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Drives compartilhados\1. XPERIUN - EDUCATION\04. EVENTOS GRATUITOS\02. MASTERLIVES\MLV16 - Controladoria\05. CONTEÚDO\Dashboard\2. Database\"/>
    </mc:Choice>
  </mc:AlternateContent>
  <xr:revisionPtr revIDLastSave="0" documentId="13_ncr:1_{712B9CA7-0DA1-4102-9E64-5CA624CBA8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EstruturaDRE" sheetId="1" r:id="rId1"/>
    <sheet name="dPlanoConta" sheetId="2" r:id="rId2"/>
    <sheet name="fOrcamento" sheetId="3" r:id="rId3"/>
    <sheet name="fPrevisao" sheetId="4" r:id="rId4"/>
    <sheet name="fLancamento1_ano1" sheetId="5" r:id="rId5"/>
    <sheet name="fLancamento2_ano1" sheetId="6" r:id="rId6"/>
    <sheet name="fLancamento3_ano1" sheetId="7" r:id="rId7"/>
    <sheet name="fLancamento1_ano2" sheetId="8" r:id="rId8"/>
    <sheet name="fLancamento2_ano2" sheetId="9" r:id="rId9"/>
    <sheet name="fLancamento3_ano2" sheetId="10" r:id="rId10"/>
    <sheet name="fLancamento1_ano3" sheetId="11" r:id="rId11"/>
    <sheet name="fLancamento2_ano3" sheetId="12" r:id="rId12"/>
    <sheet name="fLancamento3_ano3" sheetId="13" r:id="rId13"/>
  </sheets>
  <definedNames>
    <definedName name="_xlnm._FilterDatabase" localSheetId="4" hidden="1">fLancamento1_ano1!$A$1:$C$517</definedName>
    <definedName name="_xlnm._FilterDatabase" localSheetId="7" hidden="1">fLancamento1_ano2!$A$1:$C$517</definedName>
    <definedName name="_xlnm._FilterDatabase" localSheetId="10" hidden="1">fLancamento1_ano3!$A$1:$C$216</definedName>
    <definedName name="_xlnm._FilterDatabase" localSheetId="5" hidden="1">fLancamento2_ano1!$A$1:$C$517</definedName>
    <definedName name="_xlnm._FilterDatabase" localSheetId="8" hidden="1">fLancamento2_ano2!$A$1:$C$517</definedName>
    <definedName name="_xlnm._FilterDatabase" localSheetId="11" hidden="1">fLancamento2_ano3!$A$1:$C$216</definedName>
    <definedName name="_xlnm._FilterDatabase" localSheetId="6" hidden="1">fLancamento3_ano1!$A$1:$C$517</definedName>
    <definedName name="_xlnm._FilterDatabase" localSheetId="9" hidden="1">fLancamento3_ano2!$A$1:$C$517</definedName>
    <definedName name="_xlnm._FilterDatabase" localSheetId="12" hidden="1">fLancamento3_ano3!$A$1:$C$216</definedName>
    <definedName name="_xlnm._FilterDatabase" localSheetId="2" hidden="1">fOrcamento!$A$1:$C$3742</definedName>
    <definedName name="_xlnm._FilterDatabase" localSheetId="3" hidden="1">fPrevisao!$A$1:$C$3742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6" i="13" l="1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<sst xmlns="http://schemas.openxmlformats.org/spreadsheetml/2006/main" count="13707" uniqueCount="244">
  <si>
    <t>id</t>
  </si>
  <si>
    <t>index</t>
  </si>
  <si>
    <t>contaGerencial</t>
  </si>
  <si>
    <t>subtotal</t>
  </si>
  <si>
    <t>empresa</t>
  </si>
  <si>
    <t>01.01</t>
  </si>
  <si>
    <t>RECEITA OPERACIONAL BRUTA</t>
  </si>
  <si>
    <t>São Paulo</t>
  </si>
  <si>
    <t>01.02</t>
  </si>
  <si>
    <t>(-) DEDUÇÕES DA RECEITA BRUTA</t>
  </si>
  <si>
    <t>01.03</t>
  </si>
  <si>
    <t>= RECEITA OPERACIONAL LÍQUIDA</t>
  </si>
  <si>
    <t>01.04</t>
  </si>
  <si>
    <t>(-) CUSTOS DAS MERCADORIAS E SERVIÇOS</t>
  </si>
  <si>
    <t>01.05</t>
  </si>
  <si>
    <t>01.06</t>
  </si>
  <si>
    <t>(-) DESPESAS OPERACIONAIS</t>
  </si>
  <si>
    <t>01.07</t>
  </si>
  <si>
    <t>RESULTADO FINANCEIRO</t>
  </si>
  <si>
    <t>01.08</t>
  </si>
  <si>
    <t>= EBITDA</t>
  </si>
  <si>
    <t>01.09</t>
  </si>
  <si>
    <t>(-) DEPRECIAÇÃO E AMORTIZAÇÃO</t>
  </si>
  <si>
    <t>01.10</t>
  </si>
  <si>
    <t>OUTRAS RECEITAS E DESPESAS</t>
  </si>
  <si>
    <t>01.11</t>
  </si>
  <si>
    <t>01.12</t>
  </si>
  <si>
    <t>(-) PROVISÃO PARA IR E CSLL</t>
  </si>
  <si>
    <t>01.13</t>
  </si>
  <si>
    <t>= RESULTADO LÍQUIDO DO EXERCÍCIO</t>
  </si>
  <si>
    <t>02.01</t>
  </si>
  <si>
    <t>Rio de Janeiro</t>
  </si>
  <si>
    <t>02.02</t>
  </si>
  <si>
    <t>02.03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</si>
  <si>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</si>
  <si>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</si>
  <si>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</si>
  <si>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</si>
  <si>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</si>
  <si>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</si>
  <si>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</si>
  <si>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</si>
  <si>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02.12</t>
  </si>
  <si>
    <t>02.13</t>
  </si>
  <si>
    <t>03.01</t>
  </si>
  <si>
    <t>Florianópolis</t>
  </si>
  <si>
    <t>03.02</t>
  </si>
  <si>
    <t>03.03</t>
  </si>
  <si>
    <t>03.04</t>
  </si>
  <si>
    <t>03.05</t>
  </si>
  <si>
    <t>03.06</t>
  </si>
  <si>
    <t>03.07</t>
  </si>
  <si>
    <t>03.08</t>
  </si>
  <si>
    <t>03.09</t>
  </si>
  <si>
    <t>03.10</t>
  </si>
  <si>
    <t>03.11</t>
  </si>
  <si>
    <t>03.12</t>
  </si>
  <si>
    <t>03.13</t>
  </si>
  <si>
    <t>descricaoN1</t>
  </si>
  <si>
    <t>detalharN2</t>
  </si>
  <si>
    <t>descricaoN2</t>
  </si>
  <si>
    <t>mascaraDRE_id</t>
  </si>
  <si>
    <t>tipoLancamento</t>
  </si>
  <si>
    <t>01.01.01</t>
  </si>
  <si>
    <t>Vendas de produtos</t>
  </si>
  <si>
    <t>01.01.02</t>
  </si>
  <si>
    <t>Vendas de serviços</t>
  </si>
  <si>
    <t>01.02.01</t>
  </si>
  <si>
    <t>Vendas canceladas ou devoluções de vendas</t>
  </si>
  <si>
    <t>01.02.02</t>
  </si>
  <si>
    <t>Descontos Incondicionais</t>
  </si>
  <si>
    <t>01.02.03</t>
  </si>
  <si>
    <t>Abatimentos</t>
  </si>
  <si>
    <t>01.02.04</t>
  </si>
  <si>
    <t>Impostos s/ vendas</t>
  </si>
  <si>
    <t>ICMS</t>
  </si>
  <si>
    <t>01.02.05</t>
  </si>
  <si>
    <t>PIS</t>
  </si>
  <si>
    <t>01.02.06</t>
  </si>
  <si>
    <t>COFINS</t>
  </si>
  <si>
    <t>01.02.07</t>
  </si>
  <si>
    <t>IPI</t>
  </si>
  <si>
    <t>01.04.01</t>
  </si>
  <si>
    <t>Custo das mercadorias vendidas</t>
  </si>
  <si>
    <t>01.04.02</t>
  </si>
  <si>
    <t>Custo dos serviços prestados</t>
  </si>
  <si>
    <t>01.06.01</t>
  </si>
  <si>
    <t>Despesas Administrativas</t>
  </si>
  <si>
    <t>Folha de pagamento</t>
  </si>
  <si>
    <t>01.06.02</t>
  </si>
  <si>
    <t>Horas extras</t>
  </si>
  <si>
    <t>01.06.03</t>
  </si>
  <si>
    <t>Férias</t>
  </si>
  <si>
    <t>01.06.04</t>
  </si>
  <si>
    <t>13º Salário</t>
  </si>
  <si>
    <t>01.06.05</t>
  </si>
  <si>
    <t>Assistencia social</t>
  </si>
  <si>
    <t>01.06.06</t>
  </si>
  <si>
    <t>Plano dentário</t>
  </si>
  <si>
    <t>01.06.07</t>
  </si>
  <si>
    <t>Plano de saúde</t>
  </si>
  <si>
    <t>01.06.08</t>
  </si>
  <si>
    <t>Ajuda de custo</t>
  </si>
  <si>
    <t>01.06.09</t>
  </si>
  <si>
    <t>Treinamentos</t>
  </si>
  <si>
    <t>01.06.10</t>
  </si>
  <si>
    <t>Outros benefícios do colaborador</t>
  </si>
  <si>
    <t>01.06.11</t>
  </si>
  <si>
    <t>Recrutamento e seleção</t>
  </si>
  <si>
    <t>01.06.12</t>
  </si>
  <si>
    <t>Despesas com viagens</t>
  </si>
  <si>
    <t>01.06.13</t>
  </si>
  <si>
    <t>Licenças de software</t>
  </si>
  <si>
    <t>01.06.14</t>
  </si>
  <si>
    <t>Material de escritório</t>
  </si>
  <si>
    <t>01.06.15</t>
  </si>
  <si>
    <t>Manutenção e reparos</t>
  </si>
  <si>
    <t>01.06.16</t>
  </si>
  <si>
    <t>Conservação e limpeza</t>
  </si>
  <si>
    <t>01.06.17</t>
  </si>
  <si>
    <t>Aluguel</t>
  </si>
  <si>
    <t>01.06.18</t>
  </si>
  <si>
    <t>Água</t>
  </si>
  <si>
    <t>01.06.19</t>
  </si>
  <si>
    <t>Energia</t>
  </si>
  <si>
    <t>01.06.20</t>
  </si>
  <si>
    <t>Telefone</t>
  </si>
  <si>
    <t>01.06.21</t>
  </si>
  <si>
    <t>Internet</t>
  </si>
  <si>
    <t>01.06.22</t>
  </si>
  <si>
    <t>Despesas Comerciais</t>
  </si>
  <si>
    <t>Publicidade</t>
  </si>
  <si>
    <t>01.06.23</t>
  </si>
  <si>
    <t>Propaganda</t>
  </si>
  <si>
    <t>01.06.24</t>
  </si>
  <si>
    <t>Eventos</t>
  </si>
  <si>
    <t>01.07.01</t>
  </si>
  <si>
    <t>Despesa Financeira</t>
  </si>
  <si>
    <t>Juros de mora</t>
  </si>
  <si>
    <t>01.07.02</t>
  </si>
  <si>
    <t>IOF - Imposto s/ operações financeiras</t>
  </si>
  <si>
    <t>01.09.01</t>
  </si>
  <si>
    <t>Depreciação</t>
  </si>
  <si>
    <t>01.09.02</t>
  </si>
  <si>
    <t>Amortização</t>
  </si>
  <si>
    <t>01.10.01</t>
  </si>
  <si>
    <t>Outras Despesas</t>
  </si>
  <si>
    <t>01.10.02</t>
  </si>
  <si>
    <t>Outras Receitas</t>
  </si>
  <si>
    <t>01.12.01</t>
  </si>
  <si>
    <t>IRPJ</t>
  </si>
  <si>
    <t>01.12.02</t>
  </si>
  <si>
    <t>CSLL</t>
  </si>
  <si>
    <t>02.01.01</t>
  </si>
  <si>
    <t>02.01.02</t>
  </si>
  <si>
    <t>02.02.01</t>
  </si>
  <si>
    <t>02.02.02</t>
  </si>
  <si>
    <t>02.02.03</t>
  </si>
  <si>
    <t>02.02.04</t>
  </si>
  <si>
    <t>02.02.05</t>
  </si>
  <si>
    <t>02.02.06</t>
  </si>
  <si>
    <t>02.02.07</t>
  </si>
  <si>
    <t>02.04.01</t>
  </si>
  <si>
    <t>02.04.02</t>
  </si>
  <si>
    <t>02.06.01</t>
  </si>
  <si>
    <t>02.06.02</t>
  </si>
  <si>
    <t>02.06.03</t>
  </si>
  <si>
    <t>02.06.04</t>
  </si>
  <si>
    <t>02.06.05</t>
  </si>
  <si>
    <t>02.06.06</t>
  </si>
  <si>
    <t>02.06.07</t>
  </si>
  <si>
    <t>02.06.08</t>
  </si>
  <si>
    <t>02.06.09</t>
  </si>
  <si>
    <t>02.06.10</t>
  </si>
  <si>
    <t>02.06.11</t>
  </si>
  <si>
    <t>02.06.12</t>
  </si>
  <si>
    <t>02.06.13</t>
  </si>
  <si>
    <t>02.06.14</t>
  </si>
  <si>
    <t>02.06.15</t>
  </si>
  <si>
    <t>02.06.16</t>
  </si>
  <si>
    <t>02.06.17</t>
  </si>
  <si>
    <t>02.06.18</t>
  </si>
  <si>
    <t>02.06.19</t>
  </si>
  <si>
    <t>02.06.20</t>
  </si>
  <si>
    <t>02.06.21</t>
  </si>
  <si>
    <t>02.06.22</t>
  </si>
  <si>
    <t>02.06.23</t>
  </si>
  <si>
    <t>02.06.24</t>
  </si>
  <si>
    <t>02.07.01</t>
  </si>
  <si>
    <t>02.07.02</t>
  </si>
  <si>
    <t>02.09.01</t>
  </si>
  <si>
    <t>02.09.02</t>
  </si>
  <si>
    <t>02.10.01</t>
  </si>
  <si>
    <t>02.10.02</t>
  </si>
  <si>
    <t>02.12.01</t>
  </si>
  <si>
    <t>02.12.02</t>
  </si>
  <si>
    <t>03.01.01</t>
  </si>
  <si>
    <t>03.01.02</t>
  </si>
  <si>
    <t>03.02.01</t>
  </si>
  <si>
    <t>03.02.02</t>
  </si>
  <si>
    <t>03.02.03</t>
  </si>
  <si>
    <t>03.02.04</t>
  </si>
  <si>
    <t>03.02.05</t>
  </si>
  <si>
    <t>03.02.06</t>
  </si>
  <si>
    <t>03.02.07</t>
  </si>
  <si>
    <t>03.04.01</t>
  </si>
  <si>
    <t>03.04.02</t>
  </si>
  <si>
    <t>03.06.01</t>
  </si>
  <si>
    <t>03.06.02</t>
  </si>
  <si>
    <t>03.06.03</t>
  </si>
  <si>
    <t>03.06.04</t>
  </si>
  <si>
    <t>03.06.05</t>
  </si>
  <si>
    <t>03.06.06</t>
  </si>
  <si>
    <t>03.06.07</t>
  </si>
  <si>
    <t>03.06.08</t>
  </si>
  <si>
    <t>03.06.09</t>
  </si>
  <si>
    <t>03.06.10</t>
  </si>
  <si>
    <t>03.06.11</t>
  </si>
  <si>
    <t>03.06.12</t>
  </si>
  <si>
    <t>03.06.13</t>
  </si>
  <si>
    <t>03.06.14</t>
  </si>
  <si>
    <t>03.06.15</t>
  </si>
  <si>
    <t>03.06.16</t>
  </si>
  <si>
    <t>03.06.17</t>
  </si>
  <si>
    <t>03.06.18</t>
  </si>
  <si>
    <t>03.06.19</t>
  </si>
  <si>
    <t>03.06.20</t>
  </si>
  <si>
    <t>03.06.21</t>
  </si>
  <si>
    <t>03.06.22</t>
  </si>
  <si>
    <t>03.06.23</t>
  </si>
  <si>
    <t>03.06.24</t>
  </si>
  <si>
    <t>03.07.01</t>
  </si>
  <si>
    <t>03.07.02</t>
  </si>
  <si>
    <t>03.09.01</t>
  </si>
  <si>
    <t>03.09.02</t>
  </si>
  <si>
    <t>03.10.01</t>
  </si>
  <si>
    <t>03.10.02</t>
  </si>
  <si>
    <t>03.12.01</t>
  </si>
  <si>
    <t>03.12.02</t>
  </si>
  <si>
    <t>competencia_data</t>
  </si>
  <si>
    <t>planoContas_id</t>
  </si>
  <si>
    <t>valor</t>
  </si>
  <si>
    <t>= MARGEM DE CONTRIBUIÇÃO</t>
  </si>
  <si>
    <t>=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</si>
</sst>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rgb="FF000000"/>
      <name val="Calibri"/>
    </font>
    <font>
      <sz val="10"/>
      <color theme="1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2" fillId="0" borderId="0" xfId="0" applyNumberFormat="1" applyFont="1"/>
    <xf numFmtId="49" fontId="2" fillId="3" borderId="0" xfId="0" applyNumberFormat="1" applyFont="1" applyFill="1"/>
    <xf numFmtId="49" fontId="4" fillId="0" borderId="0" xfId="0" applyNumberFormat="1" applyFont="1"/>
    <xf numFmtId="49" fontId="5" fillId="2" borderId="0" xfId="0" applyNumberFormat="1" applyFont="1" applyFill="1"/>
    <xf numFmtId="0" fontId="5" fillId="2" borderId="0" xfId="0" applyFont="1" applyFill="1"/>
    <xf numFmtId="49" fontId="6" fillId="0" borderId="0" xfId="0" applyNumberFormat="1" applyFont="1"/>
    <xf numFmtId="0" fontId="6" fillId="0" borderId="0" xfId="0" applyFont="1"/>
    <xf numFmtId="0" fontId="4" fillId="0" borderId="0" xfId="0" applyFont="1"/>
    <xf numFmtId="49" fontId="6" fillId="3" borderId="0" xfId="0" applyNumberFormat="1" applyFont="1" applyFill="1"/>
    <xf numFmtId="0" fontId="6" fillId="3" borderId="0" xfId="0" applyFont="1" applyFill="1"/>
    <xf numFmtId="0" fontId="4" fillId="3" borderId="0" xfId="0" applyFont="1" applyFill="1"/>
    <xf numFmtId="49" fontId="7" fillId="4" borderId="0" xfId="0" applyNumberFormat="1" applyFont="1" applyFill="1"/>
    <xf numFmtId="0" fontId="7" fillId="4" borderId="0" xfId="0" applyFont="1" applyFill="1"/>
    <xf numFmtId="49" fontId="7" fillId="0" borderId="0" xfId="0" applyNumberFormat="1" applyFont="1"/>
    <xf numFmtId="49" fontId="7" fillId="3" borderId="0" xfId="0" applyNumberFormat="1" applyFont="1" applyFill="1"/>
    <xf numFmtId="14" fontId="6" fillId="0" borderId="0" xfId="0" applyNumberFormat="1" applyFont="1" applyAlignment="1">
      <alignment horizontal="right"/>
    </xf>
    <xf numFmtId="49" fontId="6" fillId="4" borderId="0" xfId="0" applyNumberFormat="1" applyFont="1" applyFill="1"/>
    <xf numFmtId="4" fontId="6" fillId="0" borderId="0" xfId="0" applyNumberFormat="1" applyFont="1"/>
    <xf numFmtId="4" fontId="3" fillId="0" borderId="0" xfId="0" applyNumberFormat="1" applyFont="1"/>
    <xf numFmtId="14" fontId="3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4" fontId="2" fillId="0" borderId="0" xfId="0" applyNumberFormat="1" applyFont="1"/>
    <xf numFmtId="49" fontId="2" fillId="4" borderId="0" xfId="0" applyNumberFormat="1" applyFont="1" applyFill="1"/>
    <xf numFmtId="0" fontId="6" fillId="4" borderId="0" xfId="0" applyFont="1" applyFill="1"/>
    <xf numFmtId="0" fontId="2" fillId="4" borderId="0" xfId="0" applyFont="1" applyFill="1"/>
    <xf numFmtId="4" fontId="5" fillId="2" borderId="0" xfId="0" applyNumberFormat="1" applyFont="1" applyFill="1"/>
    <xf numFmtId="14" fontId="3" fillId="0" borderId="1" xfId="0" applyNumberFormat="1" applyFont="1" applyBorder="1"/>
    <xf numFmtId="49" fontId="6" fillId="4" borderId="1" xfId="0" applyNumberFormat="1" applyFont="1" applyFill="1" applyBorder="1"/>
    <xf numFmtId="14" fontId="3" fillId="0" borderId="0" xfId="0" applyNumberFormat="1" applyFont="1"/>
    <xf numFmtId="14" fontId="7" fillId="0" borderId="1" xfId="0" applyNumberFormat="1" applyFont="1" applyBorder="1" applyAlignment="1">
      <alignment horizontal="right"/>
    </xf>
    <xf numFmtId="49" fontId="7" fillId="4" borderId="1" xfId="0" applyNumberFormat="1" applyFont="1" applyFill="1" applyBorder="1"/>
    <xf numFmtId="4" fontId="2" fillId="4" borderId="0" xfId="0" applyNumberFormat="1" applyFont="1" applyFill="1"/>
    <xf numFmtId="0" fontId="5" fillId="2" borderId="0" xfId="0" applyFont="1" applyFill="1" applyAlignment="1">
      <alignment horizontal="right"/>
    </xf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quotePrefix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5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5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19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9">
    <tableStyle name="dim_planoContas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dim_planoContas-style 2" pivot="0" count="2" xr9:uid="{00000000-0011-0000-FFFF-FFFF01000000}">
      <tableStyleElement type="firstRowStripe" dxfId="15"/>
      <tableStyleElement type="secondRowStripe" dxfId="14"/>
    </tableStyle>
    <tableStyle name="dim_planoContas-style 3" pivot="0" count="2" xr9:uid="{00000000-0011-0000-FFFF-FFFF02000000}">
      <tableStyleElement type="firstRowStripe" dxfId="13"/>
      <tableStyleElement type="secondRowStripe" dxfId="12"/>
    </tableStyle>
    <tableStyle name="dim_planoContas-style 4" pivot="0" count="2" xr9:uid="{00000000-0011-0000-FFFF-FFFF03000000}">
      <tableStyleElement type="firstRowStripe" dxfId="11"/>
      <tableStyleElement type="secondRowStripe" dxfId="10"/>
    </tableStyle>
    <tableStyle name="dim_planoContas-style 5" pivot="0" count="2" xr9:uid="{00000000-0011-0000-FFFF-FFFF04000000}">
      <tableStyleElement type="firstRowStripe" dxfId="9"/>
      <tableStyleElement type="secondRowStripe" dxfId="8"/>
    </tableStyle>
    <tableStyle name="dim_planoContas-style 6" pivot="0" count="2" xr9:uid="{00000000-0011-0000-FFFF-FFFF05000000}">
      <tableStyleElement type="firstRowStripe" dxfId="7"/>
      <tableStyleElement type="secondRowStripe" dxfId="6"/>
    </tableStyle>
    <tableStyle name="dim_planoContas-style 7" pivot="0" count="2" xr9:uid="{00000000-0011-0000-FFFF-FFFF06000000}">
      <tableStyleElement type="firstRowStripe" dxfId="5"/>
      <tableStyleElement type="secondRowStripe" dxfId="4"/>
    </tableStyle>
    <tableStyle name="dim_planoContas-style 8" pivot="0" count="2" xr9:uid="{00000000-0011-0000-FFFF-FFFF07000000}">
      <tableStyleElement type="firstRowStripe" dxfId="3"/>
      <tableStyleElement type="secondRowStripe" dxfId="2"/>
    </tableStyle>
    <tableStyle name="ft_lancamento_base-style" pivot="0" count="2" xr9:uid="{00000000-0011-0000-FFFF-FFFF08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30">
  <tableColumns count="3">
    <tableColumn id="1" xr3:uid="{00000000-0010-0000-0000-000001000000}" name="id"/>
    <tableColumn id="2" xr3:uid="{00000000-0010-0000-0000-000002000000}" name="index"/>
    <tableColumn id="3" xr3:uid="{00000000-0010-0000-0000-000003000000}" name="descricaoN1"/>
  </tableColumns>
  <tableStyleInfo name="dim_planoCont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:D6" headerRowCount="0">
  <tableColumns count="1">
    <tableColumn id="1" xr3:uid="{00000000-0010-0000-0100-000001000000}" name="Column1"/>
  </tableColumns>
  <tableStyleInfo name="dim_planoConta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1:D12" headerRowCount="0">
  <tableColumns count="1">
    <tableColumn id="1" xr3:uid="{00000000-0010-0000-0200-000001000000}" name="Column1"/>
  </tableColumns>
  <tableStyleInfo name="dim_planoConta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39:D49" headerRowCount="0">
  <tableColumns count="1">
    <tableColumn id="1" xr3:uid="{00000000-0010-0000-0300-000001000000}" name="Column1"/>
  </tableColumns>
  <tableStyleInfo name="dim_planoConta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4:D55" headerRowCount="0">
  <tableColumns count="1">
    <tableColumn id="1" xr3:uid="{00000000-0010-0000-0400-000001000000}" name="Column1"/>
  </tableColumns>
  <tableStyleInfo name="dim_planoConta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D82:D92" headerRowCount="0">
  <tableColumns count="1">
    <tableColumn id="1" xr3:uid="{00000000-0010-0000-0500-000001000000}" name="Column1"/>
  </tableColumns>
  <tableStyleInfo name="dim_planoConta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97:D98" headerRowCount="0">
  <tableColumns count="1">
    <tableColumn id="1" xr3:uid="{00000000-0010-0000-0600-000001000000}" name="Column1"/>
  </tableColumns>
  <tableStyleInfo name="dim_planoConta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125:D130" headerRowCount="0">
  <tableColumns count="1">
    <tableColumn id="1" xr3:uid="{00000000-0010-0000-0700-000001000000}" name="Column1"/>
  </tableColumns>
  <tableStyleInfo name="dim_planoContas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workbookViewId="0"/>
  </sheetViews>
  <sheetFormatPr defaultColWidth="14.42578125" defaultRowHeight="18" customHeight="1" x14ac:dyDescent="0.2"/>
  <cols>
    <col min="1" max="2" width="7.42578125" style="37" customWidth="1"/>
    <col min="3" max="3" width="38.7109375" style="37" customWidth="1"/>
    <col min="4" max="4" width="9.140625" style="37" customWidth="1"/>
    <col min="5" max="5" width="22.140625" style="37" customWidth="1"/>
    <col min="6" max="27" width="8.7109375" style="37" customWidth="1"/>
    <col min="28" max="16384" width="14.42578125" style="37"/>
  </cols>
  <sheetData>
    <row r="1" spans="1:5" ht="18" customHeight="1" x14ac:dyDescent="0.2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</row>
    <row r="2" spans="1:5" ht="18" customHeight="1" x14ac:dyDescent="0.2">
      <c r="A2" s="38" t="s">
        <v>5</v>
      </c>
      <c r="B2" s="39">
        <v>1</v>
      </c>
      <c r="C2" s="40" t="s">
        <v>6</v>
      </c>
      <c r="D2" s="41">
        <v>0</v>
      </c>
      <c r="E2" s="42" t="s">
        <v>7</v>
      </c>
    </row>
    <row r="3" spans="1:5" ht="18" customHeight="1" x14ac:dyDescent="0.2">
      <c r="A3" s="38" t="s">
        <v>8</v>
      </c>
      <c r="B3" s="39">
        <v>2</v>
      </c>
      <c r="C3" s="40" t="s">
        <v>9</v>
      </c>
      <c r="D3" s="41">
        <v>0</v>
      </c>
      <c r="E3" s="42" t="s">
        <v>7</v>
      </c>
    </row>
    <row r="4" spans="1:5" ht="18" customHeight="1" x14ac:dyDescent="0.2">
      <c r="A4" s="43" t="s">
        <v>10</v>
      </c>
      <c r="B4" s="44">
        <v>3</v>
      </c>
      <c r="C4" s="45" t="s">
        <v>11</v>
      </c>
      <c r="D4" s="46">
        <v>1</v>
      </c>
      <c r="E4" s="47" t="s">
        <v>7</v>
      </c>
    </row>
    <row r="5" spans="1:5" ht="18" customHeight="1" x14ac:dyDescent="0.2">
      <c r="A5" s="38" t="s">
        <v>12</v>
      </c>
      <c r="B5" s="39">
        <v>4</v>
      </c>
      <c r="C5" s="40" t="s">
        <v>13</v>
      </c>
      <c r="D5" s="41">
        <v>0</v>
      </c>
      <c r="E5" s="42" t="s">
        <v>7</v>
      </c>
    </row>
    <row r="6" spans="1:5" ht="18" customHeight="1" x14ac:dyDescent="0.2">
      <c r="A6" s="43" t="s">
        <v>14</v>
      </c>
      <c r="B6" s="44">
        <v>5</v>
      </c>
      <c r="C6" s="45" t="s">
        <v>242</v>
      </c>
      <c r="D6" s="46">
        <v>1</v>
      </c>
      <c r="E6" s="47" t="s">
        <v>7</v>
      </c>
    </row>
    <row r="7" spans="1:5" ht="18" customHeight="1" x14ac:dyDescent="0.2">
      <c r="A7" s="38" t="s">
        <v>15</v>
      </c>
      <c r="B7" s="39">
        <v>6</v>
      </c>
      <c r="C7" s="40" t="s">
        <v>16</v>
      </c>
      <c r="D7" s="41">
        <v>0</v>
      </c>
      <c r="E7" s="42" t="s">
        <v>7</v>
      </c>
    </row>
    <row r="8" spans="1:5" ht="18" customHeight="1" x14ac:dyDescent="0.2">
      <c r="A8" s="38" t="s">
        <v>17</v>
      </c>
      <c r="B8" s="39">
        <v>7</v>
      </c>
      <c r="C8" s="40" t="s">
        <v>18</v>
      </c>
      <c r="D8" s="41">
        <v>0</v>
      </c>
      <c r="E8" s="42" t="s">
        <v>7</v>
      </c>
    </row>
    <row r="9" spans="1:5" ht="18" customHeight="1" x14ac:dyDescent="0.2">
      <c r="A9" s="43" t="s">
        <v>19</v>
      </c>
      <c r="B9" s="44">
        <v>8</v>
      </c>
      <c r="C9" s="45" t="s">
        <v>20</v>
      </c>
      <c r="D9" s="46">
        <v>1</v>
      </c>
      <c r="E9" s="47" t="s">
        <v>7</v>
      </c>
    </row>
    <row r="10" spans="1:5" ht="18" customHeight="1" x14ac:dyDescent="0.2">
      <c r="A10" s="38" t="s">
        <v>21</v>
      </c>
      <c r="B10" s="39">
        <v>9</v>
      </c>
      <c r="C10" s="40" t="s">
        <v>22</v>
      </c>
      <c r="D10" s="41">
        <v>0</v>
      </c>
      <c r="E10" s="42" t="s">
        <v>7</v>
      </c>
    </row>
    <row r="11" spans="1:5" ht="18" customHeight="1" x14ac:dyDescent="0.2">
      <c r="A11" s="38" t="s">
        <v>23</v>
      </c>
      <c r="B11" s="39">
        <v>10</v>
      </c>
      <c r="C11" s="40" t="s">
        <v>24</v>
      </c>
      <c r="D11" s="41">
        <v>0</v>
      </c>
      <c r="E11" s="42" t="s">
        <v>7</v>
      </c>
    </row>
    <row r="12" spans="1:5" ht="18" customHeight="1" x14ac:dyDescent="0.2">
      <c r="A12" s="43" t="s">
        <v>25</v>
      </c>
      <c r="B12" s="44">
        <v>11</v>
      </c>
      <c r="C12" s="45" t="s">
        <v>243</v>
      </c>
      <c r="D12" s="46">
        <v>1</v>
      </c>
      <c r="E12" s="47" t="s">
        <v>7</v>
      </c>
    </row>
    <row r="13" spans="1:5" ht="18" customHeight="1" x14ac:dyDescent="0.2">
      <c r="A13" s="38" t="s">
        <v>26</v>
      </c>
      <c r="B13" s="39">
        <v>12</v>
      </c>
      <c r="C13" s="40" t="s">
        <v>27</v>
      </c>
      <c r="D13" s="41">
        <v>0</v>
      </c>
      <c r="E13" s="42" t="s">
        <v>7</v>
      </c>
    </row>
    <row r="14" spans="1:5" ht="18" customHeight="1" x14ac:dyDescent="0.2">
      <c r="A14" s="43" t="s">
        <v>28</v>
      </c>
      <c r="B14" s="44">
        <v>13</v>
      </c>
      <c r="C14" s="45" t="s">
        <v>29</v>
      </c>
      <c r="D14" s="46">
        <v>1</v>
      </c>
      <c r="E14" s="47" t="s">
        <v>7</v>
      </c>
    </row>
    <row r="15" spans="1:5" ht="18" customHeight="1" x14ac:dyDescent="0.2">
      <c r="A15" s="48" t="s">
        <v>30</v>
      </c>
      <c r="B15" s="49">
        <v>1</v>
      </c>
      <c r="C15" s="50" t="s">
        <v>6</v>
      </c>
      <c r="D15" s="51">
        <v>0</v>
      </c>
      <c r="E15" s="52" t="s">
        <v>31</v>
      </c>
    </row>
    <row r="16" spans="1:5" ht="18" customHeight="1" x14ac:dyDescent="0.2">
      <c r="A16" s="38" t="s">
        <v>32</v>
      </c>
      <c r="B16" s="39">
        <v>2</v>
      </c>
      <c r="C16" s="40" t="s">
        <v>9</v>
      </c>
      <c r="D16" s="41">
        <v>0</v>
      </c>
      <c r="E16" s="42" t="s">
        <v>31</v>
      </c>
    </row>
    <row r="17" spans="1:5" ht="18" customHeight="1" x14ac:dyDescent="0.2">
      <c r="A17" s="43" t="s">
        <v>33</v>
      </c>
      <c r="B17" s="44">
        <v>3</v>
      </c>
      <c r="C17" s="45" t="s">
        <v>11</v>
      </c>
      <c r="D17" s="46">
        <v>1</v>
      </c>
      <c r="E17" s="47" t="s">
        <v>31</v>
      </c>
    </row>
    <row r="18" spans="1:5" ht="18" customHeight="1" x14ac:dyDescent="0.2">
      <c r="A18" s="38" t="s">
        <v>34</v>
      </c>
      <c r="B18" s="39">
        <v>4</v>
      </c>
      <c r="C18" s="40" t="s">
        <v>13</v>
      </c>
      <c r="D18" s="41">
        <v>0</v>
      </c>
      <c r="E18" s="42" t="s">
        <v>31</v>
      </c>
    </row>
    <row r="19" spans="1:5" ht="18" customHeight="1" x14ac:dyDescent="0.2">
      <c r="A19" s="43" t="s">
        <v>35</v>
      </c>
      <c r="B19" s="44">
        <v>5</v>
      </c>
      <c r="C19" s="45" t="s">
        <v>242</v>
      </c>
      <c r="D19" s="46">
        <v>1</v>
      </c>
      <c r="E19" s="47" t="s">
        <v>31</v>
      </c>
    </row>
    <row r="20" spans="1:5" ht="18" customHeight="1" x14ac:dyDescent="0.2">
      <c r="A20" s="38" t="s">
        <v>36</v>
      </c>
      <c r="B20" s="39">
        <v>6</v>
      </c>
      <c r="C20" s="40" t="s">
        <v>16</v>
      </c>
      <c r="D20" s="41">
        <v>0</v>
      </c>
      <c r="E20" s="42" t="s">
        <v>31</v>
      </c>
    </row>
    <row r="21" spans="1:5" ht="18" customHeight="1" x14ac:dyDescent="0.2">
      <c r="A21" s="38" t="s">
        <v>37</v>
      </c>
      <c r="B21" s="39">
        <v>7</v>
      </c>
      <c r="C21" s="40" t="s">
        <v>18</v>
      </c>
      <c r="D21" s="41">
        <v>0</v>
      </c>
      <c r="E21" s="42" t="s">
        <v>31</v>
      </c>
    </row>
    <row r="22" spans="1:5" ht="18" customHeight="1" x14ac:dyDescent="0.2">
      <c r="A22" s="43" t="s">
        <v>38</v>
      </c>
      <c r="B22" s="44">
        <v>8</v>
      </c>
      <c r="C22" s="45" t="s">
        <v>20</v>
      </c>
      <c r="D22" s="46">
        <v>1</v>
      </c>
      <c r="E22" s="47" t="s">
        <v>31</v>
      </c>
    </row>
    <row r="23" spans="1:5" ht="18" customHeight="1" x14ac:dyDescent="0.2">
      <c r="A23" s="38" t="s">
        <v>39</v>
      </c>
      <c r="B23" s="39">
        <v>9</v>
      </c>
      <c r="C23" s="40" t="s">
        <v>22</v>
      </c>
      <c r="D23" s="41">
        <v>0</v>
      </c>
      <c r="E23" s="42" t="s">
        <v>31</v>
      </c>
    </row>
    <row r="24" spans="1:5" ht="18" customHeight="1" x14ac:dyDescent="0.2">
      <c r="A24" s="38" t="s">
        <v>40</v>
      </c>
      <c r="B24" s="39">
        <v>10</v>
      </c>
      <c r="C24" s="40" t="s">
        <v>24</v>
      </c>
      <c r="D24" s="41">
        <v>0</v>
      </c>
      <c r="E24" s="42" t="s">
        <v>31</v>
      </c>
    </row>
    <row r="25" spans="1:5" ht="18" customHeight="1" x14ac:dyDescent="0.2">
      <c r="A25" s="43" t="s">
        <v>41</v>
      </c>
      <c r="B25" s="44">
        <v>11</v>
      </c>
      <c r="C25" s="45" t="s">
        <v>243</v>
      </c>
      <c r="D25" s="46">
        <v>1</v>
      </c>
      <c r="E25" s="47" t="s">
        <v>31</v>
      </c>
    </row>
    <row r="26" spans="1:5" ht="18" customHeight="1" x14ac:dyDescent="0.2">
      <c r="A26" s="38" t="s">
        <v>42</v>
      </c>
      <c r="B26" s="39">
        <v>12</v>
      </c>
      <c r="C26" s="40" t="s">
        <v>27</v>
      </c>
      <c r="D26" s="41">
        <v>0</v>
      </c>
      <c r="E26" s="42" t="s">
        <v>31</v>
      </c>
    </row>
    <row r="27" spans="1:5" ht="18" customHeight="1" x14ac:dyDescent="0.2">
      <c r="A27" s="43" t="s">
        <v>43</v>
      </c>
      <c r="B27" s="44">
        <v>13</v>
      </c>
      <c r="C27" s="45" t="s">
        <v>29</v>
      </c>
      <c r="D27" s="46">
        <v>1</v>
      </c>
      <c r="E27" s="47" t="s">
        <v>31</v>
      </c>
    </row>
    <row r="28" spans="1:5" ht="18" customHeight="1" x14ac:dyDescent="0.2">
      <c r="A28" s="48" t="s">
        <v>44</v>
      </c>
      <c r="B28" s="49">
        <v>1</v>
      </c>
      <c r="C28" s="50" t="s">
        <v>6</v>
      </c>
      <c r="D28" s="51">
        <v>0</v>
      </c>
      <c r="E28" s="52" t="s">
        <v>45</v>
      </c>
    </row>
    <row r="29" spans="1:5" ht="18" customHeight="1" x14ac:dyDescent="0.2">
      <c r="A29" s="38" t="s">
        <v>46</v>
      </c>
      <c r="B29" s="39">
        <v>2</v>
      </c>
      <c r="C29" s="40" t="s">
        <v>9</v>
      </c>
      <c r="D29" s="41">
        <v>0</v>
      </c>
      <c r="E29" s="42" t="s">
        <v>45</v>
      </c>
    </row>
    <row r="30" spans="1:5" ht="18" customHeight="1" x14ac:dyDescent="0.2">
      <c r="A30" s="43" t="s">
        <v>47</v>
      </c>
      <c r="B30" s="44">
        <v>3</v>
      </c>
      <c r="C30" s="45" t="s">
        <v>11</v>
      </c>
      <c r="D30" s="46">
        <v>1</v>
      </c>
      <c r="E30" s="47" t="s">
        <v>45</v>
      </c>
    </row>
    <row r="31" spans="1:5" ht="18" customHeight="1" x14ac:dyDescent="0.2">
      <c r="A31" s="38" t="s">
        <v>48</v>
      </c>
      <c r="B31" s="39">
        <v>4</v>
      </c>
      <c r="C31" s="40" t="s">
        <v>13</v>
      </c>
      <c r="D31" s="41">
        <v>0</v>
      </c>
      <c r="E31" s="42" t="s">
        <v>45</v>
      </c>
    </row>
    <row r="32" spans="1:5" ht="18" customHeight="1" x14ac:dyDescent="0.2">
      <c r="A32" s="43" t="s">
        <v>49</v>
      </c>
      <c r="B32" s="44">
        <v>5</v>
      </c>
      <c r="C32" s="45" t="s">
        <v>242</v>
      </c>
      <c r="D32" s="46">
        <v>1</v>
      </c>
      <c r="E32" s="47" t="s">
        <v>45</v>
      </c>
    </row>
    <row r="33" spans="1:5" ht="18" customHeight="1" x14ac:dyDescent="0.2">
      <c r="A33" s="38" t="s">
        <v>50</v>
      </c>
      <c r="B33" s="39">
        <v>6</v>
      </c>
      <c r="C33" s="40" t="s">
        <v>16</v>
      </c>
      <c r="D33" s="41">
        <v>0</v>
      </c>
      <c r="E33" s="42" t="s">
        <v>45</v>
      </c>
    </row>
    <row r="34" spans="1:5" ht="18" customHeight="1" x14ac:dyDescent="0.2">
      <c r="A34" s="38" t="s">
        <v>51</v>
      </c>
      <c r="B34" s="39">
        <v>7</v>
      </c>
      <c r="C34" s="40" t="s">
        <v>18</v>
      </c>
      <c r="D34" s="41">
        <v>0</v>
      </c>
      <c r="E34" s="42" t="s">
        <v>45</v>
      </c>
    </row>
    <row r="35" spans="1:5" ht="18" customHeight="1" x14ac:dyDescent="0.2">
      <c r="A35" s="43" t="s">
        <v>52</v>
      </c>
      <c r="B35" s="44">
        <v>8</v>
      </c>
      <c r="C35" s="45" t="s">
        <v>20</v>
      </c>
      <c r="D35" s="46">
        <v>1</v>
      </c>
      <c r="E35" s="47" t="s">
        <v>45</v>
      </c>
    </row>
    <row r="36" spans="1:5" ht="18" customHeight="1" x14ac:dyDescent="0.2">
      <c r="A36" s="38" t="s">
        <v>53</v>
      </c>
      <c r="B36" s="39">
        <v>9</v>
      </c>
      <c r="C36" s="40" t="s">
        <v>22</v>
      </c>
      <c r="D36" s="41">
        <v>0</v>
      </c>
      <c r="E36" s="42" t="s">
        <v>45</v>
      </c>
    </row>
    <row r="37" spans="1:5" ht="18" customHeight="1" x14ac:dyDescent="0.2">
      <c r="A37" s="38" t="s">
        <v>54</v>
      </c>
      <c r="B37" s="39">
        <v>10</v>
      </c>
      <c r="C37" s="40" t="s">
        <v>24</v>
      </c>
      <c r="D37" s="41">
        <v>0</v>
      </c>
      <c r="E37" s="42" t="s">
        <v>45</v>
      </c>
    </row>
    <row r="38" spans="1:5" ht="18" customHeight="1" x14ac:dyDescent="0.2">
      <c r="A38" s="43" t="s">
        <v>55</v>
      </c>
      <c r="B38" s="44">
        <v>11</v>
      </c>
      <c r="C38" s="45" t="s">
        <v>243</v>
      </c>
      <c r="D38" s="46">
        <v>1</v>
      </c>
      <c r="E38" s="47" t="s">
        <v>45</v>
      </c>
    </row>
    <row r="39" spans="1:5" ht="18" customHeight="1" x14ac:dyDescent="0.2">
      <c r="A39" s="38" t="s">
        <v>56</v>
      </c>
      <c r="B39" s="39">
        <v>12</v>
      </c>
      <c r="C39" s="40" t="s">
        <v>27</v>
      </c>
      <c r="D39" s="41">
        <v>0</v>
      </c>
      <c r="E39" s="42" t="s">
        <v>45</v>
      </c>
    </row>
    <row r="40" spans="1:5" ht="18" customHeight="1" x14ac:dyDescent="0.2">
      <c r="A40" s="43" t="s">
        <v>57</v>
      </c>
      <c r="B40" s="44">
        <v>13</v>
      </c>
      <c r="C40" s="45" t="s">
        <v>29</v>
      </c>
      <c r="D40" s="46">
        <v>1</v>
      </c>
      <c r="E40" s="47" t="s">
        <v>45</v>
      </c>
    </row>
    <row r="41" spans="1:5" ht="18" customHeight="1" x14ac:dyDescent="0.2">
      <c r="A41" s="53"/>
    </row>
    <row r="42" spans="1:5" ht="18" customHeight="1" x14ac:dyDescent="0.2">
      <c r="A42" s="53"/>
    </row>
    <row r="43" spans="1:5" ht="18" customHeight="1" x14ac:dyDescent="0.2">
      <c r="A43" s="53"/>
    </row>
    <row r="44" spans="1:5" ht="18" customHeight="1" x14ac:dyDescent="0.2">
      <c r="A44" s="53"/>
    </row>
    <row r="45" spans="1:5" ht="18" customHeight="1" x14ac:dyDescent="0.2">
      <c r="A45" s="53"/>
    </row>
    <row r="46" spans="1:5" ht="18" customHeight="1" x14ac:dyDescent="0.2">
      <c r="A46" s="53"/>
    </row>
    <row r="47" spans="1:5" ht="18" customHeight="1" x14ac:dyDescent="0.2">
      <c r="A47" s="53"/>
    </row>
    <row r="48" spans="1:5" ht="18" customHeight="1" x14ac:dyDescent="0.2">
      <c r="A48" s="53"/>
    </row>
    <row r="49" spans="1:1" ht="18" customHeight="1" x14ac:dyDescent="0.2">
      <c r="A49" s="53"/>
    </row>
    <row r="50" spans="1:1" ht="18" customHeight="1" x14ac:dyDescent="0.2">
      <c r="A50" s="53"/>
    </row>
    <row r="51" spans="1:1" ht="18" customHeight="1" x14ac:dyDescent="0.2">
      <c r="A51" s="53"/>
    </row>
    <row r="52" spans="1:1" ht="18" customHeight="1" x14ac:dyDescent="0.2">
      <c r="A52" s="53"/>
    </row>
    <row r="53" spans="1:1" ht="18" customHeight="1" x14ac:dyDescent="0.2">
      <c r="A53" s="53"/>
    </row>
    <row r="54" spans="1:1" ht="18" customHeight="1" x14ac:dyDescent="0.2">
      <c r="A54" s="53"/>
    </row>
    <row r="55" spans="1:1" ht="18" customHeight="1" x14ac:dyDescent="0.2">
      <c r="A55" s="53"/>
    </row>
    <row r="56" spans="1:1" ht="18" customHeight="1" x14ac:dyDescent="0.2">
      <c r="A56" s="53"/>
    </row>
    <row r="57" spans="1:1" ht="18" customHeight="1" x14ac:dyDescent="0.2">
      <c r="A57" s="53"/>
    </row>
    <row r="58" spans="1:1" ht="18" customHeight="1" x14ac:dyDescent="0.2">
      <c r="A58" s="53"/>
    </row>
    <row r="59" spans="1:1" ht="18" customHeight="1" x14ac:dyDescent="0.2">
      <c r="A59" s="53"/>
    </row>
    <row r="60" spans="1:1" ht="18" customHeight="1" x14ac:dyDescent="0.2">
      <c r="A60" s="53"/>
    </row>
    <row r="61" spans="1:1" ht="18" customHeight="1" x14ac:dyDescent="0.2">
      <c r="A61" s="53"/>
    </row>
    <row r="62" spans="1:1" ht="18" customHeight="1" x14ac:dyDescent="0.2">
      <c r="A62" s="53"/>
    </row>
    <row r="63" spans="1:1" ht="18" customHeight="1" x14ac:dyDescent="0.2">
      <c r="A63" s="53"/>
    </row>
    <row r="64" spans="1:1" ht="18" customHeight="1" x14ac:dyDescent="0.2">
      <c r="A64" s="53"/>
    </row>
    <row r="65" spans="1:1" ht="18" customHeight="1" x14ac:dyDescent="0.2">
      <c r="A65" s="53"/>
    </row>
    <row r="66" spans="1:1" ht="18" customHeight="1" x14ac:dyDescent="0.2">
      <c r="A66" s="53"/>
    </row>
    <row r="67" spans="1:1" ht="18" customHeight="1" x14ac:dyDescent="0.2">
      <c r="A67" s="53"/>
    </row>
    <row r="68" spans="1:1" ht="18" customHeight="1" x14ac:dyDescent="0.2">
      <c r="A68" s="53"/>
    </row>
    <row r="69" spans="1:1" ht="18" customHeight="1" x14ac:dyDescent="0.2">
      <c r="A69" s="53"/>
    </row>
    <row r="70" spans="1:1" ht="18" customHeight="1" x14ac:dyDescent="0.2">
      <c r="A70" s="53"/>
    </row>
    <row r="71" spans="1:1" ht="18" customHeight="1" x14ac:dyDescent="0.2">
      <c r="A71" s="53"/>
    </row>
    <row r="72" spans="1:1" ht="18" customHeight="1" x14ac:dyDescent="0.2">
      <c r="A72" s="53"/>
    </row>
    <row r="73" spans="1:1" ht="18" customHeight="1" x14ac:dyDescent="0.2">
      <c r="A73" s="53"/>
    </row>
    <row r="74" spans="1:1" ht="18" customHeight="1" x14ac:dyDescent="0.2">
      <c r="A74" s="53"/>
    </row>
    <row r="75" spans="1:1" ht="18" customHeight="1" x14ac:dyDescent="0.2">
      <c r="A75" s="53"/>
    </row>
    <row r="76" spans="1:1" ht="18" customHeight="1" x14ac:dyDescent="0.2">
      <c r="A76" s="53"/>
    </row>
    <row r="77" spans="1:1" ht="18" customHeight="1" x14ac:dyDescent="0.2">
      <c r="A77" s="53"/>
    </row>
    <row r="78" spans="1:1" ht="18" customHeight="1" x14ac:dyDescent="0.2">
      <c r="A78" s="53"/>
    </row>
    <row r="79" spans="1:1" ht="18" customHeight="1" x14ac:dyDescent="0.2">
      <c r="A79" s="53"/>
    </row>
    <row r="80" spans="1:1" ht="18" customHeight="1" x14ac:dyDescent="0.2">
      <c r="A80" s="53"/>
    </row>
    <row r="81" spans="1:1" ht="18" customHeight="1" x14ac:dyDescent="0.2">
      <c r="A81" s="53"/>
    </row>
    <row r="82" spans="1:1" ht="18" customHeight="1" x14ac:dyDescent="0.2">
      <c r="A82" s="53"/>
    </row>
    <row r="83" spans="1:1" ht="18" customHeight="1" x14ac:dyDescent="0.2">
      <c r="A83" s="53"/>
    </row>
    <row r="84" spans="1:1" ht="18" customHeight="1" x14ac:dyDescent="0.2">
      <c r="A84" s="53"/>
    </row>
    <row r="85" spans="1:1" ht="18" customHeight="1" x14ac:dyDescent="0.2">
      <c r="A85" s="53"/>
    </row>
    <row r="86" spans="1:1" ht="18" customHeight="1" x14ac:dyDescent="0.2">
      <c r="A86" s="53"/>
    </row>
    <row r="87" spans="1:1" ht="18" customHeight="1" x14ac:dyDescent="0.2">
      <c r="A87" s="53"/>
    </row>
    <row r="88" spans="1:1" ht="18" customHeight="1" x14ac:dyDescent="0.2">
      <c r="A88" s="53"/>
    </row>
    <row r="89" spans="1:1" ht="18" customHeight="1" x14ac:dyDescent="0.2">
      <c r="A89" s="53"/>
    </row>
    <row r="90" spans="1:1" ht="18" customHeight="1" x14ac:dyDescent="0.2">
      <c r="A90" s="53"/>
    </row>
    <row r="91" spans="1:1" ht="18" customHeight="1" x14ac:dyDescent="0.2">
      <c r="A91" s="53"/>
    </row>
    <row r="92" spans="1:1" ht="18" customHeight="1" x14ac:dyDescent="0.2">
      <c r="A92" s="53"/>
    </row>
    <row r="93" spans="1:1" ht="18" customHeight="1" x14ac:dyDescent="0.2">
      <c r="A93" s="53"/>
    </row>
    <row r="94" spans="1:1" ht="18" customHeight="1" x14ac:dyDescent="0.2">
      <c r="A94" s="53"/>
    </row>
    <row r="95" spans="1:1" ht="18" customHeight="1" x14ac:dyDescent="0.2">
      <c r="A95" s="53"/>
    </row>
    <row r="96" spans="1:1" ht="18" customHeight="1" x14ac:dyDescent="0.2">
      <c r="A96" s="53"/>
    </row>
    <row r="97" spans="1:1" ht="18" customHeight="1" x14ac:dyDescent="0.2">
      <c r="A97" s="53"/>
    </row>
    <row r="98" spans="1:1" ht="18" customHeight="1" x14ac:dyDescent="0.2">
      <c r="A98" s="53"/>
    </row>
    <row r="99" spans="1:1" ht="18" customHeight="1" x14ac:dyDescent="0.2">
      <c r="A99" s="53"/>
    </row>
    <row r="100" spans="1:1" ht="18" customHeight="1" x14ac:dyDescent="0.2">
      <c r="A100" s="53"/>
    </row>
    <row r="101" spans="1:1" ht="18" customHeight="1" x14ac:dyDescent="0.2">
      <c r="A101" s="53"/>
    </row>
    <row r="102" spans="1:1" ht="18" customHeight="1" x14ac:dyDescent="0.2">
      <c r="A102" s="53"/>
    </row>
    <row r="103" spans="1:1" ht="18" customHeight="1" x14ac:dyDescent="0.2">
      <c r="A103" s="53"/>
    </row>
    <row r="104" spans="1:1" ht="18" customHeight="1" x14ac:dyDescent="0.2">
      <c r="A104" s="53"/>
    </row>
    <row r="105" spans="1:1" ht="18" customHeight="1" x14ac:dyDescent="0.2">
      <c r="A105" s="53"/>
    </row>
    <row r="106" spans="1:1" ht="18" customHeight="1" x14ac:dyDescent="0.2">
      <c r="A106" s="53"/>
    </row>
    <row r="107" spans="1:1" ht="18" customHeight="1" x14ac:dyDescent="0.2">
      <c r="A107" s="53"/>
    </row>
    <row r="108" spans="1:1" ht="18" customHeight="1" x14ac:dyDescent="0.2">
      <c r="A108" s="53"/>
    </row>
    <row r="109" spans="1:1" ht="18" customHeight="1" x14ac:dyDescent="0.2">
      <c r="A109" s="53"/>
    </row>
    <row r="110" spans="1:1" ht="18" customHeight="1" x14ac:dyDescent="0.2">
      <c r="A110" s="53"/>
    </row>
    <row r="111" spans="1:1" ht="18" customHeight="1" x14ac:dyDescent="0.2">
      <c r="A111" s="53"/>
    </row>
    <row r="112" spans="1:1" ht="18" customHeight="1" x14ac:dyDescent="0.2">
      <c r="A112" s="53"/>
    </row>
    <row r="113" spans="1:1" ht="18" customHeight="1" x14ac:dyDescent="0.2">
      <c r="A113" s="53"/>
    </row>
    <row r="114" spans="1:1" ht="18" customHeight="1" x14ac:dyDescent="0.2">
      <c r="A114" s="53"/>
    </row>
    <row r="115" spans="1:1" ht="18" customHeight="1" x14ac:dyDescent="0.2">
      <c r="A115" s="53"/>
    </row>
    <row r="116" spans="1:1" ht="18" customHeight="1" x14ac:dyDescent="0.2">
      <c r="A116" s="53"/>
    </row>
    <row r="117" spans="1:1" ht="18" customHeight="1" x14ac:dyDescent="0.2">
      <c r="A117" s="53"/>
    </row>
    <row r="118" spans="1:1" ht="18" customHeight="1" x14ac:dyDescent="0.2">
      <c r="A118" s="53"/>
    </row>
    <row r="119" spans="1:1" ht="18" customHeight="1" x14ac:dyDescent="0.2">
      <c r="A119" s="53"/>
    </row>
    <row r="120" spans="1:1" ht="18" customHeight="1" x14ac:dyDescent="0.2">
      <c r="A120" s="53"/>
    </row>
    <row r="121" spans="1:1" ht="18" customHeight="1" x14ac:dyDescent="0.2">
      <c r="A121" s="53"/>
    </row>
    <row r="122" spans="1:1" ht="18" customHeight="1" x14ac:dyDescent="0.2">
      <c r="A122" s="53"/>
    </row>
    <row r="123" spans="1:1" ht="18" customHeight="1" x14ac:dyDescent="0.2">
      <c r="A123" s="53"/>
    </row>
    <row r="124" spans="1:1" ht="18" customHeight="1" x14ac:dyDescent="0.2">
      <c r="A124" s="53"/>
    </row>
    <row r="125" spans="1:1" ht="18" customHeight="1" x14ac:dyDescent="0.2">
      <c r="A125" s="53"/>
    </row>
    <row r="126" spans="1:1" ht="18" customHeight="1" x14ac:dyDescent="0.2">
      <c r="A126" s="53"/>
    </row>
    <row r="127" spans="1:1" ht="18" customHeight="1" x14ac:dyDescent="0.2">
      <c r="A127" s="53"/>
    </row>
    <row r="128" spans="1:1" ht="18" customHeight="1" x14ac:dyDescent="0.2">
      <c r="A128" s="53"/>
    </row>
    <row r="129" spans="1:1" ht="18" customHeight="1" x14ac:dyDescent="0.2">
      <c r="A129" s="53"/>
    </row>
    <row r="130" spans="1:1" ht="18" customHeight="1" x14ac:dyDescent="0.2">
      <c r="A130" s="53"/>
    </row>
    <row r="131" spans="1:1" ht="18" customHeight="1" x14ac:dyDescent="0.2">
      <c r="A131" s="53"/>
    </row>
    <row r="132" spans="1:1" ht="18" customHeight="1" x14ac:dyDescent="0.2">
      <c r="A132" s="53"/>
    </row>
    <row r="133" spans="1:1" ht="18" customHeight="1" x14ac:dyDescent="0.2">
      <c r="A133" s="53"/>
    </row>
    <row r="134" spans="1:1" ht="18" customHeight="1" x14ac:dyDescent="0.2">
      <c r="A134" s="53"/>
    </row>
    <row r="135" spans="1:1" ht="18" customHeight="1" x14ac:dyDescent="0.2">
      <c r="A135" s="53"/>
    </row>
    <row r="136" spans="1:1" ht="18" customHeight="1" x14ac:dyDescent="0.2">
      <c r="A136" s="53"/>
    </row>
    <row r="137" spans="1:1" ht="18" customHeight="1" x14ac:dyDescent="0.2">
      <c r="A137" s="53"/>
    </row>
    <row r="138" spans="1:1" ht="18" customHeight="1" x14ac:dyDescent="0.2">
      <c r="A138" s="53"/>
    </row>
    <row r="139" spans="1:1" ht="18" customHeight="1" x14ac:dyDescent="0.2">
      <c r="A139" s="53"/>
    </row>
    <row r="140" spans="1:1" ht="18" customHeight="1" x14ac:dyDescent="0.2">
      <c r="A140" s="53"/>
    </row>
    <row r="141" spans="1:1" ht="18" customHeight="1" x14ac:dyDescent="0.2">
      <c r="A141" s="53"/>
    </row>
    <row r="142" spans="1:1" ht="18" customHeight="1" x14ac:dyDescent="0.2">
      <c r="A142" s="53"/>
    </row>
    <row r="143" spans="1:1" ht="18" customHeight="1" x14ac:dyDescent="0.2">
      <c r="A143" s="53"/>
    </row>
    <row r="144" spans="1:1" ht="18" customHeight="1" x14ac:dyDescent="0.2">
      <c r="A144" s="53"/>
    </row>
    <row r="145" spans="1:1" ht="18" customHeight="1" x14ac:dyDescent="0.2">
      <c r="A145" s="53"/>
    </row>
    <row r="146" spans="1:1" ht="18" customHeight="1" x14ac:dyDescent="0.2">
      <c r="A146" s="53"/>
    </row>
    <row r="147" spans="1:1" ht="18" customHeight="1" x14ac:dyDescent="0.2">
      <c r="A147" s="53"/>
    </row>
    <row r="148" spans="1:1" ht="18" customHeight="1" x14ac:dyDescent="0.2">
      <c r="A148" s="53"/>
    </row>
    <row r="149" spans="1:1" ht="18" customHeight="1" x14ac:dyDescent="0.2">
      <c r="A149" s="53"/>
    </row>
    <row r="150" spans="1:1" ht="18" customHeight="1" x14ac:dyDescent="0.2">
      <c r="A150" s="53"/>
    </row>
    <row r="151" spans="1:1" ht="18" customHeight="1" x14ac:dyDescent="0.2">
      <c r="A151" s="53"/>
    </row>
    <row r="152" spans="1:1" ht="18" customHeight="1" x14ac:dyDescent="0.2">
      <c r="A152" s="53"/>
    </row>
    <row r="153" spans="1:1" ht="18" customHeight="1" x14ac:dyDescent="0.2">
      <c r="A153" s="53"/>
    </row>
    <row r="154" spans="1:1" ht="18" customHeight="1" x14ac:dyDescent="0.2">
      <c r="A154" s="53"/>
    </row>
    <row r="155" spans="1:1" ht="18" customHeight="1" x14ac:dyDescent="0.2">
      <c r="A155" s="53"/>
    </row>
    <row r="156" spans="1:1" ht="18" customHeight="1" x14ac:dyDescent="0.2">
      <c r="A156" s="53"/>
    </row>
    <row r="157" spans="1:1" ht="18" customHeight="1" x14ac:dyDescent="0.2">
      <c r="A157" s="53"/>
    </row>
    <row r="158" spans="1:1" ht="18" customHeight="1" x14ac:dyDescent="0.2">
      <c r="A158" s="53"/>
    </row>
    <row r="159" spans="1:1" ht="18" customHeight="1" x14ac:dyDescent="0.2">
      <c r="A159" s="53"/>
    </row>
    <row r="160" spans="1:1" ht="18" customHeight="1" x14ac:dyDescent="0.2">
      <c r="A160" s="53"/>
    </row>
    <row r="161" spans="1:1" ht="18" customHeight="1" x14ac:dyDescent="0.2">
      <c r="A161" s="53"/>
    </row>
    <row r="162" spans="1:1" ht="18" customHeight="1" x14ac:dyDescent="0.2">
      <c r="A162" s="53"/>
    </row>
    <row r="163" spans="1:1" ht="18" customHeight="1" x14ac:dyDescent="0.2">
      <c r="A163" s="53"/>
    </row>
    <row r="164" spans="1:1" ht="18" customHeight="1" x14ac:dyDescent="0.2">
      <c r="A164" s="53"/>
    </row>
    <row r="165" spans="1:1" ht="18" customHeight="1" x14ac:dyDescent="0.2">
      <c r="A165" s="53"/>
    </row>
    <row r="166" spans="1:1" ht="18" customHeight="1" x14ac:dyDescent="0.2">
      <c r="A166" s="53"/>
    </row>
    <row r="167" spans="1:1" ht="18" customHeight="1" x14ac:dyDescent="0.2">
      <c r="A167" s="53"/>
    </row>
    <row r="168" spans="1:1" ht="18" customHeight="1" x14ac:dyDescent="0.2">
      <c r="A168" s="53"/>
    </row>
    <row r="169" spans="1:1" ht="18" customHeight="1" x14ac:dyDescent="0.2">
      <c r="A169" s="53"/>
    </row>
    <row r="170" spans="1:1" ht="18" customHeight="1" x14ac:dyDescent="0.2">
      <c r="A170" s="53"/>
    </row>
    <row r="171" spans="1:1" ht="18" customHeight="1" x14ac:dyDescent="0.2">
      <c r="A171" s="53"/>
    </row>
    <row r="172" spans="1:1" ht="18" customHeight="1" x14ac:dyDescent="0.2">
      <c r="A172" s="53"/>
    </row>
    <row r="173" spans="1:1" ht="18" customHeight="1" x14ac:dyDescent="0.2">
      <c r="A173" s="53"/>
    </row>
    <row r="174" spans="1:1" ht="18" customHeight="1" x14ac:dyDescent="0.2">
      <c r="A174" s="53"/>
    </row>
    <row r="175" spans="1:1" ht="18" customHeight="1" x14ac:dyDescent="0.2">
      <c r="A175" s="53"/>
    </row>
    <row r="176" spans="1:1" ht="18" customHeight="1" x14ac:dyDescent="0.2">
      <c r="A176" s="53"/>
    </row>
    <row r="177" spans="1:1" ht="18" customHeight="1" x14ac:dyDescent="0.2">
      <c r="A177" s="53"/>
    </row>
    <row r="178" spans="1:1" ht="18" customHeight="1" x14ac:dyDescent="0.2">
      <c r="A178" s="53"/>
    </row>
    <row r="179" spans="1:1" ht="18" customHeight="1" x14ac:dyDescent="0.2">
      <c r="A179" s="53"/>
    </row>
    <row r="180" spans="1:1" ht="18" customHeight="1" x14ac:dyDescent="0.2">
      <c r="A180" s="53"/>
    </row>
    <row r="181" spans="1:1" ht="18" customHeight="1" x14ac:dyDescent="0.2">
      <c r="A181" s="53"/>
    </row>
    <row r="182" spans="1:1" ht="18" customHeight="1" x14ac:dyDescent="0.2">
      <c r="A182" s="53"/>
    </row>
    <row r="183" spans="1:1" ht="18" customHeight="1" x14ac:dyDescent="0.2">
      <c r="A183" s="53"/>
    </row>
    <row r="184" spans="1:1" ht="18" customHeight="1" x14ac:dyDescent="0.2">
      <c r="A184" s="53"/>
    </row>
    <row r="185" spans="1:1" ht="18" customHeight="1" x14ac:dyDescent="0.2">
      <c r="A185" s="53"/>
    </row>
    <row r="186" spans="1:1" ht="18" customHeight="1" x14ac:dyDescent="0.2">
      <c r="A186" s="53"/>
    </row>
    <row r="187" spans="1:1" ht="18" customHeight="1" x14ac:dyDescent="0.2">
      <c r="A187" s="53"/>
    </row>
    <row r="188" spans="1:1" ht="18" customHeight="1" x14ac:dyDescent="0.2">
      <c r="A188" s="53"/>
    </row>
    <row r="189" spans="1:1" ht="18" customHeight="1" x14ac:dyDescent="0.2">
      <c r="A189" s="53"/>
    </row>
    <row r="190" spans="1:1" ht="18" customHeight="1" x14ac:dyDescent="0.2">
      <c r="A190" s="53"/>
    </row>
    <row r="191" spans="1:1" ht="18" customHeight="1" x14ac:dyDescent="0.2">
      <c r="A191" s="53"/>
    </row>
    <row r="192" spans="1:1" ht="18" customHeight="1" x14ac:dyDescent="0.2">
      <c r="A192" s="53"/>
    </row>
    <row r="193" spans="1:1" ht="18" customHeight="1" x14ac:dyDescent="0.2">
      <c r="A193" s="53"/>
    </row>
    <row r="194" spans="1:1" ht="18" customHeight="1" x14ac:dyDescent="0.2">
      <c r="A194" s="53"/>
    </row>
    <row r="195" spans="1:1" ht="18" customHeight="1" x14ac:dyDescent="0.2">
      <c r="A195" s="53"/>
    </row>
    <row r="196" spans="1:1" ht="18" customHeight="1" x14ac:dyDescent="0.2">
      <c r="A196" s="53"/>
    </row>
    <row r="197" spans="1:1" ht="18" customHeight="1" x14ac:dyDescent="0.2">
      <c r="A197" s="53"/>
    </row>
    <row r="198" spans="1:1" ht="18" customHeight="1" x14ac:dyDescent="0.2">
      <c r="A198" s="53"/>
    </row>
    <row r="199" spans="1:1" ht="18" customHeight="1" x14ac:dyDescent="0.2">
      <c r="A199" s="53"/>
    </row>
    <row r="200" spans="1:1" ht="18" customHeight="1" x14ac:dyDescent="0.2">
      <c r="A200" s="53"/>
    </row>
    <row r="201" spans="1:1" ht="18" customHeight="1" x14ac:dyDescent="0.2">
      <c r="A201" s="53"/>
    </row>
    <row r="202" spans="1:1" ht="18" customHeight="1" x14ac:dyDescent="0.2">
      <c r="A202" s="53"/>
    </row>
    <row r="203" spans="1:1" ht="18" customHeight="1" x14ac:dyDescent="0.2">
      <c r="A203" s="53"/>
    </row>
    <row r="204" spans="1:1" ht="18" customHeight="1" x14ac:dyDescent="0.2">
      <c r="A204" s="53"/>
    </row>
    <row r="205" spans="1:1" ht="18" customHeight="1" x14ac:dyDescent="0.2">
      <c r="A205" s="53"/>
    </row>
    <row r="206" spans="1:1" ht="18" customHeight="1" x14ac:dyDescent="0.2">
      <c r="A206" s="53"/>
    </row>
    <row r="207" spans="1:1" ht="18" customHeight="1" x14ac:dyDescent="0.2">
      <c r="A207" s="53"/>
    </row>
    <row r="208" spans="1:1" ht="18" customHeight="1" x14ac:dyDescent="0.2">
      <c r="A208" s="53"/>
    </row>
    <row r="209" spans="1:1" ht="18" customHeight="1" x14ac:dyDescent="0.2">
      <c r="A209" s="53"/>
    </row>
    <row r="210" spans="1:1" ht="18" customHeight="1" x14ac:dyDescent="0.2">
      <c r="A210" s="53"/>
    </row>
    <row r="211" spans="1:1" ht="18" customHeight="1" x14ac:dyDescent="0.2">
      <c r="A211" s="53"/>
    </row>
    <row r="212" spans="1:1" ht="18" customHeight="1" x14ac:dyDescent="0.2">
      <c r="A212" s="53"/>
    </row>
    <row r="213" spans="1:1" ht="18" customHeight="1" x14ac:dyDescent="0.2">
      <c r="A213" s="53"/>
    </row>
    <row r="214" spans="1:1" ht="18" customHeight="1" x14ac:dyDescent="0.2">
      <c r="A214" s="53"/>
    </row>
    <row r="215" spans="1:1" ht="18" customHeight="1" x14ac:dyDescent="0.2">
      <c r="A215" s="53"/>
    </row>
    <row r="216" spans="1:1" ht="18" customHeight="1" x14ac:dyDescent="0.2">
      <c r="A216" s="53"/>
    </row>
    <row r="217" spans="1:1" ht="18" customHeight="1" x14ac:dyDescent="0.2">
      <c r="A217" s="53"/>
    </row>
    <row r="218" spans="1:1" ht="18" customHeight="1" x14ac:dyDescent="0.2">
      <c r="A218" s="53"/>
    </row>
    <row r="219" spans="1:1" ht="18" customHeight="1" x14ac:dyDescent="0.2">
      <c r="A219" s="53"/>
    </row>
    <row r="220" spans="1:1" ht="18" customHeight="1" x14ac:dyDescent="0.2">
      <c r="A220" s="53"/>
    </row>
    <row r="221" spans="1:1" ht="18" customHeight="1" x14ac:dyDescent="0.2">
      <c r="A221" s="53"/>
    </row>
    <row r="222" spans="1:1" ht="18" customHeight="1" x14ac:dyDescent="0.2">
      <c r="A222" s="53"/>
    </row>
    <row r="223" spans="1:1" ht="18" customHeight="1" x14ac:dyDescent="0.2">
      <c r="A223" s="53"/>
    </row>
    <row r="224" spans="1:1" ht="18" customHeight="1" x14ac:dyDescent="0.2">
      <c r="A224" s="53"/>
    </row>
    <row r="225" spans="1:1" ht="18" customHeight="1" x14ac:dyDescent="0.2">
      <c r="A225" s="53"/>
    </row>
    <row r="226" spans="1:1" ht="18" customHeight="1" x14ac:dyDescent="0.2">
      <c r="A226" s="53"/>
    </row>
    <row r="227" spans="1:1" ht="18" customHeight="1" x14ac:dyDescent="0.2">
      <c r="A227" s="53"/>
    </row>
    <row r="228" spans="1:1" ht="18" customHeight="1" x14ac:dyDescent="0.2">
      <c r="A228" s="53"/>
    </row>
    <row r="229" spans="1:1" ht="18" customHeight="1" x14ac:dyDescent="0.2">
      <c r="A229" s="53"/>
    </row>
    <row r="230" spans="1:1" ht="18" customHeight="1" x14ac:dyDescent="0.2">
      <c r="A230" s="53"/>
    </row>
    <row r="231" spans="1:1" ht="18" customHeight="1" x14ac:dyDescent="0.2">
      <c r="A231" s="53"/>
    </row>
    <row r="232" spans="1:1" ht="18" customHeight="1" x14ac:dyDescent="0.2">
      <c r="A232" s="53"/>
    </row>
    <row r="233" spans="1:1" ht="18" customHeight="1" x14ac:dyDescent="0.2">
      <c r="A233" s="53"/>
    </row>
    <row r="234" spans="1:1" ht="18" customHeight="1" x14ac:dyDescent="0.2">
      <c r="A234" s="53"/>
    </row>
    <row r="235" spans="1:1" ht="18" customHeight="1" x14ac:dyDescent="0.2">
      <c r="A235" s="53"/>
    </row>
    <row r="236" spans="1:1" ht="18" customHeight="1" x14ac:dyDescent="0.2">
      <c r="A236" s="53"/>
    </row>
    <row r="237" spans="1:1" ht="18" customHeight="1" x14ac:dyDescent="0.2">
      <c r="A237" s="53"/>
    </row>
    <row r="238" spans="1:1" ht="18" customHeight="1" x14ac:dyDescent="0.2">
      <c r="A238" s="53"/>
    </row>
    <row r="239" spans="1:1" ht="18" customHeight="1" x14ac:dyDescent="0.2">
      <c r="A239" s="53"/>
    </row>
    <row r="240" spans="1:1" ht="18" customHeight="1" x14ac:dyDescent="0.2">
      <c r="A240" s="53"/>
    </row>
    <row r="241" spans="1:1" ht="18" customHeight="1" x14ac:dyDescent="0.2">
      <c r="A241" s="53"/>
    </row>
    <row r="242" spans="1:1" ht="18" customHeight="1" x14ac:dyDescent="0.2">
      <c r="A242" s="53"/>
    </row>
    <row r="243" spans="1:1" ht="18" customHeight="1" x14ac:dyDescent="0.2">
      <c r="A243" s="53"/>
    </row>
    <row r="244" spans="1:1" ht="18" customHeight="1" x14ac:dyDescent="0.2">
      <c r="A244" s="53"/>
    </row>
    <row r="245" spans="1:1" ht="18" customHeight="1" x14ac:dyDescent="0.2">
      <c r="A245" s="53"/>
    </row>
    <row r="246" spans="1:1" ht="18" customHeight="1" x14ac:dyDescent="0.2">
      <c r="A246" s="53"/>
    </row>
    <row r="247" spans="1:1" ht="18" customHeight="1" x14ac:dyDescent="0.2">
      <c r="A247" s="53"/>
    </row>
    <row r="248" spans="1:1" ht="18" customHeight="1" x14ac:dyDescent="0.2">
      <c r="A248" s="53"/>
    </row>
    <row r="249" spans="1:1" ht="18" customHeight="1" x14ac:dyDescent="0.2">
      <c r="A249" s="53"/>
    </row>
    <row r="250" spans="1:1" ht="18" customHeight="1" x14ac:dyDescent="0.2">
      <c r="A250" s="53"/>
    </row>
    <row r="251" spans="1:1" ht="18" customHeight="1" x14ac:dyDescent="0.2">
      <c r="A251" s="53"/>
    </row>
    <row r="252" spans="1:1" ht="18" customHeight="1" x14ac:dyDescent="0.2">
      <c r="A252" s="53"/>
    </row>
    <row r="253" spans="1:1" ht="18" customHeight="1" x14ac:dyDescent="0.2">
      <c r="A253" s="53"/>
    </row>
    <row r="254" spans="1:1" ht="18" customHeight="1" x14ac:dyDescent="0.2">
      <c r="A254" s="53"/>
    </row>
    <row r="255" spans="1:1" ht="18" customHeight="1" x14ac:dyDescent="0.2">
      <c r="A255" s="53"/>
    </row>
    <row r="256" spans="1:1" ht="18" customHeight="1" x14ac:dyDescent="0.2">
      <c r="A256" s="53"/>
    </row>
    <row r="257" spans="1:1" ht="18" customHeight="1" x14ac:dyDescent="0.2">
      <c r="A257" s="53"/>
    </row>
    <row r="258" spans="1:1" ht="18" customHeight="1" x14ac:dyDescent="0.2">
      <c r="A258" s="53"/>
    </row>
    <row r="259" spans="1:1" ht="18" customHeight="1" x14ac:dyDescent="0.2">
      <c r="A259" s="53"/>
    </row>
    <row r="260" spans="1:1" ht="18" customHeight="1" x14ac:dyDescent="0.2">
      <c r="A260" s="53"/>
    </row>
    <row r="261" spans="1:1" ht="18" customHeight="1" x14ac:dyDescent="0.2">
      <c r="A261" s="53"/>
    </row>
    <row r="262" spans="1:1" ht="18" customHeight="1" x14ac:dyDescent="0.2">
      <c r="A262" s="53"/>
    </row>
    <row r="263" spans="1:1" ht="18" customHeight="1" x14ac:dyDescent="0.2">
      <c r="A263" s="53"/>
    </row>
    <row r="264" spans="1:1" ht="18" customHeight="1" x14ac:dyDescent="0.2">
      <c r="A264" s="53"/>
    </row>
    <row r="265" spans="1:1" ht="18" customHeight="1" x14ac:dyDescent="0.2">
      <c r="A265" s="53"/>
    </row>
    <row r="266" spans="1:1" ht="18" customHeight="1" x14ac:dyDescent="0.2">
      <c r="A266" s="53"/>
    </row>
    <row r="267" spans="1:1" ht="18" customHeight="1" x14ac:dyDescent="0.2">
      <c r="A267" s="53"/>
    </row>
    <row r="268" spans="1:1" ht="18" customHeight="1" x14ac:dyDescent="0.2">
      <c r="A268" s="53"/>
    </row>
    <row r="269" spans="1:1" ht="18" customHeight="1" x14ac:dyDescent="0.2">
      <c r="A269" s="53"/>
    </row>
    <row r="270" spans="1:1" ht="18" customHeight="1" x14ac:dyDescent="0.2">
      <c r="A270" s="53"/>
    </row>
    <row r="271" spans="1:1" ht="18" customHeight="1" x14ac:dyDescent="0.2">
      <c r="A271" s="53"/>
    </row>
    <row r="272" spans="1:1" ht="18" customHeight="1" x14ac:dyDescent="0.2">
      <c r="A272" s="53"/>
    </row>
    <row r="273" spans="1:1" ht="18" customHeight="1" x14ac:dyDescent="0.2">
      <c r="A273" s="53"/>
    </row>
    <row r="274" spans="1:1" ht="18" customHeight="1" x14ac:dyDescent="0.2">
      <c r="A274" s="53"/>
    </row>
    <row r="275" spans="1:1" ht="18" customHeight="1" x14ac:dyDescent="0.2">
      <c r="A275" s="53"/>
    </row>
    <row r="276" spans="1:1" ht="18" customHeight="1" x14ac:dyDescent="0.2">
      <c r="A276" s="53"/>
    </row>
    <row r="277" spans="1:1" ht="18" customHeight="1" x14ac:dyDescent="0.2">
      <c r="A277" s="53"/>
    </row>
    <row r="278" spans="1:1" ht="18" customHeight="1" x14ac:dyDescent="0.2">
      <c r="A278" s="53"/>
    </row>
    <row r="279" spans="1:1" ht="18" customHeight="1" x14ac:dyDescent="0.2">
      <c r="A279" s="53"/>
    </row>
    <row r="280" spans="1:1" ht="18" customHeight="1" x14ac:dyDescent="0.2">
      <c r="A280" s="53"/>
    </row>
    <row r="281" spans="1:1" ht="18" customHeight="1" x14ac:dyDescent="0.2">
      <c r="A281" s="53"/>
    </row>
    <row r="282" spans="1:1" ht="18" customHeight="1" x14ac:dyDescent="0.2">
      <c r="A282" s="53"/>
    </row>
    <row r="283" spans="1:1" ht="18" customHeight="1" x14ac:dyDescent="0.2">
      <c r="A283" s="53"/>
    </row>
    <row r="284" spans="1:1" ht="18" customHeight="1" x14ac:dyDescent="0.2">
      <c r="A284" s="53"/>
    </row>
    <row r="285" spans="1:1" ht="18" customHeight="1" x14ac:dyDescent="0.2">
      <c r="A285" s="53"/>
    </row>
    <row r="286" spans="1:1" ht="18" customHeight="1" x14ac:dyDescent="0.2">
      <c r="A286" s="53"/>
    </row>
    <row r="287" spans="1:1" ht="18" customHeight="1" x14ac:dyDescent="0.2">
      <c r="A287" s="53"/>
    </row>
    <row r="288" spans="1:1" ht="18" customHeight="1" x14ac:dyDescent="0.2">
      <c r="A288" s="53"/>
    </row>
    <row r="289" spans="1:1" ht="18" customHeight="1" x14ac:dyDescent="0.2">
      <c r="A289" s="53"/>
    </row>
    <row r="290" spans="1:1" ht="18" customHeight="1" x14ac:dyDescent="0.2">
      <c r="A290" s="53"/>
    </row>
    <row r="291" spans="1:1" ht="18" customHeight="1" x14ac:dyDescent="0.2">
      <c r="A291" s="53"/>
    </row>
    <row r="292" spans="1:1" ht="18" customHeight="1" x14ac:dyDescent="0.2">
      <c r="A292" s="53"/>
    </row>
    <row r="293" spans="1:1" ht="18" customHeight="1" x14ac:dyDescent="0.2">
      <c r="A293" s="53"/>
    </row>
    <row r="294" spans="1:1" ht="18" customHeight="1" x14ac:dyDescent="0.2">
      <c r="A294" s="53"/>
    </row>
    <row r="295" spans="1:1" ht="18" customHeight="1" x14ac:dyDescent="0.2">
      <c r="A295" s="53"/>
    </row>
    <row r="296" spans="1:1" ht="18" customHeight="1" x14ac:dyDescent="0.2">
      <c r="A296" s="53"/>
    </row>
    <row r="297" spans="1:1" ht="18" customHeight="1" x14ac:dyDescent="0.2">
      <c r="A297" s="53"/>
    </row>
    <row r="298" spans="1:1" ht="18" customHeight="1" x14ac:dyDescent="0.2">
      <c r="A298" s="53"/>
    </row>
    <row r="299" spans="1:1" ht="18" customHeight="1" x14ac:dyDescent="0.2">
      <c r="A299" s="53"/>
    </row>
    <row r="300" spans="1:1" ht="18" customHeight="1" x14ac:dyDescent="0.2">
      <c r="A300" s="53"/>
    </row>
    <row r="301" spans="1:1" ht="18" customHeight="1" x14ac:dyDescent="0.2">
      <c r="A301" s="53"/>
    </row>
    <row r="302" spans="1:1" ht="18" customHeight="1" x14ac:dyDescent="0.2">
      <c r="A302" s="53"/>
    </row>
    <row r="303" spans="1:1" ht="18" customHeight="1" x14ac:dyDescent="0.2">
      <c r="A303" s="53"/>
    </row>
    <row r="304" spans="1:1" ht="18" customHeight="1" x14ac:dyDescent="0.2">
      <c r="A304" s="53"/>
    </row>
    <row r="305" spans="1:1" ht="18" customHeight="1" x14ac:dyDescent="0.2">
      <c r="A305" s="53"/>
    </row>
    <row r="306" spans="1:1" ht="18" customHeight="1" x14ac:dyDescent="0.2">
      <c r="A306" s="53"/>
    </row>
    <row r="307" spans="1:1" ht="18" customHeight="1" x14ac:dyDescent="0.2">
      <c r="A307" s="53"/>
    </row>
    <row r="308" spans="1:1" ht="18" customHeight="1" x14ac:dyDescent="0.2">
      <c r="A308" s="53"/>
    </row>
    <row r="309" spans="1:1" ht="18" customHeight="1" x14ac:dyDescent="0.2">
      <c r="A309" s="53"/>
    </row>
    <row r="310" spans="1:1" ht="18" customHeight="1" x14ac:dyDescent="0.2">
      <c r="A310" s="53"/>
    </row>
    <row r="311" spans="1:1" ht="18" customHeight="1" x14ac:dyDescent="0.2">
      <c r="A311" s="53"/>
    </row>
    <row r="312" spans="1:1" ht="18" customHeight="1" x14ac:dyDescent="0.2">
      <c r="A312" s="53"/>
    </row>
    <row r="313" spans="1:1" ht="18" customHeight="1" x14ac:dyDescent="0.2">
      <c r="A313" s="53"/>
    </row>
    <row r="314" spans="1:1" ht="18" customHeight="1" x14ac:dyDescent="0.2">
      <c r="A314" s="53"/>
    </row>
    <row r="315" spans="1:1" ht="18" customHeight="1" x14ac:dyDescent="0.2">
      <c r="A315" s="53"/>
    </row>
    <row r="316" spans="1:1" ht="18" customHeight="1" x14ac:dyDescent="0.2">
      <c r="A316" s="53"/>
    </row>
    <row r="317" spans="1:1" ht="18" customHeight="1" x14ac:dyDescent="0.2">
      <c r="A317" s="53"/>
    </row>
    <row r="318" spans="1:1" ht="18" customHeight="1" x14ac:dyDescent="0.2">
      <c r="A318" s="53"/>
    </row>
    <row r="319" spans="1:1" ht="18" customHeight="1" x14ac:dyDescent="0.2">
      <c r="A319" s="53"/>
    </row>
    <row r="320" spans="1:1" ht="18" customHeight="1" x14ac:dyDescent="0.2">
      <c r="A320" s="53"/>
    </row>
    <row r="321" spans="1:1" ht="18" customHeight="1" x14ac:dyDescent="0.2">
      <c r="A321" s="53"/>
    </row>
    <row r="322" spans="1:1" ht="18" customHeight="1" x14ac:dyDescent="0.2">
      <c r="A322" s="53"/>
    </row>
    <row r="323" spans="1:1" ht="18" customHeight="1" x14ac:dyDescent="0.2">
      <c r="A323" s="53"/>
    </row>
    <row r="324" spans="1:1" ht="18" customHeight="1" x14ac:dyDescent="0.2">
      <c r="A324" s="53"/>
    </row>
    <row r="325" spans="1:1" ht="18" customHeight="1" x14ac:dyDescent="0.2">
      <c r="A325" s="53"/>
    </row>
    <row r="326" spans="1:1" ht="18" customHeight="1" x14ac:dyDescent="0.2">
      <c r="A326" s="53"/>
    </row>
    <row r="327" spans="1:1" ht="18" customHeight="1" x14ac:dyDescent="0.2">
      <c r="A327" s="53"/>
    </row>
    <row r="328" spans="1:1" ht="18" customHeight="1" x14ac:dyDescent="0.2">
      <c r="A328" s="53"/>
    </row>
    <row r="329" spans="1:1" ht="18" customHeight="1" x14ac:dyDescent="0.2">
      <c r="A329" s="53"/>
    </row>
    <row r="330" spans="1:1" ht="18" customHeight="1" x14ac:dyDescent="0.2">
      <c r="A330" s="53"/>
    </row>
    <row r="331" spans="1:1" ht="18" customHeight="1" x14ac:dyDescent="0.2">
      <c r="A331" s="53"/>
    </row>
    <row r="332" spans="1:1" ht="18" customHeight="1" x14ac:dyDescent="0.2">
      <c r="A332" s="53"/>
    </row>
    <row r="333" spans="1:1" ht="18" customHeight="1" x14ac:dyDescent="0.2">
      <c r="A333" s="53"/>
    </row>
    <row r="334" spans="1:1" ht="18" customHeight="1" x14ac:dyDescent="0.2">
      <c r="A334" s="53"/>
    </row>
    <row r="335" spans="1:1" ht="18" customHeight="1" x14ac:dyDescent="0.2">
      <c r="A335" s="53"/>
    </row>
    <row r="336" spans="1:1" ht="18" customHeight="1" x14ac:dyDescent="0.2">
      <c r="A336" s="53"/>
    </row>
    <row r="337" spans="1:1" ht="18" customHeight="1" x14ac:dyDescent="0.2">
      <c r="A337" s="53"/>
    </row>
    <row r="338" spans="1:1" ht="18" customHeight="1" x14ac:dyDescent="0.2">
      <c r="A338" s="53"/>
    </row>
    <row r="339" spans="1:1" ht="18" customHeight="1" x14ac:dyDescent="0.2">
      <c r="A339" s="53"/>
    </row>
    <row r="340" spans="1:1" ht="18" customHeight="1" x14ac:dyDescent="0.2">
      <c r="A340" s="53"/>
    </row>
    <row r="341" spans="1:1" ht="18" customHeight="1" x14ac:dyDescent="0.2">
      <c r="A341" s="53"/>
    </row>
    <row r="342" spans="1:1" ht="18" customHeight="1" x14ac:dyDescent="0.2">
      <c r="A342" s="53"/>
    </row>
    <row r="343" spans="1:1" ht="18" customHeight="1" x14ac:dyDescent="0.2">
      <c r="A343" s="53"/>
    </row>
    <row r="344" spans="1:1" ht="18" customHeight="1" x14ac:dyDescent="0.2">
      <c r="A344" s="53"/>
    </row>
    <row r="345" spans="1:1" ht="18" customHeight="1" x14ac:dyDescent="0.2">
      <c r="A345" s="53"/>
    </row>
    <row r="346" spans="1:1" ht="18" customHeight="1" x14ac:dyDescent="0.2">
      <c r="A346" s="53"/>
    </row>
    <row r="347" spans="1:1" ht="18" customHeight="1" x14ac:dyDescent="0.2">
      <c r="A347" s="53"/>
    </row>
    <row r="348" spans="1:1" ht="18" customHeight="1" x14ac:dyDescent="0.2">
      <c r="A348" s="53"/>
    </row>
    <row r="349" spans="1:1" ht="18" customHeight="1" x14ac:dyDescent="0.2">
      <c r="A349" s="53"/>
    </row>
    <row r="350" spans="1:1" ht="18" customHeight="1" x14ac:dyDescent="0.2">
      <c r="A350" s="53"/>
    </row>
    <row r="351" spans="1:1" ht="18" customHeight="1" x14ac:dyDescent="0.2">
      <c r="A351" s="53"/>
    </row>
    <row r="352" spans="1:1" ht="18" customHeight="1" x14ac:dyDescent="0.2">
      <c r="A352" s="53"/>
    </row>
    <row r="353" spans="1:1" ht="18" customHeight="1" x14ac:dyDescent="0.2">
      <c r="A353" s="53"/>
    </row>
    <row r="354" spans="1:1" ht="18" customHeight="1" x14ac:dyDescent="0.2">
      <c r="A354" s="53"/>
    </row>
    <row r="355" spans="1:1" ht="18" customHeight="1" x14ac:dyDescent="0.2">
      <c r="A355" s="53"/>
    </row>
    <row r="356" spans="1:1" ht="18" customHeight="1" x14ac:dyDescent="0.2">
      <c r="A356" s="53"/>
    </row>
    <row r="357" spans="1:1" ht="18" customHeight="1" x14ac:dyDescent="0.2">
      <c r="A357" s="53"/>
    </row>
    <row r="358" spans="1:1" ht="18" customHeight="1" x14ac:dyDescent="0.2">
      <c r="A358" s="53"/>
    </row>
    <row r="359" spans="1:1" ht="18" customHeight="1" x14ac:dyDescent="0.2">
      <c r="A359" s="53"/>
    </row>
    <row r="360" spans="1:1" ht="18" customHeight="1" x14ac:dyDescent="0.2">
      <c r="A360" s="53"/>
    </row>
    <row r="361" spans="1:1" ht="18" customHeight="1" x14ac:dyDescent="0.2">
      <c r="A361" s="53"/>
    </row>
    <row r="362" spans="1:1" ht="18" customHeight="1" x14ac:dyDescent="0.2">
      <c r="A362" s="53"/>
    </row>
    <row r="363" spans="1:1" ht="18" customHeight="1" x14ac:dyDescent="0.2">
      <c r="A363" s="53"/>
    </row>
    <row r="364" spans="1:1" ht="18" customHeight="1" x14ac:dyDescent="0.2">
      <c r="A364" s="53"/>
    </row>
    <row r="365" spans="1:1" ht="18" customHeight="1" x14ac:dyDescent="0.2">
      <c r="A365" s="53"/>
    </row>
    <row r="366" spans="1:1" ht="18" customHeight="1" x14ac:dyDescent="0.2">
      <c r="A366" s="53"/>
    </row>
    <row r="367" spans="1:1" ht="18" customHeight="1" x14ac:dyDescent="0.2">
      <c r="A367" s="53"/>
    </row>
    <row r="368" spans="1:1" ht="18" customHeight="1" x14ac:dyDescent="0.2">
      <c r="A368" s="53"/>
    </row>
    <row r="369" spans="1:1" ht="18" customHeight="1" x14ac:dyDescent="0.2">
      <c r="A369" s="53"/>
    </row>
    <row r="370" spans="1:1" ht="18" customHeight="1" x14ac:dyDescent="0.2">
      <c r="A370" s="53"/>
    </row>
    <row r="371" spans="1:1" ht="18" customHeight="1" x14ac:dyDescent="0.2">
      <c r="A371" s="53"/>
    </row>
    <row r="372" spans="1:1" ht="18" customHeight="1" x14ac:dyDescent="0.2">
      <c r="A372" s="53"/>
    </row>
    <row r="373" spans="1:1" ht="18" customHeight="1" x14ac:dyDescent="0.2">
      <c r="A373" s="53"/>
    </row>
    <row r="374" spans="1:1" ht="18" customHeight="1" x14ac:dyDescent="0.2">
      <c r="A374" s="53"/>
    </row>
    <row r="375" spans="1:1" ht="18" customHeight="1" x14ac:dyDescent="0.2">
      <c r="A375" s="53"/>
    </row>
    <row r="376" spans="1:1" ht="18" customHeight="1" x14ac:dyDescent="0.2">
      <c r="A376" s="53"/>
    </row>
    <row r="377" spans="1:1" ht="18" customHeight="1" x14ac:dyDescent="0.2">
      <c r="A377" s="53"/>
    </row>
    <row r="378" spans="1:1" ht="18" customHeight="1" x14ac:dyDescent="0.2">
      <c r="A378" s="53"/>
    </row>
    <row r="379" spans="1:1" ht="18" customHeight="1" x14ac:dyDescent="0.2">
      <c r="A379" s="53"/>
    </row>
    <row r="380" spans="1:1" ht="18" customHeight="1" x14ac:dyDescent="0.2">
      <c r="A380" s="53"/>
    </row>
    <row r="381" spans="1:1" ht="18" customHeight="1" x14ac:dyDescent="0.2">
      <c r="A381" s="53"/>
    </row>
    <row r="382" spans="1:1" ht="18" customHeight="1" x14ac:dyDescent="0.2">
      <c r="A382" s="53"/>
    </row>
    <row r="383" spans="1:1" ht="18" customHeight="1" x14ac:dyDescent="0.2">
      <c r="A383" s="53"/>
    </row>
    <row r="384" spans="1:1" ht="18" customHeight="1" x14ac:dyDescent="0.2">
      <c r="A384" s="53"/>
    </row>
    <row r="385" spans="1:1" ht="18" customHeight="1" x14ac:dyDescent="0.2">
      <c r="A385" s="53"/>
    </row>
    <row r="386" spans="1:1" ht="18" customHeight="1" x14ac:dyDescent="0.2">
      <c r="A386" s="53"/>
    </row>
    <row r="387" spans="1:1" ht="18" customHeight="1" x14ac:dyDescent="0.2">
      <c r="A387" s="53"/>
    </row>
    <row r="388" spans="1:1" ht="18" customHeight="1" x14ac:dyDescent="0.2">
      <c r="A388" s="53"/>
    </row>
    <row r="389" spans="1:1" ht="18" customHeight="1" x14ac:dyDescent="0.2">
      <c r="A389" s="53"/>
    </row>
    <row r="390" spans="1:1" ht="18" customHeight="1" x14ac:dyDescent="0.2">
      <c r="A390" s="53"/>
    </row>
    <row r="391" spans="1:1" ht="18" customHeight="1" x14ac:dyDescent="0.2">
      <c r="A391" s="53"/>
    </row>
    <row r="392" spans="1:1" ht="18" customHeight="1" x14ac:dyDescent="0.2">
      <c r="A392" s="53"/>
    </row>
    <row r="393" spans="1:1" ht="18" customHeight="1" x14ac:dyDescent="0.2">
      <c r="A393" s="53"/>
    </row>
    <row r="394" spans="1:1" ht="18" customHeight="1" x14ac:dyDescent="0.2">
      <c r="A394" s="53"/>
    </row>
    <row r="395" spans="1:1" ht="18" customHeight="1" x14ac:dyDescent="0.2">
      <c r="A395" s="53"/>
    </row>
    <row r="396" spans="1:1" ht="18" customHeight="1" x14ac:dyDescent="0.2">
      <c r="A396" s="53"/>
    </row>
    <row r="397" spans="1:1" ht="18" customHeight="1" x14ac:dyDescent="0.2">
      <c r="A397" s="53"/>
    </row>
    <row r="398" spans="1:1" ht="18" customHeight="1" x14ac:dyDescent="0.2">
      <c r="A398" s="53"/>
    </row>
    <row r="399" spans="1:1" ht="18" customHeight="1" x14ac:dyDescent="0.2">
      <c r="A399" s="53"/>
    </row>
    <row r="400" spans="1:1" ht="18" customHeight="1" x14ac:dyDescent="0.2">
      <c r="A400" s="53"/>
    </row>
    <row r="401" spans="1:1" ht="18" customHeight="1" x14ac:dyDescent="0.2">
      <c r="A401" s="53"/>
    </row>
    <row r="402" spans="1:1" ht="18" customHeight="1" x14ac:dyDescent="0.2">
      <c r="A402" s="53"/>
    </row>
    <row r="403" spans="1:1" ht="18" customHeight="1" x14ac:dyDescent="0.2">
      <c r="A403" s="53"/>
    </row>
    <row r="404" spans="1:1" ht="18" customHeight="1" x14ac:dyDescent="0.2">
      <c r="A404" s="53"/>
    </row>
    <row r="405" spans="1:1" ht="18" customHeight="1" x14ac:dyDescent="0.2">
      <c r="A405" s="53"/>
    </row>
    <row r="406" spans="1:1" ht="18" customHeight="1" x14ac:dyDescent="0.2">
      <c r="A406" s="53"/>
    </row>
    <row r="407" spans="1:1" ht="18" customHeight="1" x14ac:dyDescent="0.2">
      <c r="A407" s="53"/>
    </row>
    <row r="408" spans="1:1" ht="18" customHeight="1" x14ac:dyDescent="0.2">
      <c r="A408" s="53"/>
    </row>
    <row r="409" spans="1:1" ht="18" customHeight="1" x14ac:dyDescent="0.2">
      <c r="A409" s="53"/>
    </row>
    <row r="410" spans="1:1" ht="18" customHeight="1" x14ac:dyDescent="0.2">
      <c r="A410" s="53"/>
    </row>
    <row r="411" spans="1:1" ht="18" customHeight="1" x14ac:dyDescent="0.2">
      <c r="A411" s="53"/>
    </row>
    <row r="412" spans="1:1" ht="18" customHeight="1" x14ac:dyDescent="0.2">
      <c r="A412" s="53"/>
    </row>
    <row r="413" spans="1:1" ht="18" customHeight="1" x14ac:dyDescent="0.2">
      <c r="A413" s="53"/>
    </row>
    <row r="414" spans="1:1" ht="18" customHeight="1" x14ac:dyDescent="0.2">
      <c r="A414" s="53"/>
    </row>
    <row r="415" spans="1:1" ht="18" customHeight="1" x14ac:dyDescent="0.2">
      <c r="A415" s="53"/>
    </row>
    <row r="416" spans="1:1" ht="18" customHeight="1" x14ac:dyDescent="0.2">
      <c r="A416" s="53"/>
    </row>
    <row r="417" spans="1:1" ht="18" customHeight="1" x14ac:dyDescent="0.2">
      <c r="A417" s="53"/>
    </row>
    <row r="418" spans="1:1" ht="18" customHeight="1" x14ac:dyDescent="0.2">
      <c r="A418" s="53"/>
    </row>
    <row r="419" spans="1:1" ht="18" customHeight="1" x14ac:dyDescent="0.2">
      <c r="A419" s="53"/>
    </row>
    <row r="420" spans="1:1" ht="18" customHeight="1" x14ac:dyDescent="0.2">
      <c r="A420" s="53"/>
    </row>
    <row r="421" spans="1:1" ht="18" customHeight="1" x14ac:dyDescent="0.2">
      <c r="A421" s="53"/>
    </row>
    <row r="422" spans="1:1" ht="18" customHeight="1" x14ac:dyDescent="0.2">
      <c r="A422" s="53"/>
    </row>
    <row r="423" spans="1:1" ht="18" customHeight="1" x14ac:dyDescent="0.2">
      <c r="A423" s="53"/>
    </row>
    <row r="424" spans="1:1" ht="18" customHeight="1" x14ac:dyDescent="0.2">
      <c r="A424" s="53"/>
    </row>
    <row r="425" spans="1:1" ht="18" customHeight="1" x14ac:dyDescent="0.2">
      <c r="A425" s="53"/>
    </row>
    <row r="426" spans="1:1" ht="18" customHeight="1" x14ac:dyDescent="0.2">
      <c r="A426" s="53"/>
    </row>
    <row r="427" spans="1:1" ht="18" customHeight="1" x14ac:dyDescent="0.2">
      <c r="A427" s="53"/>
    </row>
    <row r="428" spans="1:1" ht="18" customHeight="1" x14ac:dyDescent="0.2">
      <c r="A428" s="53"/>
    </row>
    <row r="429" spans="1:1" ht="18" customHeight="1" x14ac:dyDescent="0.2">
      <c r="A429" s="53"/>
    </row>
    <row r="430" spans="1:1" ht="18" customHeight="1" x14ac:dyDescent="0.2">
      <c r="A430" s="53"/>
    </row>
    <row r="431" spans="1:1" ht="18" customHeight="1" x14ac:dyDescent="0.2">
      <c r="A431" s="53"/>
    </row>
    <row r="432" spans="1:1" ht="18" customHeight="1" x14ac:dyDescent="0.2">
      <c r="A432" s="53"/>
    </row>
    <row r="433" spans="1:1" ht="18" customHeight="1" x14ac:dyDescent="0.2">
      <c r="A433" s="53"/>
    </row>
    <row r="434" spans="1:1" ht="18" customHeight="1" x14ac:dyDescent="0.2">
      <c r="A434" s="53"/>
    </row>
    <row r="435" spans="1:1" ht="18" customHeight="1" x14ac:dyDescent="0.2">
      <c r="A435" s="53"/>
    </row>
    <row r="436" spans="1:1" ht="18" customHeight="1" x14ac:dyDescent="0.2">
      <c r="A436" s="53"/>
    </row>
    <row r="437" spans="1:1" ht="18" customHeight="1" x14ac:dyDescent="0.2">
      <c r="A437" s="53"/>
    </row>
    <row r="438" spans="1:1" ht="18" customHeight="1" x14ac:dyDescent="0.2">
      <c r="A438" s="53"/>
    </row>
    <row r="439" spans="1:1" ht="18" customHeight="1" x14ac:dyDescent="0.2">
      <c r="A439" s="53"/>
    </row>
    <row r="440" spans="1:1" ht="18" customHeight="1" x14ac:dyDescent="0.2">
      <c r="A440" s="53"/>
    </row>
    <row r="441" spans="1:1" ht="18" customHeight="1" x14ac:dyDescent="0.2">
      <c r="A441" s="53"/>
    </row>
    <row r="442" spans="1:1" ht="18" customHeight="1" x14ac:dyDescent="0.2">
      <c r="A442" s="53"/>
    </row>
    <row r="443" spans="1:1" ht="18" customHeight="1" x14ac:dyDescent="0.2">
      <c r="A443" s="53"/>
    </row>
    <row r="444" spans="1:1" ht="18" customHeight="1" x14ac:dyDescent="0.2">
      <c r="A444" s="53"/>
    </row>
    <row r="445" spans="1:1" ht="18" customHeight="1" x14ac:dyDescent="0.2">
      <c r="A445" s="53"/>
    </row>
    <row r="446" spans="1:1" ht="18" customHeight="1" x14ac:dyDescent="0.2">
      <c r="A446" s="53"/>
    </row>
    <row r="447" spans="1:1" ht="18" customHeight="1" x14ac:dyDescent="0.2">
      <c r="A447" s="53"/>
    </row>
    <row r="448" spans="1:1" ht="18" customHeight="1" x14ac:dyDescent="0.2">
      <c r="A448" s="53"/>
    </row>
    <row r="449" spans="1:1" ht="18" customHeight="1" x14ac:dyDescent="0.2">
      <c r="A449" s="53"/>
    </row>
    <row r="450" spans="1:1" ht="18" customHeight="1" x14ac:dyDescent="0.2">
      <c r="A450" s="53"/>
    </row>
    <row r="451" spans="1:1" ht="18" customHeight="1" x14ac:dyDescent="0.2">
      <c r="A451" s="53"/>
    </row>
    <row r="452" spans="1:1" ht="18" customHeight="1" x14ac:dyDescent="0.2">
      <c r="A452" s="53"/>
    </row>
    <row r="453" spans="1:1" ht="18" customHeight="1" x14ac:dyDescent="0.2">
      <c r="A453" s="53"/>
    </row>
    <row r="454" spans="1:1" ht="18" customHeight="1" x14ac:dyDescent="0.2">
      <c r="A454" s="53"/>
    </row>
    <row r="455" spans="1:1" ht="18" customHeight="1" x14ac:dyDescent="0.2">
      <c r="A455" s="53"/>
    </row>
    <row r="456" spans="1:1" ht="18" customHeight="1" x14ac:dyDescent="0.2">
      <c r="A456" s="53"/>
    </row>
    <row r="457" spans="1:1" ht="18" customHeight="1" x14ac:dyDescent="0.2">
      <c r="A457" s="53"/>
    </row>
    <row r="458" spans="1:1" ht="18" customHeight="1" x14ac:dyDescent="0.2">
      <c r="A458" s="53"/>
    </row>
    <row r="459" spans="1:1" ht="18" customHeight="1" x14ac:dyDescent="0.2">
      <c r="A459" s="53"/>
    </row>
    <row r="460" spans="1:1" ht="18" customHeight="1" x14ac:dyDescent="0.2">
      <c r="A460" s="53"/>
    </row>
    <row r="461" spans="1:1" ht="18" customHeight="1" x14ac:dyDescent="0.2">
      <c r="A461" s="53"/>
    </row>
    <row r="462" spans="1:1" ht="18" customHeight="1" x14ac:dyDescent="0.2">
      <c r="A462" s="53"/>
    </row>
    <row r="463" spans="1:1" ht="18" customHeight="1" x14ac:dyDescent="0.2">
      <c r="A463" s="53"/>
    </row>
    <row r="464" spans="1:1" ht="18" customHeight="1" x14ac:dyDescent="0.2">
      <c r="A464" s="53"/>
    </row>
    <row r="465" spans="1:1" ht="18" customHeight="1" x14ac:dyDescent="0.2">
      <c r="A465" s="53"/>
    </row>
    <row r="466" spans="1:1" ht="18" customHeight="1" x14ac:dyDescent="0.2">
      <c r="A466" s="53"/>
    </row>
    <row r="467" spans="1:1" ht="18" customHeight="1" x14ac:dyDescent="0.2">
      <c r="A467" s="53"/>
    </row>
    <row r="468" spans="1:1" ht="18" customHeight="1" x14ac:dyDescent="0.2">
      <c r="A468" s="53"/>
    </row>
    <row r="469" spans="1:1" ht="18" customHeight="1" x14ac:dyDescent="0.2">
      <c r="A469" s="53"/>
    </row>
    <row r="470" spans="1:1" ht="18" customHeight="1" x14ac:dyDescent="0.2">
      <c r="A470" s="53"/>
    </row>
    <row r="471" spans="1:1" ht="18" customHeight="1" x14ac:dyDescent="0.2">
      <c r="A471" s="53"/>
    </row>
    <row r="472" spans="1:1" ht="18" customHeight="1" x14ac:dyDescent="0.2">
      <c r="A472" s="53"/>
    </row>
    <row r="473" spans="1:1" ht="18" customHeight="1" x14ac:dyDescent="0.2">
      <c r="A473" s="53"/>
    </row>
    <row r="474" spans="1:1" ht="18" customHeight="1" x14ac:dyDescent="0.2">
      <c r="A474" s="53"/>
    </row>
    <row r="475" spans="1:1" ht="18" customHeight="1" x14ac:dyDescent="0.2">
      <c r="A475" s="53"/>
    </row>
    <row r="476" spans="1:1" ht="18" customHeight="1" x14ac:dyDescent="0.2">
      <c r="A476" s="53"/>
    </row>
    <row r="477" spans="1:1" ht="18" customHeight="1" x14ac:dyDescent="0.2">
      <c r="A477" s="53"/>
    </row>
    <row r="478" spans="1:1" ht="18" customHeight="1" x14ac:dyDescent="0.2">
      <c r="A478" s="53"/>
    </row>
    <row r="479" spans="1:1" ht="18" customHeight="1" x14ac:dyDescent="0.2">
      <c r="A479" s="53"/>
    </row>
    <row r="480" spans="1:1" ht="18" customHeight="1" x14ac:dyDescent="0.2">
      <c r="A480" s="53"/>
    </row>
    <row r="481" spans="1:1" ht="18" customHeight="1" x14ac:dyDescent="0.2">
      <c r="A481" s="53"/>
    </row>
    <row r="482" spans="1:1" ht="18" customHeight="1" x14ac:dyDescent="0.2">
      <c r="A482" s="53"/>
    </row>
    <row r="483" spans="1:1" ht="18" customHeight="1" x14ac:dyDescent="0.2">
      <c r="A483" s="53"/>
    </row>
    <row r="484" spans="1:1" ht="18" customHeight="1" x14ac:dyDescent="0.2">
      <c r="A484" s="53"/>
    </row>
    <row r="485" spans="1:1" ht="18" customHeight="1" x14ac:dyDescent="0.2">
      <c r="A485" s="53"/>
    </row>
    <row r="486" spans="1:1" ht="18" customHeight="1" x14ac:dyDescent="0.2">
      <c r="A486" s="53"/>
    </row>
    <row r="487" spans="1:1" ht="18" customHeight="1" x14ac:dyDescent="0.2">
      <c r="A487" s="53"/>
    </row>
    <row r="488" spans="1:1" ht="18" customHeight="1" x14ac:dyDescent="0.2">
      <c r="A488" s="53"/>
    </row>
    <row r="489" spans="1:1" ht="18" customHeight="1" x14ac:dyDescent="0.2">
      <c r="A489" s="53"/>
    </row>
    <row r="490" spans="1:1" ht="18" customHeight="1" x14ac:dyDescent="0.2">
      <c r="A490" s="53"/>
    </row>
    <row r="491" spans="1:1" ht="18" customHeight="1" x14ac:dyDescent="0.2">
      <c r="A491" s="53"/>
    </row>
    <row r="492" spans="1:1" ht="18" customHeight="1" x14ac:dyDescent="0.2">
      <c r="A492" s="53"/>
    </row>
    <row r="493" spans="1:1" ht="18" customHeight="1" x14ac:dyDescent="0.2">
      <c r="A493" s="53"/>
    </row>
    <row r="494" spans="1:1" ht="18" customHeight="1" x14ac:dyDescent="0.2">
      <c r="A494" s="53"/>
    </row>
    <row r="495" spans="1:1" ht="18" customHeight="1" x14ac:dyDescent="0.2">
      <c r="A495" s="53"/>
    </row>
    <row r="496" spans="1:1" ht="18" customHeight="1" x14ac:dyDescent="0.2">
      <c r="A496" s="53"/>
    </row>
    <row r="497" spans="1:1" ht="18" customHeight="1" x14ac:dyDescent="0.2">
      <c r="A497" s="53"/>
    </row>
    <row r="498" spans="1:1" ht="18" customHeight="1" x14ac:dyDescent="0.2">
      <c r="A498" s="53"/>
    </row>
    <row r="499" spans="1:1" ht="18" customHeight="1" x14ac:dyDescent="0.2">
      <c r="A499" s="53"/>
    </row>
    <row r="500" spans="1:1" ht="18" customHeight="1" x14ac:dyDescent="0.2">
      <c r="A500" s="53"/>
    </row>
    <row r="501" spans="1:1" ht="18" customHeight="1" x14ac:dyDescent="0.2">
      <c r="A501" s="53"/>
    </row>
    <row r="502" spans="1:1" ht="18" customHeight="1" x14ac:dyDescent="0.2">
      <c r="A502" s="53"/>
    </row>
    <row r="503" spans="1:1" ht="18" customHeight="1" x14ac:dyDescent="0.2">
      <c r="A503" s="53"/>
    </row>
    <row r="504" spans="1:1" ht="18" customHeight="1" x14ac:dyDescent="0.2">
      <c r="A504" s="53"/>
    </row>
    <row r="505" spans="1:1" ht="18" customHeight="1" x14ac:dyDescent="0.2">
      <c r="A505" s="53"/>
    </row>
    <row r="506" spans="1:1" ht="18" customHeight="1" x14ac:dyDescent="0.2">
      <c r="A506" s="53"/>
    </row>
    <row r="507" spans="1:1" ht="18" customHeight="1" x14ac:dyDescent="0.2">
      <c r="A507" s="53"/>
    </row>
    <row r="508" spans="1:1" ht="18" customHeight="1" x14ac:dyDescent="0.2">
      <c r="A508" s="53"/>
    </row>
    <row r="509" spans="1:1" ht="18" customHeight="1" x14ac:dyDescent="0.2">
      <c r="A509" s="53"/>
    </row>
    <row r="510" spans="1:1" ht="18" customHeight="1" x14ac:dyDescent="0.2">
      <c r="A510" s="53"/>
    </row>
    <row r="511" spans="1:1" ht="18" customHeight="1" x14ac:dyDescent="0.2">
      <c r="A511" s="53"/>
    </row>
    <row r="512" spans="1:1" ht="18" customHeight="1" x14ac:dyDescent="0.2">
      <c r="A512" s="53"/>
    </row>
    <row r="513" spans="1:1" ht="18" customHeight="1" x14ac:dyDescent="0.2">
      <c r="A513" s="53"/>
    </row>
    <row r="514" spans="1:1" ht="18" customHeight="1" x14ac:dyDescent="0.2">
      <c r="A514" s="53"/>
    </row>
    <row r="515" spans="1:1" ht="18" customHeight="1" x14ac:dyDescent="0.2">
      <c r="A515" s="53"/>
    </row>
    <row r="516" spans="1:1" ht="18" customHeight="1" x14ac:dyDescent="0.2">
      <c r="A516" s="53"/>
    </row>
    <row r="517" spans="1:1" ht="18" customHeight="1" x14ac:dyDescent="0.2">
      <c r="A517" s="53"/>
    </row>
    <row r="518" spans="1:1" ht="18" customHeight="1" x14ac:dyDescent="0.2">
      <c r="A518" s="53"/>
    </row>
    <row r="519" spans="1:1" ht="18" customHeight="1" x14ac:dyDescent="0.2">
      <c r="A519" s="53"/>
    </row>
    <row r="520" spans="1:1" ht="18" customHeight="1" x14ac:dyDescent="0.2">
      <c r="A520" s="53"/>
    </row>
    <row r="521" spans="1:1" ht="18" customHeight="1" x14ac:dyDescent="0.2">
      <c r="A521" s="53"/>
    </row>
    <row r="522" spans="1:1" ht="18" customHeight="1" x14ac:dyDescent="0.2">
      <c r="A522" s="53"/>
    </row>
    <row r="523" spans="1:1" ht="18" customHeight="1" x14ac:dyDescent="0.2">
      <c r="A523" s="53"/>
    </row>
    <row r="524" spans="1:1" ht="18" customHeight="1" x14ac:dyDescent="0.2">
      <c r="A524" s="53"/>
    </row>
    <row r="525" spans="1:1" ht="18" customHeight="1" x14ac:dyDescent="0.2">
      <c r="A525" s="53"/>
    </row>
    <row r="526" spans="1:1" ht="18" customHeight="1" x14ac:dyDescent="0.2">
      <c r="A526" s="53"/>
    </row>
    <row r="527" spans="1:1" ht="18" customHeight="1" x14ac:dyDescent="0.2">
      <c r="A527" s="53"/>
    </row>
    <row r="528" spans="1:1" ht="18" customHeight="1" x14ac:dyDescent="0.2">
      <c r="A528" s="53"/>
    </row>
    <row r="529" spans="1:1" ht="18" customHeight="1" x14ac:dyDescent="0.2">
      <c r="A529" s="53"/>
    </row>
    <row r="530" spans="1:1" ht="18" customHeight="1" x14ac:dyDescent="0.2">
      <c r="A530" s="53"/>
    </row>
    <row r="531" spans="1:1" ht="18" customHeight="1" x14ac:dyDescent="0.2">
      <c r="A531" s="53"/>
    </row>
    <row r="532" spans="1:1" ht="18" customHeight="1" x14ac:dyDescent="0.2">
      <c r="A532" s="53"/>
    </row>
    <row r="533" spans="1:1" ht="18" customHeight="1" x14ac:dyDescent="0.2">
      <c r="A533" s="53"/>
    </row>
    <row r="534" spans="1:1" ht="18" customHeight="1" x14ac:dyDescent="0.2">
      <c r="A534" s="53"/>
    </row>
    <row r="535" spans="1:1" ht="18" customHeight="1" x14ac:dyDescent="0.2">
      <c r="A535" s="53"/>
    </row>
    <row r="536" spans="1:1" ht="18" customHeight="1" x14ac:dyDescent="0.2">
      <c r="A536" s="53"/>
    </row>
    <row r="537" spans="1:1" ht="18" customHeight="1" x14ac:dyDescent="0.2">
      <c r="A537" s="53"/>
    </row>
    <row r="538" spans="1:1" ht="18" customHeight="1" x14ac:dyDescent="0.2">
      <c r="A538" s="53"/>
    </row>
    <row r="539" spans="1:1" ht="18" customHeight="1" x14ac:dyDescent="0.2">
      <c r="A539" s="53"/>
    </row>
    <row r="540" spans="1:1" ht="18" customHeight="1" x14ac:dyDescent="0.2">
      <c r="A540" s="53"/>
    </row>
    <row r="541" spans="1:1" ht="18" customHeight="1" x14ac:dyDescent="0.2">
      <c r="A541" s="53"/>
    </row>
    <row r="542" spans="1:1" ht="18" customHeight="1" x14ac:dyDescent="0.2">
      <c r="A542" s="53"/>
    </row>
    <row r="543" spans="1:1" ht="18" customHeight="1" x14ac:dyDescent="0.2">
      <c r="A543" s="53"/>
    </row>
    <row r="544" spans="1:1" ht="18" customHeight="1" x14ac:dyDescent="0.2">
      <c r="A544" s="53"/>
    </row>
    <row r="545" spans="1:1" ht="18" customHeight="1" x14ac:dyDescent="0.2">
      <c r="A545" s="53"/>
    </row>
    <row r="546" spans="1:1" ht="18" customHeight="1" x14ac:dyDescent="0.2">
      <c r="A546" s="53"/>
    </row>
    <row r="547" spans="1:1" ht="18" customHeight="1" x14ac:dyDescent="0.2">
      <c r="A547" s="53"/>
    </row>
    <row r="548" spans="1:1" ht="18" customHeight="1" x14ac:dyDescent="0.2">
      <c r="A548" s="53"/>
    </row>
    <row r="549" spans="1:1" ht="18" customHeight="1" x14ac:dyDescent="0.2">
      <c r="A549" s="53"/>
    </row>
    <row r="550" spans="1:1" ht="18" customHeight="1" x14ac:dyDescent="0.2">
      <c r="A550" s="53"/>
    </row>
    <row r="551" spans="1:1" ht="18" customHeight="1" x14ac:dyDescent="0.2">
      <c r="A551" s="53"/>
    </row>
    <row r="552" spans="1:1" ht="18" customHeight="1" x14ac:dyDescent="0.2">
      <c r="A552" s="53"/>
    </row>
    <row r="553" spans="1:1" ht="18" customHeight="1" x14ac:dyDescent="0.2">
      <c r="A553" s="53"/>
    </row>
    <row r="554" spans="1:1" ht="18" customHeight="1" x14ac:dyDescent="0.2">
      <c r="A554" s="53"/>
    </row>
    <row r="555" spans="1:1" ht="18" customHeight="1" x14ac:dyDescent="0.2">
      <c r="A555" s="53"/>
    </row>
    <row r="556" spans="1:1" ht="18" customHeight="1" x14ac:dyDescent="0.2">
      <c r="A556" s="53"/>
    </row>
    <row r="557" spans="1:1" ht="18" customHeight="1" x14ac:dyDescent="0.2">
      <c r="A557" s="53"/>
    </row>
    <row r="558" spans="1:1" ht="18" customHeight="1" x14ac:dyDescent="0.2">
      <c r="A558" s="53"/>
    </row>
    <row r="559" spans="1:1" ht="18" customHeight="1" x14ac:dyDescent="0.2">
      <c r="A559" s="53"/>
    </row>
    <row r="560" spans="1:1" ht="18" customHeight="1" x14ac:dyDescent="0.2">
      <c r="A560" s="53"/>
    </row>
    <row r="561" spans="1:1" ht="18" customHeight="1" x14ac:dyDescent="0.2">
      <c r="A561" s="53"/>
    </row>
    <row r="562" spans="1:1" ht="18" customHeight="1" x14ac:dyDescent="0.2">
      <c r="A562" s="53"/>
    </row>
    <row r="563" spans="1:1" ht="18" customHeight="1" x14ac:dyDescent="0.2">
      <c r="A563" s="53"/>
    </row>
    <row r="564" spans="1:1" ht="18" customHeight="1" x14ac:dyDescent="0.2">
      <c r="A564" s="53"/>
    </row>
    <row r="565" spans="1:1" ht="18" customHeight="1" x14ac:dyDescent="0.2">
      <c r="A565" s="53"/>
    </row>
    <row r="566" spans="1:1" ht="18" customHeight="1" x14ac:dyDescent="0.2">
      <c r="A566" s="53"/>
    </row>
    <row r="567" spans="1:1" ht="18" customHeight="1" x14ac:dyDescent="0.2">
      <c r="A567" s="53"/>
    </row>
    <row r="568" spans="1:1" ht="18" customHeight="1" x14ac:dyDescent="0.2">
      <c r="A568" s="53"/>
    </row>
    <row r="569" spans="1:1" ht="18" customHeight="1" x14ac:dyDescent="0.2">
      <c r="A569" s="53"/>
    </row>
    <row r="570" spans="1:1" ht="18" customHeight="1" x14ac:dyDescent="0.2">
      <c r="A570" s="53"/>
    </row>
    <row r="571" spans="1:1" ht="18" customHeight="1" x14ac:dyDescent="0.2">
      <c r="A571" s="53"/>
    </row>
    <row r="572" spans="1:1" ht="18" customHeight="1" x14ac:dyDescent="0.2">
      <c r="A572" s="53"/>
    </row>
    <row r="573" spans="1:1" ht="18" customHeight="1" x14ac:dyDescent="0.2">
      <c r="A573" s="53"/>
    </row>
    <row r="574" spans="1:1" ht="18" customHeight="1" x14ac:dyDescent="0.2">
      <c r="A574" s="53"/>
    </row>
    <row r="575" spans="1:1" ht="18" customHeight="1" x14ac:dyDescent="0.2">
      <c r="A575" s="53"/>
    </row>
    <row r="576" spans="1:1" ht="18" customHeight="1" x14ac:dyDescent="0.2">
      <c r="A576" s="53"/>
    </row>
    <row r="577" spans="1:1" ht="18" customHeight="1" x14ac:dyDescent="0.2">
      <c r="A577" s="53"/>
    </row>
    <row r="578" spans="1:1" ht="18" customHeight="1" x14ac:dyDescent="0.2">
      <c r="A578" s="53"/>
    </row>
    <row r="579" spans="1:1" ht="18" customHeight="1" x14ac:dyDescent="0.2">
      <c r="A579" s="53"/>
    </row>
    <row r="580" spans="1:1" ht="18" customHeight="1" x14ac:dyDescent="0.2">
      <c r="A580" s="53"/>
    </row>
    <row r="581" spans="1:1" ht="18" customHeight="1" x14ac:dyDescent="0.2">
      <c r="A581" s="53"/>
    </row>
    <row r="582" spans="1:1" ht="18" customHeight="1" x14ac:dyDescent="0.2">
      <c r="A582" s="53"/>
    </row>
    <row r="583" spans="1:1" ht="18" customHeight="1" x14ac:dyDescent="0.2">
      <c r="A583" s="53"/>
    </row>
    <row r="584" spans="1:1" ht="18" customHeight="1" x14ac:dyDescent="0.2">
      <c r="A584" s="53"/>
    </row>
    <row r="585" spans="1:1" ht="18" customHeight="1" x14ac:dyDescent="0.2">
      <c r="A585" s="53"/>
    </row>
    <row r="586" spans="1:1" ht="18" customHeight="1" x14ac:dyDescent="0.2">
      <c r="A586" s="53"/>
    </row>
    <row r="587" spans="1:1" ht="18" customHeight="1" x14ac:dyDescent="0.2">
      <c r="A587" s="53"/>
    </row>
    <row r="588" spans="1:1" ht="18" customHeight="1" x14ac:dyDescent="0.2">
      <c r="A588" s="53"/>
    </row>
    <row r="589" spans="1:1" ht="18" customHeight="1" x14ac:dyDescent="0.2">
      <c r="A589" s="53"/>
    </row>
    <row r="590" spans="1:1" ht="18" customHeight="1" x14ac:dyDescent="0.2">
      <c r="A590" s="53"/>
    </row>
    <row r="591" spans="1:1" ht="18" customHeight="1" x14ac:dyDescent="0.2">
      <c r="A591" s="53"/>
    </row>
    <row r="592" spans="1:1" ht="18" customHeight="1" x14ac:dyDescent="0.2">
      <c r="A592" s="53"/>
    </row>
    <row r="593" spans="1:1" ht="18" customHeight="1" x14ac:dyDescent="0.2">
      <c r="A593" s="53"/>
    </row>
    <row r="594" spans="1:1" ht="18" customHeight="1" x14ac:dyDescent="0.2">
      <c r="A594" s="53"/>
    </row>
    <row r="595" spans="1:1" ht="18" customHeight="1" x14ac:dyDescent="0.2">
      <c r="A595" s="53"/>
    </row>
    <row r="596" spans="1:1" ht="18" customHeight="1" x14ac:dyDescent="0.2">
      <c r="A596" s="53"/>
    </row>
    <row r="597" spans="1:1" ht="18" customHeight="1" x14ac:dyDescent="0.2">
      <c r="A597" s="53"/>
    </row>
    <row r="598" spans="1:1" ht="18" customHeight="1" x14ac:dyDescent="0.2">
      <c r="A598" s="53"/>
    </row>
    <row r="599" spans="1:1" ht="18" customHeight="1" x14ac:dyDescent="0.2">
      <c r="A599" s="53"/>
    </row>
    <row r="600" spans="1:1" ht="18" customHeight="1" x14ac:dyDescent="0.2">
      <c r="A600" s="53"/>
    </row>
    <row r="601" spans="1:1" ht="18" customHeight="1" x14ac:dyDescent="0.2">
      <c r="A601" s="53"/>
    </row>
    <row r="602" spans="1:1" ht="18" customHeight="1" x14ac:dyDescent="0.2">
      <c r="A602" s="53"/>
    </row>
    <row r="603" spans="1:1" ht="18" customHeight="1" x14ac:dyDescent="0.2">
      <c r="A603" s="53"/>
    </row>
    <row r="604" spans="1:1" ht="18" customHeight="1" x14ac:dyDescent="0.2">
      <c r="A604" s="53"/>
    </row>
    <row r="605" spans="1:1" ht="18" customHeight="1" x14ac:dyDescent="0.2">
      <c r="A605" s="53"/>
    </row>
    <row r="606" spans="1:1" ht="18" customHeight="1" x14ac:dyDescent="0.2">
      <c r="A606" s="53"/>
    </row>
    <row r="607" spans="1:1" ht="18" customHeight="1" x14ac:dyDescent="0.2">
      <c r="A607" s="53"/>
    </row>
    <row r="608" spans="1:1" ht="18" customHeight="1" x14ac:dyDescent="0.2">
      <c r="A608" s="53"/>
    </row>
    <row r="609" spans="1:1" ht="18" customHeight="1" x14ac:dyDescent="0.2">
      <c r="A609" s="53"/>
    </row>
    <row r="610" spans="1:1" ht="18" customHeight="1" x14ac:dyDescent="0.2">
      <c r="A610" s="53"/>
    </row>
    <row r="611" spans="1:1" ht="18" customHeight="1" x14ac:dyDescent="0.2">
      <c r="A611" s="53"/>
    </row>
    <row r="612" spans="1:1" ht="18" customHeight="1" x14ac:dyDescent="0.2">
      <c r="A612" s="53"/>
    </row>
    <row r="613" spans="1:1" ht="18" customHeight="1" x14ac:dyDescent="0.2">
      <c r="A613" s="53"/>
    </row>
    <row r="614" spans="1:1" ht="18" customHeight="1" x14ac:dyDescent="0.2">
      <c r="A614" s="53"/>
    </row>
    <row r="615" spans="1:1" ht="18" customHeight="1" x14ac:dyDescent="0.2">
      <c r="A615" s="53"/>
    </row>
    <row r="616" spans="1:1" ht="18" customHeight="1" x14ac:dyDescent="0.2">
      <c r="A616" s="53"/>
    </row>
    <row r="617" spans="1:1" ht="18" customHeight="1" x14ac:dyDescent="0.2">
      <c r="A617" s="53"/>
    </row>
    <row r="618" spans="1:1" ht="18" customHeight="1" x14ac:dyDescent="0.2">
      <c r="A618" s="53"/>
    </row>
    <row r="619" spans="1:1" ht="18" customHeight="1" x14ac:dyDescent="0.2">
      <c r="A619" s="53"/>
    </row>
    <row r="620" spans="1:1" ht="18" customHeight="1" x14ac:dyDescent="0.2">
      <c r="A620" s="53"/>
    </row>
    <row r="621" spans="1:1" ht="18" customHeight="1" x14ac:dyDescent="0.2">
      <c r="A621" s="53"/>
    </row>
    <row r="622" spans="1:1" ht="18" customHeight="1" x14ac:dyDescent="0.2">
      <c r="A622" s="53"/>
    </row>
    <row r="623" spans="1:1" ht="18" customHeight="1" x14ac:dyDescent="0.2">
      <c r="A623" s="53"/>
    </row>
    <row r="624" spans="1:1" ht="18" customHeight="1" x14ac:dyDescent="0.2">
      <c r="A624" s="53"/>
    </row>
    <row r="625" spans="1:1" ht="18" customHeight="1" x14ac:dyDescent="0.2">
      <c r="A625" s="53"/>
    </row>
    <row r="626" spans="1:1" ht="18" customHeight="1" x14ac:dyDescent="0.2">
      <c r="A626" s="53"/>
    </row>
    <row r="627" spans="1:1" ht="18" customHeight="1" x14ac:dyDescent="0.2">
      <c r="A627" s="53"/>
    </row>
    <row r="628" spans="1:1" ht="18" customHeight="1" x14ac:dyDescent="0.2">
      <c r="A628" s="53"/>
    </row>
    <row r="629" spans="1:1" ht="18" customHeight="1" x14ac:dyDescent="0.2">
      <c r="A629" s="53"/>
    </row>
    <row r="630" spans="1:1" ht="18" customHeight="1" x14ac:dyDescent="0.2">
      <c r="A630" s="53"/>
    </row>
    <row r="631" spans="1:1" ht="18" customHeight="1" x14ac:dyDescent="0.2">
      <c r="A631" s="53"/>
    </row>
    <row r="632" spans="1:1" ht="18" customHeight="1" x14ac:dyDescent="0.2">
      <c r="A632" s="53"/>
    </row>
    <row r="633" spans="1:1" ht="18" customHeight="1" x14ac:dyDescent="0.2">
      <c r="A633" s="53"/>
    </row>
    <row r="634" spans="1:1" ht="18" customHeight="1" x14ac:dyDescent="0.2">
      <c r="A634" s="53"/>
    </row>
    <row r="635" spans="1:1" ht="18" customHeight="1" x14ac:dyDescent="0.2">
      <c r="A635" s="53"/>
    </row>
    <row r="636" spans="1:1" ht="18" customHeight="1" x14ac:dyDescent="0.2">
      <c r="A636" s="53"/>
    </row>
    <row r="637" spans="1:1" ht="18" customHeight="1" x14ac:dyDescent="0.2">
      <c r="A637" s="53"/>
    </row>
    <row r="638" spans="1:1" ht="18" customHeight="1" x14ac:dyDescent="0.2">
      <c r="A638" s="53"/>
    </row>
    <row r="639" spans="1:1" ht="18" customHeight="1" x14ac:dyDescent="0.2">
      <c r="A639" s="53"/>
    </row>
    <row r="640" spans="1:1" ht="18" customHeight="1" x14ac:dyDescent="0.2">
      <c r="A640" s="53"/>
    </row>
    <row r="641" spans="1:1" ht="18" customHeight="1" x14ac:dyDescent="0.2">
      <c r="A641" s="53"/>
    </row>
    <row r="642" spans="1:1" ht="18" customHeight="1" x14ac:dyDescent="0.2">
      <c r="A642" s="53"/>
    </row>
    <row r="643" spans="1:1" ht="18" customHeight="1" x14ac:dyDescent="0.2">
      <c r="A643" s="53"/>
    </row>
    <row r="644" spans="1:1" ht="18" customHeight="1" x14ac:dyDescent="0.2">
      <c r="A644" s="53"/>
    </row>
    <row r="645" spans="1:1" ht="18" customHeight="1" x14ac:dyDescent="0.2">
      <c r="A645" s="53"/>
    </row>
    <row r="646" spans="1:1" ht="18" customHeight="1" x14ac:dyDescent="0.2">
      <c r="A646" s="53"/>
    </row>
    <row r="647" spans="1:1" ht="18" customHeight="1" x14ac:dyDescent="0.2">
      <c r="A647" s="53"/>
    </row>
    <row r="648" spans="1:1" ht="18" customHeight="1" x14ac:dyDescent="0.2">
      <c r="A648" s="53"/>
    </row>
    <row r="649" spans="1:1" ht="18" customHeight="1" x14ac:dyDescent="0.2">
      <c r="A649" s="53"/>
    </row>
    <row r="650" spans="1:1" ht="18" customHeight="1" x14ac:dyDescent="0.2">
      <c r="A650" s="53"/>
    </row>
    <row r="651" spans="1:1" ht="18" customHeight="1" x14ac:dyDescent="0.2">
      <c r="A651" s="53"/>
    </row>
    <row r="652" spans="1:1" ht="18" customHeight="1" x14ac:dyDescent="0.2">
      <c r="A652" s="53"/>
    </row>
    <row r="653" spans="1:1" ht="18" customHeight="1" x14ac:dyDescent="0.2">
      <c r="A653" s="53"/>
    </row>
    <row r="654" spans="1:1" ht="18" customHeight="1" x14ac:dyDescent="0.2">
      <c r="A654" s="53"/>
    </row>
    <row r="655" spans="1:1" ht="18" customHeight="1" x14ac:dyDescent="0.2">
      <c r="A655" s="53"/>
    </row>
    <row r="656" spans="1:1" ht="18" customHeight="1" x14ac:dyDescent="0.2">
      <c r="A656" s="53"/>
    </row>
    <row r="657" spans="1:1" ht="18" customHeight="1" x14ac:dyDescent="0.2">
      <c r="A657" s="53"/>
    </row>
    <row r="658" spans="1:1" ht="18" customHeight="1" x14ac:dyDescent="0.2">
      <c r="A658" s="53"/>
    </row>
    <row r="659" spans="1:1" ht="18" customHeight="1" x14ac:dyDescent="0.2">
      <c r="A659" s="53"/>
    </row>
    <row r="660" spans="1:1" ht="18" customHeight="1" x14ac:dyDescent="0.2">
      <c r="A660" s="53"/>
    </row>
    <row r="661" spans="1:1" ht="18" customHeight="1" x14ac:dyDescent="0.2">
      <c r="A661" s="53"/>
    </row>
    <row r="662" spans="1:1" ht="18" customHeight="1" x14ac:dyDescent="0.2">
      <c r="A662" s="53"/>
    </row>
    <row r="663" spans="1:1" ht="18" customHeight="1" x14ac:dyDescent="0.2">
      <c r="A663" s="53"/>
    </row>
    <row r="664" spans="1:1" ht="18" customHeight="1" x14ac:dyDescent="0.2">
      <c r="A664" s="53"/>
    </row>
    <row r="665" spans="1:1" ht="18" customHeight="1" x14ac:dyDescent="0.2">
      <c r="A665" s="53"/>
    </row>
    <row r="666" spans="1:1" ht="18" customHeight="1" x14ac:dyDescent="0.2">
      <c r="A666" s="53"/>
    </row>
    <row r="667" spans="1:1" ht="18" customHeight="1" x14ac:dyDescent="0.2">
      <c r="A667" s="53"/>
    </row>
    <row r="668" spans="1:1" ht="18" customHeight="1" x14ac:dyDescent="0.2">
      <c r="A668" s="53"/>
    </row>
    <row r="669" spans="1:1" ht="18" customHeight="1" x14ac:dyDescent="0.2">
      <c r="A669" s="53"/>
    </row>
    <row r="670" spans="1:1" ht="18" customHeight="1" x14ac:dyDescent="0.2">
      <c r="A670" s="53"/>
    </row>
    <row r="671" spans="1:1" ht="18" customHeight="1" x14ac:dyDescent="0.2">
      <c r="A671" s="53"/>
    </row>
    <row r="672" spans="1:1" ht="18" customHeight="1" x14ac:dyDescent="0.2">
      <c r="A672" s="53"/>
    </row>
    <row r="673" spans="1:1" ht="18" customHeight="1" x14ac:dyDescent="0.2">
      <c r="A673" s="53"/>
    </row>
    <row r="674" spans="1:1" ht="18" customHeight="1" x14ac:dyDescent="0.2">
      <c r="A674" s="53"/>
    </row>
    <row r="675" spans="1:1" ht="18" customHeight="1" x14ac:dyDescent="0.2">
      <c r="A675" s="53"/>
    </row>
    <row r="676" spans="1:1" ht="18" customHeight="1" x14ac:dyDescent="0.2">
      <c r="A676" s="53"/>
    </row>
    <row r="677" spans="1:1" ht="18" customHeight="1" x14ac:dyDescent="0.2">
      <c r="A677" s="53"/>
    </row>
    <row r="678" spans="1:1" ht="18" customHeight="1" x14ac:dyDescent="0.2">
      <c r="A678" s="53"/>
    </row>
    <row r="679" spans="1:1" ht="18" customHeight="1" x14ac:dyDescent="0.2">
      <c r="A679" s="53"/>
    </row>
    <row r="680" spans="1:1" ht="18" customHeight="1" x14ac:dyDescent="0.2">
      <c r="A680" s="53"/>
    </row>
    <row r="681" spans="1:1" ht="18" customHeight="1" x14ac:dyDescent="0.2">
      <c r="A681" s="53"/>
    </row>
    <row r="682" spans="1:1" ht="18" customHeight="1" x14ac:dyDescent="0.2">
      <c r="A682" s="53"/>
    </row>
    <row r="683" spans="1:1" ht="18" customHeight="1" x14ac:dyDescent="0.2">
      <c r="A683" s="53"/>
    </row>
    <row r="684" spans="1:1" ht="18" customHeight="1" x14ac:dyDescent="0.2">
      <c r="A684" s="53"/>
    </row>
    <row r="685" spans="1:1" ht="18" customHeight="1" x14ac:dyDescent="0.2">
      <c r="A685" s="53"/>
    </row>
    <row r="686" spans="1:1" ht="18" customHeight="1" x14ac:dyDescent="0.2">
      <c r="A686" s="53"/>
    </row>
    <row r="687" spans="1:1" ht="18" customHeight="1" x14ac:dyDescent="0.2">
      <c r="A687" s="53"/>
    </row>
    <row r="688" spans="1:1" ht="18" customHeight="1" x14ac:dyDescent="0.2">
      <c r="A688" s="53"/>
    </row>
    <row r="689" spans="1:1" ht="18" customHeight="1" x14ac:dyDescent="0.2">
      <c r="A689" s="53"/>
    </row>
    <row r="690" spans="1:1" ht="18" customHeight="1" x14ac:dyDescent="0.2">
      <c r="A690" s="53"/>
    </row>
    <row r="691" spans="1:1" ht="18" customHeight="1" x14ac:dyDescent="0.2">
      <c r="A691" s="53"/>
    </row>
    <row r="692" spans="1:1" ht="18" customHeight="1" x14ac:dyDescent="0.2">
      <c r="A692" s="53"/>
    </row>
    <row r="693" spans="1:1" ht="18" customHeight="1" x14ac:dyDescent="0.2">
      <c r="A693" s="53"/>
    </row>
    <row r="694" spans="1:1" ht="18" customHeight="1" x14ac:dyDescent="0.2">
      <c r="A694" s="53"/>
    </row>
    <row r="695" spans="1:1" ht="18" customHeight="1" x14ac:dyDescent="0.2">
      <c r="A695" s="53"/>
    </row>
    <row r="696" spans="1:1" ht="18" customHeight="1" x14ac:dyDescent="0.2">
      <c r="A696" s="53"/>
    </row>
    <row r="697" spans="1:1" ht="18" customHeight="1" x14ac:dyDescent="0.2">
      <c r="A697" s="53"/>
    </row>
    <row r="698" spans="1:1" ht="18" customHeight="1" x14ac:dyDescent="0.2">
      <c r="A698" s="53"/>
    </row>
    <row r="699" spans="1:1" ht="18" customHeight="1" x14ac:dyDescent="0.2">
      <c r="A699" s="53"/>
    </row>
    <row r="700" spans="1:1" ht="18" customHeight="1" x14ac:dyDescent="0.2">
      <c r="A700" s="53"/>
    </row>
    <row r="701" spans="1:1" ht="18" customHeight="1" x14ac:dyDescent="0.2">
      <c r="A701" s="53"/>
    </row>
    <row r="702" spans="1:1" ht="18" customHeight="1" x14ac:dyDescent="0.2">
      <c r="A702" s="53"/>
    </row>
    <row r="703" spans="1:1" ht="18" customHeight="1" x14ac:dyDescent="0.2">
      <c r="A703" s="53"/>
    </row>
    <row r="704" spans="1:1" ht="18" customHeight="1" x14ac:dyDescent="0.2">
      <c r="A704" s="53"/>
    </row>
    <row r="705" spans="1:1" ht="18" customHeight="1" x14ac:dyDescent="0.2">
      <c r="A705" s="53"/>
    </row>
    <row r="706" spans="1:1" ht="18" customHeight="1" x14ac:dyDescent="0.2">
      <c r="A706" s="53"/>
    </row>
    <row r="707" spans="1:1" ht="18" customHeight="1" x14ac:dyDescent="0.2">
      <c r="A707" s="53"/>
    </row>
    <row r="708" spans="1:1" ht="18" customHeight="1" x14ac:dyDescent="0.2">
      <c r="A708" s="53"/>
    </row>
    <row r="709" spans="1:1" ht="18" customHeight="1" x14ac:dyDescent="0.2">
      <c r="A709" s="53"/>
    </row>
    <row r="710" spans="1:1" ht="18" customHeight="1" x14ac:dyDescent="0.2">
      <c r="A710" s="53"/>
    </row>
    <row r="711" spans="1:1" ht="18" customHeight="1" x14ac:dyDescent="0.2">
      <c r="A711" s="53"/>
    </row>
    <row r="712" spans="1:1" ht="18" customHeight="1" x14ac:dyDescent="0.2">
      <c r="A712" s="53"/>
    </row>
    <row r="713" spans="1:1" ht="18" customHeight="1" x14ac:dyDescent="0.2">
      <c r="A713" s="53"/>
    </row>
    <row r="714" spans="1:1" ht="18" customHeight="1" x14ac:dyDescent="0.2">
      <c r="A714" s="53"/>
    </row>
    <row r="715" spans="1:1" ht="18" customHeight="1" x14ac:dyDescent="0.2">
      <c r="A715" s="53"/>
    </row>
    <row r="716" spans="1:1" ht="18" customHeight="1" x14ac:dyDescent="0.2">
      <c r="A716" s="53"/>
    </row>
    <row r="717" spans="1:1" ht="18" customHeight="1" x14ac:dyDescent="0.2">
      <c r="A717" s="53"/>
    </row>
    <row r="718" spans="1:1" ht="18" customHeight="1" x14ac:dyDescent="0.2">
      <c r="A718" s="53"/>
    </row>
    <row r="719" spans="1:1" ht="18" customHeight="1" x14ac:dyDescent="0.2">
      <c r="A719" s="53"/>
    </row>
    <row r="720" spans="1:1" ht="18" customHeight="1" x14ac:dyDescent="0.2">
      <c r="A720" s="53"/>
    </row>
    <row r="721" spans="1:1" ht="18" customHeight="1" x14ac:dyDescent="0.2">
      <c r="A721" s="53"/>
    </row>
    <row r="722" spans="1:1" ht="18" customHeight="1" x14ac:dyDescent="0.2">
      <c r="A722" s="53"/>
    </row>
    <row r="723" spans="1:1" ht="18" customHeight="1" x14ac:dyDescent="0.2">
      <c r="A723" s="53"/>
    </row>
    <row r="724" spans="1:1" ht="18" customHeight="1" x14ac:dyDescent="0.2">
      <c r="A724" s="53"/>
    </row>
    <row r="725" spans="1:1" ht="18" customHeight="1" x14ac:dyDescent="0.2">
      <c r="A725" s="53"/>
    </row>
    <row r="726" spans="1:1" ht="18" customHeight="1" x14ac:dyDescent="0.2">
      <c r="A726" s="53"/>
    </row>
    <row r="727" spans="1:1" ht="18" customHeight="1" x14ac:dyDescent="0.2">
      <c r="A727" s="53"/>
    </row>
    <row r="728" spans="1:1" ht="18" customHeight="1" x14ac:dyDescent="0.2">
      <c r="A728" s="53"/>
    </row>
    <row r="729" spans="1:1" ht="18" customHeight="1" x14ac:dyDescent="0.2">
      <c r="A729" s="53"/>
    </row>
    <row r="730" spans="1:1" ht="18" customHeight="1" x14ac:dyDescent="0.2">
      <c r="A730" s="53"/>
    </row>
    <row r="731" spans="1:1" ht="18" customHeight="1" x14ac:dyDescent="0.2">
      <c r="A731" s="53"/>
    </row>
    <row r="732" spans="1:1" ht="18" customHeight="1" x14ac:dyDescent="0.2">
      <c r="A732" s="53"/>
    </row>
    <row r="733" spans="1:1" ht="18" customHeight="1" x14ac:dyDescent="0.2">
      <c r="A733" s="53"/>
    </row>
    <row r="734" spans="1:1" ht="18" customHeight="1" x14ac:dyDescent="0.2">
      <c r="A734" s="53"/>
    </row>
    <row r="735" spans="1:1" ht="18" customHeight="1" x14ac:dyDescent="0.2">
      <c r="A735" s="53"/>
    </row>
    <row r="736" spans="1:1" ht="18" customHeight="1" x14ac:dyDescent="0.2">
      <c r="A736" s="53"/>
    </row>
    <row r="737" spans="1:1" ht="18" customHeight="1" x14ac:dyDescent="0.2">
      <c r="A737" s="53"/>
    </row>
    <row r="738" spans="1:1" ht="18" customHeight="1" x14ac:dyDescent="0.2">
      <c r="A738" s="53"/>
    </row>
    <row r="739" spans="1:1" ht="18" customHeight="1" x14ac:dyDescent="0.2">
      <c r="A739" s="53"/>
    </row>
    <row r="740" spans="1:1" ht="18" customHeight="1" x14ac:dyDescent="0.2">
      <c r="A740" s="53"/>
    </row>
    <row r="741" spans="1:1" ht="18" customHeight="1" x14ac:dyDescent="0.2">
      <c r="A741" s="53"/>
    </row>
    <row r="742" spans="1:1" ht="18" customHeight="1" x14ac:dyDescent="0.2">
      <c r="A742" s="53"/>
    </row>
    <row r="743" spans="1:1" ht="18" customHeight="1" x14ac:dyDescent="0.2">
      <c r="A743" s="53"/>
    </row>
    <row r="744" spans="1:1" ht="18" customHeight="1" x14ac:dyDescent="0.2">
      <c r="A744" s="53"/>
    </row>
    <row r="745" spans="1:1" ht="18" customHeight="1" x14ac:dyDescent="0.2">
      <c r="A745" s="53"/>
    </row>
    <row r="746" spans="1:1" ht="18" customHeight="1" x14ac:dyDescent="0.2">
      <c r="A746" s="53"/>
    </row>
    <row r="747" spans="1:1" ht="18" customHeight="1" x14ac:dyDescent="0.2">
      <c r="A747" s="53"/>
    </row>
    <row r="748" spans="1:1" ht="18" customHeight="1" x14ac:dyDescent="0.2">
      <c r="A748" s="53"/>
    </row>
    <row r="749" spans="1:1" ht="18" customHeight="1" x14ac:dyDescent="0.2">
      <c r="A749" s="53"/>
    </row>
    <row r="750" spans="1:1" ht="18" customHeight="1" x14ac:dyDescent="0.2">
      <c r="A750" s="53"/>
    </row>
    <row r="751" spans="1:1" ht="18" customHeight="1" x14ac:dyDescent="0.2">
      <c r="A751" s="53"/>
    </row>
    <row r="752" spans="1:1" ht="18" customHeight="1" x14ac:dyDescent="0.2">
      <c r="A752" s="53"/>
    </row>
    <row r="753" spans="1:1" ht="18" customHeight="1" x14ac:dyDescent="0.2">
      <c r="A753" s="53"/>
    </row>
    <row r="754" spans="1:1" ht="18" customHeight="1" x14ac:dyDescent="0.2">
      <c r="A754" s="53"/>
    </row>
    <row r="755" spans="1:1" ht="18" customHeight="1" x14ac:dyDescent="0.2">
      <c r="A755" s="53"/>
    </row>
    <row r="756" spans="1:1" ht="18" customHeight="1" x14ac:dyDescent="0.2">
      <c r="A756" s="53"/>
    </row>
    <row r="757" spans="1:1" ht="18" customHeight="1" x14ac:dyDescent="0.2">
      <c r="A757" s="53"/>
    </row>
    <row r="758" spans="1:1" ht="18" customHeight="1" x14ac:dyDescent="0.2">
      <c r="A758" s="53"/>
    </row>
    <row r="759" spans="1:1" ht="18" customHeight="1" x14ac:dyDescent="0.2">
      <c r="A759" s="53"/>
    </row>
    <row r="760" spans="1:1" ht="18" customHeight="1" x14ac:dyDescent="0.2">
      <c r="A760" s="53"/>
    </row>
    <row r="761" spans="1:1" ht="18" customHeight="1" x14ac:dyDescent="0.2">
      <c r="A761" s="53"/>
    </row>
    <row r="762" spans="1:1" ht="18" customHeight="1" x14ac:dyDescent="0.2">
      <c r="A762" s="53"/>
    </row>
    <row r="763" spans="1:1" ht="18" customHeight="1" x14ac:dyDescent="0.2">
      <c r="A763" s="53"/>
    </row>
    <row r="764" spans="1:1" ht="18" customHeight="1" x14ac:dyDescent="0.2">
      <c r="A764" s="53"/>
    </row>
    <row r="765" spans="1:1" ht="18" customHeight="1" x14ac:dyDescent="0.2">
      <c r="A765" s="53"/>
    </row>
    <row r="766" spans="1:1" ht="18" customHeight="1" x14ac:dyDescent="0.2">
      <c r="A766" s="53"/>
    </row>
    <row r="767" spans="1:1" ht="18" customHeight="1" x14ac:dyDescent="0.2">
      <c r="A767" s="53"/>
    </row>
    <row r="768" spans="1:1" ht="18" customHeight="1" x14ac:dyDescent="0.2">
      <c r="A768" s="53"/>
    </row>
    <row r="769" spans="1:1" ht="18" customHeight="1" x14ac:dyDescent="0.2">
      <c r="A769" s="53"/>
    </row>
    <row r="770" spans="1:1" ht="18" customHeight="1" x14ac:dyDescent="0.2">
      <c r="A770" s="53"/>
    </row>
    <row r="771" spans="1:1" ht="18" customHeight="1" x14ac:dyDescent="0.2">
      <c r="A771" s="53"/>
    </row>
    <row r="772" spans="1:1" ht="18" customHeight="1" x14ac:dyDescent="0.2">
      <c r="A772" s="53"/>
    </row>
    <row r="773" spans="1:1" ht="18" customHeight="1" x14ac:dyDescent="0.2">
      <c r="A773" s="53"/>
    </row>
    <row r="774" spans="1:1" ht="18" customHeight="1" x14ac:dyDescent="0.2">
      <c r="A774" s="53"/>
    </row>
    <row r="775" spans="1:1" ht="18" customHeight="1" x14ac:dyDescent="0.2">
      <c r="A775" s="53"/>
    </row>
    <row r="776" spans="1:1" ht="18" customHeight="1" x14ac:dyDescent="0.2">
      <c r="A776" s="53"/>
    </row>
    <row r="777" spans="1:1" ht="18" customHeight="1" x14ac:dyDescent="0.2">
      <c r="A777" s="53"/>
    </row>
    <row r="778" spans="1:1" ht="18" customHeight="1" x14ac:dyDescent="0.2">
      <c r="A778" s="53"/>
    </row>
    <row r="779" spans="1:1" ht="18" customHeight="1" x14ac:dyDescent="0.2">
      <c r="A779" s="53"/>
    </row>
    <row r="780" spans="1:1" ht="18" customHeight="1" x14ac:dyDescent="0.2">
      <c r="A780" s="53"/>
    </row>
    <row r="781" spans="1:1" ht="18" customHeight="1" x14ac:dyDescent="0.2">
      <c r="A781" s="53"/>
    </row>
    <row r="782" spans="1:1" ht="18" customHeight="1" x14ac:dyDescent="0.2">
      <c r="A782" s="53"/>
    </row>
    <row r="783" spans="1:1" ht="18" customHeight="1" x14ac:dyDescent="0.2">
      <c r="A783" s="53"/>
    </row>
    <row r="784" spans="1:1" ht="18" customHeight="1" x14ac:dyDescent="0.2">
      <c r="A784" s="53"/>
    </row>
    <row r="785" spans="1:1" ht="18" customHeight="1" x14ac:dyDescent="0.2">
      <c r="A785" s="53"/>
    </row>
    <row r="786" spans="1:1" ht="18" customHeight="1" x14ac:dyDescent="0.2">
      <c r="A786" s="53"/>
    </row>
    <row r="787" spans="1:1" ht="18" customHeight="1" x14ac:dyDescent="0.2">
      <c r="A787" s="53"/>
    </row>
    <row r="788" spans="1:1" ht="18" customHeight="1" x14ac:dyDescent="0.2">
      <c r="A788" s="53"/>
    </row>
    <row r="789" spans="1:1" ht="18" customHeight="1" x14ac:dyDescent="0.2">
      <c r="A789" s="53"/>
    </row>
    <row r="790" spans="1:1" ht="18" customHeight="1" x14ac:dyDescent="0.2">
      <c r="A790" s="53"/>
    </row>
    <row r="791" spans="1:1" ht="18" customHeight="1" x14ac:dyDescent="0.2">
      <c r="A791" s="53"/>
    </row>
    <row r="792" spans="1:1" ht="18" customHeight="1" x14ac:dyDescent="0.2">
      <c r="A792" s="53"/>
    </row>
    <row r="793" spans="1:1" ht="18" customHeight="1" x14ac:dyDescent="0.2">
      <c r="A793" s="53"/>
    </row>
    <row r="794" spans="1:1" ht="18" customHeight="1" x14ac:dyDescent="0.2">
      <c r="A794" s="53"/>
    </row>
    <row r="795" spans="1:1" ht="18" customHeight="1" x14ac:dyDescent="0.2">
      <c r="A795" s="53"/>
    </row>
    <row r="796" spans="1:1" ht="18" customHeight="1" x14ac:dyDescent="0.2">
      <c r="A796" s="53"/>
    </row>
    <row r="797" spans="1:1" ht="18" customHeight="1" x14ac:dyDescent="0.2">
      <c r="A797" s="53"/>
    </row>
    <row r="798" spans="1:1" ht="18" customHeight="1" x14ac:dyDescent="0.2">
      <c r="A798" s="53"/>
    </row>
    <row r="799" spans="1:1" ht="18" customHeight="1" x14ac:dyDescent="0.2">
      <c r="A799" s="53"/>
    </row>
    <row r="800" spans="1:1" ht="18" customHeight="1" x14ac:dyDescent="0.2">
      <c r="A800" s="53"/>
    </row>
    <row r="801" spans="1:1" ht="18" customHeight="1" x14ac:dyDescent="0.2">
      <c r="A801" s="53"/>
    </row>
    <row r="802" spans="1:1" ht="18" customHeight="1" x14ac:dyDescent="0.2">
      <c r="A802" s="53"/>
    </row>
    <row r="803" spans="1:1" ht="18" customHeight="1" x14ac:dyDescent="0.2">
      <c r="A803" s="53"/>
    </row>
    <row r="804" spans="1:1" ht="18" customHeight="1" x14ac:dyDescent="0.2">
      <c r="A804" s="53"/>
    </row>
    <row r="805" spans="1:1" ht="18" customHeight="1" x14ac:dyDescent="0.2">
      <c r="A805" s="53"/>
    </row>
    <row r="806" spans="1:1" ht="18" customHeight="1" x14ac:dyDescent="0.2">
      <c r="A806" s="53"/>
    </row>
    <row r="807" spans="1:1" ht="18" customHeight="1" x14ac:dyDescent="0.2">
      <c r="A807" s="53"/>
    </row>
    <row r="808" spans="1:1" ht="18" customHeight="1" x14ac:dyDescent="0.2">
      <c r="A808" s="53"/>
    </row>
    <row r="809" spans="1:1" ht="18" customHeight="1" x14ac:dyDescent="0.2">
      <c r="A809" s="53"/>
    </row>
    <row r="810" spans="1:1" ht="18" customHeight="1" x14ac:dyDescent="0.2">
      <c r="A810" s="53"/>
    </row>
    <row r="811" spans="1:1" ht="18" customHeight="1" x14ac:dyDescent="0.2">
      <c r="A811" s="53"/>
    </row>
    <row r="812" spans="1:1" ht="18" customHeight="1" x14ac:dyDescent="0.2">
      <c r="A812" s="53"/>
    </row>
    <row r="813" spans="1:1" ht="18" customHeight="1" x14ac:dyDescent="0.2">
      <c r="A813" s="53"/>
    </row>
    <row r="814" spans="1:1" ht="18" customHeight="1" x14ac:dyDescent="0.2">
      <c r="A814" s="53"/>
    </row>
    <row r="815" spans="1:1" ht="18" customHeight="1" x14ac:dyDescent="0.2">
      <c r="A815" s="53"/>
    </row>
    <row r="816" spans="1:1" ht="18" customHeight="1" x14ac:dyDescent="0.2">
      <c r="A816" s="53"/>
    </row>
    <row r="817" spans="1:1" ht="18" customHeight="1" x14ac:dyDescent="0.2">
      <c r="A817" s="53"/>
    </row>
    <row r="818" spans="1:1" ht="18" customHeight="1" x14ac:dyDescent="0.2">
      <c r="A818" s="53"/>
    </row>
    <row r="819" spans="1:1" ht="18" customHeight="1" x14ac:dyDescent="0.2">
      <c r="A819" s="53"/>
    </row>
    <row r="820" spans="1:1" ht="18" customHeight="1" x14ac:dyDescent="0.2">
      <c r="A820" s="53"/>
    </row>
    <row r="821" spans="1:1" ht="18" customHeight="1" x14ac:dyDescent="0.2">
      <c r="A821" s="53"/>
    </row>
    <row r="822" spans="1:1" ht="18" customHeight="1" x14ac:dyDescent="0.2">
      <c r="A822" s="53"/>
    </row>
    <row r="823" spans="1:1" ht="18" customHeight="1" x14ac:dyDescent="0.2">
      <c r="A823" s="53"/>
    </row>
    <row r="824" spans="1:1" ht="18" customHeight="1" x14ac:dyDescent="0.2">
      <c r="A824" s="53"/>
    </row>
    <row r="825" spans="1:1" ht="18" customHeight="1" x14ac:dyDescent="0.2">
      <c r="A825" s="53"/>
    </row>
    <row r="826" spans="1:1" ht="18" customHeight="1" x14ac:dyDescent="0.2">
      <c r="A826" s="53"/>
    </row>
    <row r="827" spans="1:1" ht="18" customHeight="1" x14ac:dyDescent="0.2">
      <c r="A827" s="53"/>
    </row>
    <row r="828" spans="1:1" ht="18" customHeight="1" x14ac:dyDescent="0.2">
      <c r="A828" s="53"/>
    </row>
    <row r="829" spans="1:1" ht="18" customHeight="1" x14ac:dyDescent="0.2">
      <c r="A829" s="53"/>
    </row>
    <row r="830" spans="1:1" ht="18" customHeight="1" x14ac:dyDescent="0.2">
      <c r="A830" s="53"/>
    </row>
    <row r="831" spans="1:1" ht="18" customHeight="1" x14ac:dyDescent="0.2">
      <c r="A831" s="53"/>
    </row>
    <row r="832" spans="1:1" ht="18" customHeight="1" x14ac:dyDescent="0.2">
      <c r="A832" s="53"/>
    </row>
    <row r="833" spans="1:1" ht="18" customHeight="1" x14ac:dyDescent="0.2">
      <c r="A833" s="53"/>
    </row>
    <row r="834" spans="1:1" ht="18" customHeight="1" x14ac:dyDescent="0.2">
      <c r="A834" s="53"/>
    </row>
    <row r="835" spans="1:1" ht="18" customHeight="1" x14ac:dyDescent="0.2">
      <c r="A835" s="53"/>
    </row>
    <row r="836" spans="1:1" ht="18" customHeight="1" x14ac:dyDescent="0.2">
      <c r="A836" s="53"/>
    </row>
    <row r="837" spans="1:1" ht="18" customHeight="1" x14ac:dyDescent="0.2">
      <c r="A837" s="53"/>
    </row>
    <row r="838" spans="1:1" ht="18" customHeight="1" x14ac:dyDescent="0.2">
      <c r="A838" s="53"/>
    </row>
    <row r="839" spans="1:1" ht="18" customHeight="1" x14ac:dyDescent="0.2">
      <c r="A839" s="53"/>
    </row>
    <row r="840" spans="1:1" ht="18" customHeight="1" x14ac:dyDescent="0.2">
      <c r="A840" s="53"/>
    </row>
    <row r="841" spans="1:1" ht="18" customHeight="1" x14ac:dyDescent="0.2">
      <c r="A841" s="53"/>
    </row>
    <row r="842" spans="1:1" ht="18" customHeight="1" x14ac:dyDescent="0.2">
      <c r="A842" s="53"/>
    </row>
    <row r="843" spans="1:1" ht="18" customHeight="1" x14ac:dyDescent="0.2">
      <c r="A843" s="53"/>
    </row>
    <row r="844" spans="1:1" ht="18" customHeight="1" x14ac:dyDescent="0.2">
      <c r="A844" s="53"/>
    </row>
    <row r="845" spans="1:1" ht="18" customHeight="1" x14ac:dyDescent="0.2">
      <c r="A845" s="53"/>
    </row>
    <row r="846" spans="1:1" ht="18" customHeight="1" x14ac:dyDescent="0.2">
      <c r="A846" s="53"/>
    </row>
    <row r="847" spans="1:1" ht="18" customHeight="1" x14ac:dyDescent="0.2">
      <c r="A847" s="53"/>
    </row>
    <row r="848" spans="1:1" ht="18" customHeight="1" x14ac:dyDescent="0.2">
      <c r="A848" s="53"/>
    </row>
    <row r="849" spans="1:1" ht="18" customHeight="1" x14ac:dyDescent="0.2">
      <c r="A849" s="53"/>
    </row>
    <row r="850" spans="1:1" ht="18" customHeight="1" x14ac:dyDescent="0.2">
      <c r="A850" s="53"/>
    </row>
    <row r="851" spans="1:1" ht="18" customHeight="1" x14ac:dyDescent="0.2">
      <c r="A851" s="53"/>
    </row>
    <row r="852" spans="1:1" ht="18" customHeight="1" x14ac:dyDescent="0.2">
      <c r="A852" s="53"/>
    </row>
    <row r="853" spans="1:1" ht="18" customHeight="1" x14ac:dyDescent="0.2">
      <c r="A853" s="53"/>
    </row>
    <row r="854" spans="1:1" ht="18" customHeight="1" x14ac:dyDescent="0.2">
      <c r="A854" s="53"/>
    </row>
    <row r="855" spans="1:1" ht="18" customHeight="1" x14ac:dyDescent="0.2">
      <c r="A855" s="53"/>
    </row>
    <row r="856" spans="1:1" ht="18" customHeight="1" x14ac:dyDescent="0.2">
      <c r="A856" s="53"/>
    </row>
    <row r="857" spans="1:1" ht="18" customHeight="1" x14ac:dyDescent="0.2">
      <c r="A857" s="53"/>
    </row>
    <row r="858" spans="1:1" ht="18" customHeight="1" x14ac:dyDescent="0.2">
      <c r="A858" s="53"/>
    </row>
    <row r="859" spans="1:1" ht="18" customHeight="1" x14ac:dyDescent="0.2">
      <c r="A859" s="53"/>
    </row>
    <row r="860" spans="1:1" ht="18" customHeight="1" x14ac:dyDescent="0.2">
      <c r="A860" s="53"/>
    </row>
    <row r="861" spans="1:1" ht="18" customHeight="1" x14ac:dyDescent="0.2">
      <c r="A861" s="53"/>
    </row>
    <row r="862" spans="1:1" ht="18" customHeight="1" x14ac:dyDescent="0.2">
      <c r="A862" s="53"/>
    </row>
    <row r="863" spans="1:1" ht="18" customHeight="1" x14ac:dyDescent="0.2">
      <c r="A863" s="53"/>
    </row>
    <row r="864" spans="1:1" ht="18" customHeight="1" x14ac:dyDescent="0.2">
      <c r="A864" s="53"/>
    </row>
    <row r="865" spans="1:1" ht="18" customHeight="1" x14ac:dyDescent="0.2">
      <c r="A865" s="53"/>
    </row>
    <row r="866" spans="1:1" ht="18" customHeight="1" x14ac:dyDescent="0.2">
      <c r="A866" s="53"/>
    </row>
    <row r="867" spans="1:1" ht="18" customHeight="1" x14ac:dyDescent="0.2">
      <c r="A867" s="53"/>
    </row>
    <row r="868" spans="1:1" ht="18" customHeight="1" x14ac:dyDescent="0.2">
      <c r="A868" s="53"/>
    </row>
    <row r="869" spans="1:1" ht="18" customHeight="1" x14ac:dyDescent="0.2">
      <c r="A869" s="53"/>
    </row>
    <row r="870" spans="1:1" ht="18" customHeight="1" x14ac:dyDescent="0.2">
      <c r="A870" s="53"/>
    </row>
    <row r="871" spans="1:1" ht="18" customHeight="1" x14ac:dyDescent="0.2">
      <c r="A871" s="53"/>
    </row>
    <row r="872" spans="1:1" ht="18" customHeight="1" x14ac:dyDescent="0.2">
      <c r="A872" s="53"/>
    </row>
    <row r="873" spans="1:1" ht="18" customHeight="1" x14ac:dyDescent="0.2">
      <c r="A873" s="53"/>
    </row>
    <row r="874" spans="1:1" ht="18" customHeight="1" x14ac:dyDescent="0.2">
      <c r="A874" s="53"/>
    </row>
    <row r="875" spans="1:1" ht="18" customHeight="1" x14ac:dyDescent="0.2">
      <c r="A875" s="53"/>
    </row>
    <row r="876" spans="1:1" ht="18" customHeight="1" x14ac:dyDescent="0.2">
      <c r="A876" s="53"/>
    </row>
    <row r="877" spans="1:1" ht="18" customHeight="1" x14ac:dyDescent="0.2">
      <c r="A877" s="53"/>
    </row>
    <row r="878" spans="1:1" ht="18" customHeight="1" x14ac:dyDescent="0.2">
      <c r="A878" s="53"/>
    </row>
    <row r="879" spans="1:1" ht="18" customHeight="1" x14ac:dyDescent="0.2">
      <c r="A879" s="53"/>
    </row>
    <row r="880" spans="1:1" ht="18" customHeight="1" x14ac:dyDescent="0.2">
      <c r="A880" s="53"/>
    </row>
    <row r="881" spans="1:1" ht="18" customHeight="1" x14ac:dyDescent="0.2">
      <c r="A881" s="53"/>
    </row>
    <row r="882" spans="1:1" ht="18" customHeight="1" x14ac:dyDescent="0.2">
      <c r="A882" s="53"/>
    </row>
    <row r="883" spans="1:1" ht="18" customHeight="1" x14ac:dyDescent="0.2">
      <c r="A883" s="53"/>
    </row>
    <row r="884" spans="1:1" ht="18" customHeight="1" x14ac:dyDescent="0.2">
      <c r="A884" s="53"/>
    </row>
    <row r="885" spans="1:1" ht="18" customHeight="1" x14ac:dyDescent="0.2">
      <c r="A885" s="53"/>
    </row>
    <row r="886" spans="1:1" ht="18" customHeight="1" x14ac:dyDescent="0.2">
      <c r="A886" s="53"/>
    </row>
    <row r="887" spans="1:1" ht="18" customHeight="1" x14ac:dyDescent="0.2">
      <c r="A887" s="53"/>
    </row>
    <row r="888" spans="1:1" ht="18" customHeight="1" x14ac:dyDescent="0.2">
      <c r="A888" s="53"/>
    </row>
    <row r="889" spans="1:1" ht="18" customHeight="1" x14ac:dyDescent="0.2">
      <c r="A889" s="53"/>
    </row>
    <row r="890" spans="1:1" ht="18" customHeight="1" x14ac:dyDescent="0.2">
      <c r="A890" s="53"/>
    </row>
    <row r="891" spans="1:1" ht="18" customHeight="1" x14ac:dyDescent="0.2">
      <c r="A891" s="53"/>
    </row>
    <row r="892" spans="1:1" ht="18" customHeight="1" x14ac:dyDescent="0.2">
      <c r="A892" s="53"/>
    </row>
    <row r="893" spans="1:1" ht="18" customHeight="1" x14ac:dyDescent="0.2">
      <c r="A893" s="53"/>
    </row>
    <row r="894" spans="1:1" ht="18" customHeight="1" x14ac:dyDescent="0.2">
      <c r="A894" s="53"/>
    </row>
    <row r="895" spans="1:1" ht="18" customHeight="1" x14ac:dyDescent="0.2">
      <c r="A895" s="53"/>
    </row>
    <row r="896" spans="1:1" ht="18" customHeight="1" x14ac:dyDescent="0.2">
      <c r="A896" s="53"/>
    </row>
    <row r="897" spans="1:1" ht="18" customHeight="1" x14ac:dyDescent="0.2">
      <c r="A897" s="53"/>
    </row>
    <row r="898" spans="1:1" ht="18" customHeight="1" x14ac:dyDescent="0.2">
      <c r="A898" s="53"/>
    </row>
    <row r="899" spans="1:1" ht="18" customHeight="1" x14ac:dyDescent="0.2">
      <c r="A899" s="53"/>
    </row>
    <row r="900" spans="1:1" ht="18" customHeight="1" x14ac:dyDescent="0.2">
      <c r="A900" s="53"/>
    </row>
    <row r="901" spans="1:1" ht="18" customHeight="1" x14ac:dyDescent="0.2">
      <c r="A901" s="53"/>
    </row>
    <row r="902" spans="1:1" ht="18" customHeight="1" x14ac:dyDescent="0.2">
      <c r="A902" s="53"/>
    </row>
    <row r="903" spans="1:1" ht="18" customHeight="1" x14ac:dyDescent="0.2">
      <c r="A903" s="53"/>
    </row>
    <row r="904" spans="1:1" ht="18" customHeight="1" x14ac:dyDescent="0.2">
      <c r="A904" s="53"/>
    </row>
    <row r="905" spans="1:1" ht="18" customHeight="1" x14ac:dyDescent="0.2">
      <c r="A905" s="53"/>
    </row>
    <row r="906" spans="1:1" ht="18" customHeight="1" x14ac:dyDescent="0.2">
      <c r="A906" s="53"/>
    </row>
    <row r="907" spans="1:1" ht="18" customHeight="1" x14ac:dyDescent="0.2">
      <c r="A907" s="53"/>
    </row>
    <row r="908" spans="1:1" ht="18" customHeight="1" x14ac:dyDescent="0.2">
      <c r="A908" s="53"/>
    </row>
    <row r="909" spans="1:1" ht="18" customHeight="1" x14ac:dyDescent="0.2">
      <c r="A909" s="53"/>
    </row>
    <row r="910" spans="1:1" ht="18" customHeight="1" x14ac:dyDescent="0.2">
      <c r="A910" s="53"/>
    </row>
    <row r="911" spans="1:1" ht="18" customHeight="1" x14ac:dyDescent="0.2">
      <c r="A911" s="53"/>
    </row>
    <row r="912" spans="1:1" ht="18" customHeight="1" x14ac:dyDescent="0.2">
      <c r="A912" s="53"/>
    </row>
    <row r="913" spans="1:1" ht="18" customHeight="1" x14ac:dyDescent="0.2">
      <c r="A913" s="53"/>
    </row>
    <row r="914" spans="1:1" ht="18" customHeight="1" x14ac:dyDescent="0.2">
      <c r="A914" s="53"/>
    </row>
    <row r="915" spans="1:1" ht="18" customHeight="1" x14ac:dyDescent="0.2">
      <c r="A915" s="53"/>
    </row>
    <row r="916" spans="1:1" ht="18" customHeight="1" x14ac:dyDescent="0.2">
      <c r="A916" s="53"/>
    </row>
    <row r="917" spans="1:1" ht="18" customHeight="1" x14ac:dyDescent="0.2">
      <c r="A917" s="53"/>
    </row>
    <row r="918" spans="1:1" ht="18" customHeight="1" x14ac:dyDescent="0.2">
      <c r="A918" s="53"/>
    </row>
    <row r="919" spans="1:1" ht="18" customHeight="1" x14ac:dyDescent="0.2">
      <c r="A919" s="53"/>
    </row>
    <row r="920" spans="1:1" ht="18" customHeight="1" x14ac:dyDescent="0.2">
      <c r="A920" s="53"/>
    </row>
    <row r="921" spans="1:1" ht="18" customHeight="1" x14ac:dyDescent="0.2">
      <c r="A921" s="53"/>
    </row>
    <row r="922" spans="1:1" ht="18" customHeight="1" x14ac:dyDescent="0.2">
      <c r="A922" s="53"/>
    </row>
    <row r="923" spans="1:1" ht="18" customHeight="1" x14ac:dyDescent="0.2">
      <c r="A923" s="53"/>
    </row>
    <row r="924" spans="1:1" ht="18" customHeight="1" x14ac:dyDescent="0.2">
      <c r="A924" s="53"/>
    </row>
    <row r="925" spans="1:1" ht="18" customHeight="1" x14ac:dyDescent="0.2">
      <c r="A925" s="53"/>
    </row>
    <row r="926" spans="1:1" ht="18" customHeight="1" x14ac:dyDescent="0.2">
      <c r="A926" s="53"/>
    </row>
    <row r="927" spans="1:1" ht="18" customHeight="1" x14ac:dyDescent="0.2">
      <c r="A927" s="53"/>
    </row>
    <row r="928" spans="1:1" ht="18" customHeight="1" x14ac:dyDescent="0.2">
      <c r="A928" s="53"/>
    </row>
    <row r="929" spans="1:1" ht="18" customHeight="1" x14ac:dyDescent="0.2">
      <c r="A929" s="53"/>
    </row>
    <row r="930" spans="1:1" ht="18" customHeight="1" x14ac:dyDescent="0.2">
      <c r="A930" s="53"/>
    </row>
    <row r="931" spans="1:1" ht="18" customHeight="1" x14ac:dyDescent="0.2">
      <c r="A931" s="53"/>
    </row>
    <row r="932" spans="1:1" ht="18" customHeight="1" x14ac:dyDescent="0.2">
      <c r="A932" s="53"/>
    </row>
    <row r="933" spans="1:1" ht="18" customHeight="1" x14ac:dyDescent="0.2">
      <c r="A933" s="53"/>
    </row>
    <row r="934" spans="1:1" ht="18" customHeight="1" x14ac:dyDescent="0.2">
      <c r="A934" s="53"/>
    </row>
    <row r="935" spans="1:1" ht="18" customHeight="1" x14ac:dyDescent="0.2">
      <c r="A935" s="53"/>
    </row>
    <row r="936" spans="1:1" ht="18" customHeight="1" x14ac:dyDescent="0.2">
      <c r="A936" s="53"/>
    </row>
    <row r="937" spans="1:1" ht="18" customHeight="1" x14ac:dyDescent="0.2">
      <c r="A937" s="53"/>
    </row>
    <row r="938" spans="1:1" ht="18" customHeight="1" x14ac:dyDescent="0.2">
      <c r="A938" s="53"/>
    </row>
    <row r="939" spans="1:1" ht="18" customHeight="1" x14ac:dyDescent="0.2">
      <c r="A939" s="53"/>
    </row>
    <row r="940" spans="1:1" ht="18" customHeight="1" x14ac:dyDescent="0.2">
      <c r="A940" s="53"/>
    </row>
    <row r="941" spans="1:1" ht="18" customHeight="1" x14ac:dyDescent="0.2">
      <c r="A941" s="53"/>
    </row>
    <row r="942" spans="1:1" ht="18" customHeight="1" x14ac:dyDescent="0.2">
      <c r="A942" s="53"/>
    </row>
    <row r="943" spans="1:1" ht="18" customHeight="1" x14ac:dyDescent="0.2">
      <c r="A943" s="53"/>
    </row>
    <row r="944" spans="1:1" ht="18" customHeight="1" x14ac:dyDescent="0.2">
      <c r="A944" s="53"/>
    </row>
    <row r="945" spans="1:1" ht="18" customHeight="1" x14ac:dyDescent="0.2">
      <c r="A945" s="53"/>
    </row>
    <row r="946" spans="1:1" ht="18" customHeight="1" x14ac:dyDescent="0.2">
      <c r="A946" s="53"/>
    </row>
    <row r="947" spans="1:1" ht="18" customHeight="1" x14ac:dyDescent="0.2">
      <c r="A947" s="53"/>
    </row>
    <row r="948" spans="1:1" ht="18" customHeight="1" x14ac:dyDescent="0.2">
      <c r="A948" s="53"/>
    </row>
    <row r="949" spans="1:1" ht="18" customHeight="1" x14ac:dyDescent="0.2">
      <c r="A949" s="53"/>
    </row>
    <row r="950" spans="1:1" ht="18" customHeight="1" x14ac:dyDescent="0.2">
      <c r="A950" s="53"/>
    </row>
    <row r="951" spans="1:1" ht="18" customHeight="1" x14ac:dyDescent="0.2">
      <c r="A951" s="53"/>
    </row>
    <row r="952" spans="1:1" ht="18" customHeight="1" x14ac:dyDescent="0.2">
      <c r="A952" s="53"/>
    </row>
    <row r="953" spans="1:1" ht="18" customHeight="1" x14ac:dyDescent="0.2">
      <c r="A953" s="53"/>
    </row>
    <row r="954" spans="1:1" ht="18" customHeight="1" x14ac:dyDescent="0.2">
      <c r="A954" s="53"/>
    </row>
    <row r="955" spans="1:1" ht="18" customHeight="1" x14ac:dyDescent="0.2">
      <c r="A955" s="53"/>
    </row>
    <row r="956" spans="1:1" ht="18" customHeight="1" x14ac:dyDescent="0.2">
      <c r="A956" s="53"/>
    </row>
    <row r="957" spans="1:1" ht="18" customHeight="1" x14ac:dyDescent="0.2">
      <c r="A957" s="53"/>
    </row>
    <row r="958" spans="1:1" ht="18" customHeight="1" x14ac:dyDescent="0.2">
      <c r="A958" s="53"/>
    </row>
    <row r="959" spans="1:1" ht="18" customHeight="1" x14ac:dyDescent="0.2">
      <c r="A959" s="53"/>
    </row>
    <row r="960" spans="1:1" ht="18" customHeight="1" x14ac:dyDescent="0.2">
      <c r="A960" s="53"/>
    </row>
    <row r="961" spans="1:1" ht="18" customHeight="1" x14ac:dyDescent="0.2">
      <c r="A961" s="53"/>
    </row>
    <row r="962" spans="1:1" ht="18" customHeight="1" x14ac:dyDescent="0.2">
      <c r="A962" s="53"/>
    </row>
    <row r="963" spans="1:1" ht="18" customHeight="1" x14ac:dyDescent="0.2">
      <c r="A963" s="53"/>
    </row>
    <row r="964" spans="1:1" ht="18" customHeight="1" x14ac:dyDescent="0.2">
      <c r="A964" s="53"/>
    </row>
    <row r="965" spans="1:1" ht="18" customHeight="1" x14ac:dyDescent="0.2">
      <c r="A965" s="53"/>
    </row>
    <row r="966" spans="1:1" ht="18" customHeight="1" x14ac:dyDescent="0.2">
      <c r="A966" s="53"/>
    </row>
    <row r="967" spans="1:1" ht="18" customHeight="1" x14ac:dyDescent="0.2">
      <c r="A967" s="53"/>
    </row>
    <row r="968" spans="1:1" ht="18" customHeight="1" x14ac:dyDescent="0.2">
      <c r="A968" s="53"/>
    </row>
    <row r="969" spans="1:1" ht="18" customHeight="1" x14ac:dyDescent="0.2">
      <c r="A969" s="53"/>
    </row>
    <row r="970" spans="1:1" ht="18" customHeight="1" x14ac:dyDescent="0.2">
      <c r="A970" s="53"/>
    </row>
    <row r="971" spans="1:1" ht="18" customHeight="1" x14ac:dyDescent="0.2">
      <c r="A971" s="53"/>
    </row>
    <row r="972" spans="1:1" ht="18" customHeight="1" x14ac:dyDescent="0.2">
      <c r="A972" s="53"/>
    </row>
    <row r="973" spans="1:1" ht="18" customHeight="1" x14ac:dyDescent="0.2">
      <c r="A973" s="53"/>
    </row>
    <row r="974" spans="1:1" ht="18" customHeight="1" x14ac:dyDescent="0.2">
      <c r="A974" s="53"/>
    </row>
    <row r="975" spans="1:1" ht="18" customHeight="1" x14ac:dyDescent="0.2">
      <c r="A975" s="53"/>
    </row>
    <row r="976" spans="1:1" ht="18" customHeight="1" x14ac:dyDescent="0.2">
      <c r="A976" s="53"/>
    </row>
    <row r="977" spans="1:1" ht="18" customHeight="1" x14ac:dyDescent="0.2">
      <c r="A977" s="53"/>
    </row>
    <row r="978" spans="1:1" ht="18" customHeight="1" x14ac:dyDescent="0.2">
      <c r="A978" s="53"/>
    </row>
    <row r="979" spans="1:1" ht="18" customHeight="1" x14ac:dyDescent="0.2">
      <c r="A979" s="53"/>
    </row>
    <row r="980" spans="1:1" ht="18" customHeight="1" x14ac:dyDescent="0.2">
      <c r="A980" s="53"/>
    </row>
    <row r="981" spans="1:1" ht="18" customHeight="1" x14ac:dyDescent="0.2">
      <c r="A981" s="53"/>
    </row>
    <row r="982" spans="1:1" ht="18" customHeight="1" x14ac:dyDescent="0.2">
      <c r="A982" s="53"/>
    </row>
    <row r="983" spans="1:1" ht="18" customHeight="1" x14ac:dyDescent="0.2">
      <c r="A983" s="53"/>
    </row>
    <row r="984" spans="1:1" ht="18" customHeight="1" x14ac:dyDescent="0.2">
      <c r="A984" s="53"/>
    </row>
    <row r="985" spans="1:1" ht="18" customHeight="1" x14ac:dyDescent="0.2">
      <c r="A985" s="53"/>
    </row>
    <row r="986" spans="1:1" ht="18" customHeight="1" x14ac:dyDescent="0.2">
      <c r="A986" s="53"/>
    </row>
    <row r="987" spans="1:1" ht="18" customHeight="1" x14ac:dyDescent="0.2">
      <c r="A987" s="53"/>
    </row>
    <row r="988" spans="1:1" ht="18" customHeight="1" x14ac:dyDescent="0.2">
      <c r="A988" s="53"/>
    </row>
    <row r="989" spans="1:1" ht="18" customHeight="1" x14ac:dyDescent="0.2">
      <c r="A989" s="53"/>
    </row>
    <row r="990" spans="1:1" ht="18" customHeight="1" x14ac:dyDescent="0.2">
      <c r="A990" s="53"/>
    </row>
    <row r="991" spans="1:1" ht="18" customHeight="1" x14ac:dyDescent="0.2">
      <c r="A991" s="53"/>
    </row>
    <row r="992" spans="1:1" ht="18" customHeight="1" x14ac:dyDescent="0.2">
      <c r="A992" s="53"/>
    </row>
    <row r="993" spans="1:1" ht="18" customHeight="1" x14ac:dyDescent="0.2">
      <c r="A993" s="53"/>
    </row>
    <row r="994" spans="1:1" ht="18" customHeight="1" x14ac:dyDescent="0.2">
      <c r="A994" s="53"/>
    </row>
    <row r="995" spans="1:1" ht="18" customHeight="1" x14ac:dyDescent="0.2">
      <c r="A995" s="53"/>
    </row>
  </sheetData>
  <pageMargins left="0.511811024" right="0.511811024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3C47D"/>
    <outlinePr summaryBelow="0" summaryRight="0"/>
  </sheetPr>
  <dimension ref="A1:C517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5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"01/01/"&amp;YEAR(TODAY())-1</f>
        <v>01/01/2022</v>
      </c>
      <c r="B2" s="17" t="s">
        <v>196</v>
      </c>
      <c r="C2" s="23">
        <v>797151.25200648955</v>
      </c>
    </row>
    <row r="3" spans="1:3" ht="15.75" customHeight="1" x14ac:dyDescent="0.2">
      <c r="A3" s="22" t="str">
        <f t="shared" ca="1" si="0"/>
        <v>01/01/2022</v>
      </c>
      <c r="B3" s="17" t="s">
        <v>197</v>
      </c>
      <c r="C3" s="23">
        <v>439937.69265431381</v>
      </c>
    </row>
    <row r="4" spans="1:3" ht="15.75" customHeight="1" x14ac:dyDescent="0.2">
      <c r="A4" s="22" t="str">
        <f t="shared" ca="1" si="0"/>
        <v>01/01/2022</v>
      </c>
      <c r="B4" s="17" t="s">
        <v>198</v>
      </c>
      <c r="C4" s="19">
        <v>26854.44723304017</v>
      </c>
    </row>
    <row r="5" spans="1:3" ht="15.75" customHeight="1" x14ac:dyDescent="0.2">
      <c r="A5" s="22" t="str">
        <f t="shared" ca="1" si="0"/>
        <v>01/01/2022</v>
      </c>
      <c r="B5" s="17" t="s">
        <v>199</v>
      </c>
      <c r="C5" s="19">
        <v>18556.334169912046</v>
      </c>
    </row>
    <row r="6" spans="1:3" ht="15.75" customHeight="1" x14ac:dyDescent="0.2">
      <c r="A6" s="22" t="str">
        <f t="shared" ca="1" si="0"/>
        <v>01/01/2022</v>
      </c>
      <c r="B6" s="17" t="s">
        <v>200</v>
      </c>
      <c r="C6" s="19">
        <v>12370.889446608033</v>
      </c>
    </row>
    <row r="7" spans="1:3" ht="15.75" customHeight="1" x14ac:dyDescent="0.2">
      <c r="A7" s="22" t="str">
        <f t="shared" ca="1" si="0"/>
        <v>01/01/2022</v>
      </c>
      <c r="B7" s="17" t="s">
        <v>201</v>
      </c>
      <c r="C7" s="19">
        <v>173192.45225251251</v>
      </c>
    </row>
    <row r="8" spans="1:3" ht="15.75" customHeight="1" x14ac:dyDescent="0.2">
      <c r="A8" s="22" t="str">
        <f t="shared" ca="1" si="0"/>
        <v>01/01/2022</v>
      </c>
      <c r="B8" s="17" t="s">
        <v>202</v>
      </c>
      <c r="C8" s="19">
        <v>8041.0781402952216</v>
      </c>
    </row>
    <row r="9" spans="1:3" ht="15.75" customHeight="1" x14ac:dyDescent="0.2">
      <c r="A9" s="22" t="str">
        <f t="shared" ca="1" si="0"/>
        <v>01/01/2022</v>
      </c>
      <c r="B9" s="17" t="s">
        <v>203</v>
      </c>
      <c r="C9" s="19">
        <v>37112.668339824093</v>
      </c>
    </row>
    <row r="10" spans="1:3" ht="15.75" customHeight="1" x14ac:dyDescent="0.2">
      <c r="A10" s="22" t="str">
        <f t="shared" ca="1" si="0"/>
        <v>01/01/2022</v>
      </c>
      <c r="B10" s="17" t="s">
        <v>204</v>
      </c>
      <c r="C10" s="19">
        <v>39857.562600324483</v>
      </c>
    </row>
    <row r="11" spans="1:3" ht="15.75" customHeight="1" x14ac:dyDescent="0.2">
      <c r="A11" s="22" t="str">
        <f t="shared" ca="1" si="0"/>
        <v>01/01/2022</v>
      </c>
      <c r="B11" s="17" t="s">
        <v>205</v>
      </c>
      <c r="C11" s="19">
        <v>438433.18860356935</v>
      </c>
    </row>
    <row r="12" spans="1:3" ht="15.75" customHeight="1" x14ac:dyDescent="0.2">
      <c r="A12" s="22" t="str">
        <f t="shared" ca="1" si="0"/>
        <v>01/01/2022</v>
      </c>
      <c r="B12" s="17" t="s">
        <v>206</v>
      </c>
      <c r="C12" s="19">
        <v>153978.19242900982</v>
      </c>
    </row>
    <row r="13" spans="1:3" ht="15.75" customHeight="1" x14ac:dyDescent="0.2">
      <c r="A13" s="22" t="str">
        <f t="shared" ca="1" si="0"/>
        <v>01/01/2022</v>
      </c>
      <c r="B13" s="24" t="s">
        <v>207</v>
      </c>
      <c r="C13" s="19">
        <v>145705.77909879602</v>
      </c>
    </row>
    <row r="14" spans="1:3" ht="15.75" customHeight="1" x14ac:dyDescent="0.2">
      <c r="A14" s="22" t="str">
        <f t="shared" ca="1" si="0"/>
        <v>01/01/2022</v>
      </c>
      <c r="B14" s="24" t="s">
        <v>208</v>
      </c>
      <c r="C14" s="19">
        <v>26227.040237783283</v>
      </c>
    </row>
    <row r="15" spans="1:3" ht="15.75" customHeight="1" x14ac:dyDescent="0.2">
      <c r="A15" s="22" t="str">
        <f t="shared" ca="1" si="0"/>
        <v>01/01/2022</v>
      </c>
      <c r="B15" s="24" t="s">
        <v>209</v>
      </c>
      <c r="C15" s="19">
        <v>15784.7927357029</v>
      </c>
    </row>
    <row r="16" spans="1:3" ht="15.75" customHeight="1" x14ac:dyDescent="0.2">
      <c r="A16" s="22" t="str">
        <f t="shared" ca="1" si="0"/>
        <v>01/01/2022</v>
      </c>
      <c r="B16" s="24" t="s">
        <v>210</v>
      </c>
      <c r="C16" s="19">
        <v>12142.148258233001</v>
      </c>
    </row>
    <row r="17" spans="1:3" ht="15.75" customHeight="1" x14ac:dyDescent="0.2">
      <c r="A17" s="22" t="str">
        <f t="shared" ca="1" si="0"/>
        <v>01/01/2022</v>
      </c>
      <c r="B17" s="24" t="s">
        <v>211</v>
      </c>
      <c r="C17" s="19">
        <v>1457.0577909879603</v>
      </c>
    </row>
    <row r="18" spans="1:3" ht="15.75" customHeight="1" x14ac:dyDescent="0.2">
      <c r="A18" s="22" t="str">
        <f t="shared" ca="1" si="0"/>
        <v>01/01/2022</v>
      </c>
      <c r="B18" s="24" t="s">
        <v>212</v>
      </c>
      <c r="C18" s="19">
        <v>437.11733729638803</v>
      </c>
    </row>
    <row r="19" spans="1:3" ht="15.75" customHeight="1" x14ac:dyDescent="0.2">
      <c r="A19" s="22" t="str">
        <f t="shared" ca="1" si="0"/>
        <v>01/01/2022</v>
      </c>
      <c r="B19" s="24" t="s">
        <v>213</v>
      </c>
      <c r="C19" s="19">
        <v>2185.58668648194</v>
      </c>
    </row>
    <row r="20" spans="1:3" ht="15.75" customHeight="1" x14ac:dyDescent="0.2">
      <c r="A20" s="22" t="str">
        <f t="shared" ca="1" si="0"/>
        <v>01/01/2022</v>
      </c>
      <c r="B20" s="24" t="s">
        <v>214</v>
      </c>
      <c r="C20" s="19">
        <v>1092.79334324097</v>
      </c>
    </row>
    <row r="21" spans="1:3" ht="15.75" customHeight="1" x14ac:dyDescent="0.2">
      <c r="A21" s="22" t="str">
        <f t="shared" ca="1" si="0"/>
        <v>01/01/2022</v>
      </c>
      <c r="B21" s="24" t="s">
        <v>215</v>
      </c>
      <c r="C21" s="19">
        <v>13113.520118891642</v>
      </c>
    </row>
    <row r="22" spans="1:3" ht="15.75" customHeight="1" x14ac:dyDescent="0.2">
      <c r="A22" s="22" t="str">
        <f t="shared" ca="1" si="0"/>
        <v>01/01/2022</v>
      </c>
      <c r="B22" s="24" t="s">
        <v>216</v>
      </c>
      <c r="C22" s="19">
        <v>1311.352011889164</v>
      </c>
    </row>
    <row r="23" spans="1:3" ht="15.75" customHeight="1" x14ac:dyDescent="0.2">
      <c r="A23" s="22" t="str">
        <f t="shared" ca="1" si="0"/>
        <v>01/01/2022</v>
      </c>
      <c r="B23" s="24" t="s">
        <v>217</v>
      </c>
      <c r="C23" s="19">
        <v>1237.0889446608032</v>
      </c>
    </row>
    <row r="24" spans="1:3" ht="15.75" customHeight="1" x14ac:dyDescent="0.2">
      <c r="A24" s="22" t="str">
        <f t="shared" ca="1" si="0"/>
        <v>01/01/2022</v>
      </c>
      <c r="B24" s="24" t="s">
        <v>218</v>
      </c>
      <c r="C24" s="19">
        <v>3205.5271401735122</v>
      </c>
    </row>
    <row r="25" spans="1:3" ht="15.75" customHeight="1" x14ac:dyDescent="0.2">
      <c r="A25" s="22" t="str">
        <f t="shared" ca="1" si="0"/>
        <v>01/01/2022</v>
      </c>
      <c r="B25" s="24" t="s">
        <v>219</v>
      </c>
      <c r="C25" s="19">
        <v>1602.7635700867561</v>
      </c>
    </row>
    <row r="26" spans="1:3" ht="15.75" customHeight="1" x14ac:dyDescent="0.2">
      <c r="A26" s="22" t="str">
        <f t="shared" ca="1" si="0"/>
        <v>01/01/2022</v>
      </c>
      <c r="B26" s="24" t="s">
        <v>220</v>
      </c>
      <c r="C26" s="19">
        <v>582.82311639518412</v>
      </c>
    </row>
    <row r="27" spans="1:3" ht="15.75" customHeight="1" x14ac:dyDescent="0.2">
      <c r="A27" s="22" t="str">
        <f t="shared" ca="1" si="0"/>
        <v>01/01/2022</v>
      </c>
      <c r="B27" s="24" t="s">
        <v>221</v>
      </c>
      <c r="C27" s="19">
        <v>947.08756414217407</v>
      </c>
    </row>
    <row r="28" spans="1:3" ht="15.75" customHeight="1" x14ac:dyDescent="0.2">
      <c r="A28" s="22" t="str">
        <f t="shared" ca="1" si="0"/>
        <v>01/01/2022</v>
      </c>
      <c r="B28" s="24" t="s">
        <v>222</v>
      </c>
      <c r="C28" s="19">
        <v>874.23467459277606</v>
      </c>
    </row>
    <row r="29" spans="1:3" ht="15.75" customHeight="1" x14ac:dyDescent="0.2">
      <c r="A29" s="22" t="str">
        <f t="shared" ca="1" si="0"/>
        <v>01/01/2022</v>
      </c>
      <c r="B29" s="24" t="s">
        <v>223</v>
      </c>
      <c r="C29" s="19">
        <v>3135</v>
      </c>
    </row>
    <row r="30" spans="1:3" ht="15.75" customHeight="1" x14ac:dyDescent="0.2">
      <c r="A30" s="22" t="str">
        <f t="shared" ca="1" si="0"/>
        <v>01/01/2022</v>
      </c>
      <c r="B30" s="24" t="s">
        <v>224</v>
      </c>
      <c r="C30" s="19">
        <v>125.4</v>
      </c>
    </row>
    <row r="31" spans="1:3" ht="15.75" customHeight="1" x14ac:dyDescent="0.2">
      <c r="A31" s="22" t="str">
        <f t="shared" ca="1" si="0"/>
        <v>01/01/2022</v>
      </c>
      <c r="B31" s="24" t="s">
        <v>225</v>
      </c>
      <c r="C31" s="19">
        <v>282.15000000000003</v>
      </c>
    </row>
    <row r="32" spans="1:3" ht="15.75" customHeight="1" x14ac:dyDescent="0.2">
      <c r="A32" s="22" t="str">
        <f t="shared" ca="1" si="0"/>
        <v>01/01/2022</v>
      </c>
      <c r="B32" s="24" t="s">
        <v>226</v>
      </c>
      <c r="C32" s="19">
        <v>266.47500000000002</v>
      </c>
    </row>
    <row r="33" spans="1:3" ht="15.75" customHeight="1" x14ac:dyDescent="0.2">
      <c r="A33" s="22" t="str">
        <f t="shared" ca="1" si="0"/>
        <v>01/01/2022</v>
      </c>
      <c r="B33" s="24" t="s">
        <v>227</v>
      </c>
      <c r="C33" s="19">
        <v>188.10000000000002</v>
      </c>
    </row>
    <row r="34" spans="1:3" ht="15.75" customHeight="1" x14ac:dyDescent="0.2">
      <c r="A34" s="22" t="str">
        <f t="shared" ca="1" si="0"/>
        <v>01/01/2022</v>
      </c>
      <c r="B34" s="24" t="s">
        <v>228</v>
      </c>
      <c r="C34" s="19">
        <v>37112.668339824093</v>
      </c>
    </row>
    <row r="35" spans="1:3" ht="15.75" customHeight="1" x14ac:dyDescent="0.2">
      <c r="A35" s="22" t="str">
        <f t="shared" ca="1" si="0"/>
        <v>01/01/2022</v>
      </c>
      <c r="B35" s="24" t="s">
        <v>229</v>
      </c>
      <c r="C35" s="19">
        <v>18556.334169912046</v>
      </c>
    </row>
    <row r="36" spans="1:3" ht="15.75" customHeight="1" x14ac:dyDescent="0.2">
      <c r="A36" s="22" t="str">
        <f t="shared" ca="1" si="0"/>
        <v>01/01/2022</v>
      </c>
      <c r="B36" s="24" t="s">
        <v>230</v>
      </c>
      <c r="C36" s="19">
        <v>15463.611808260042</v>
      </c>
    </row>
    <row r="37" spans="1:3" ht="15.75" customHeight="1" x14ac:dyDescent="0.2">
      <c r="A37" s="22" t="str">
        <f t="shared" ca="1" si="0"/>
        <v>01/01/2022</v>
      </c>
      <c r="B37" s="24" t="s">
        <v>231</v>
      </c>
      <c r="C37" s="19">
        <v>2474.1778893216065</v>
      </c>
    </row>
    <row r="38" spans="1:3" ht="12.75" x14ac:dyDescent="0.2">
      <c r="A38" s="22" t="str">
        <f t="shared" ca="1" si="0"/>
        <v>01/01/2022</v>
      </c>
      <c r="B38" s="24" t="s">
        <v>232</v>
      </c>
      <c r="C38" s="19">
        <v>432.98113063128113</v>
      </c>
    </row>
    <row r="39" spans="1:3" ht="12.75" x14ac:dyDescent="0.2">
      <c r="A39" s="22" t="str">
        <f t="shared" ca="1" si="0"/>
        <v>01/01/2022</v>
      </c>
      <c r="B39" s="24" t="s">
        <v>233</v>
      </c>
      <c r="C39" s="19">
        <v>1019.9404536915721</v>
      </c>
    </row>
    <row r="40" spans="1:3" ht="12.75" x14ac:dyDescent="0.2">
      <c r="A40" s="22" t="str">
        <f t="shared" ca="1" si="0"/>
        <v>01/01/2022</v>
      </c>
      <c r="B40" s="24" t="s">
        <v>234</v>
      </c>
      <c r="C40" s="19">
        <v>728.52889549398014</v>
      </c>
    </row>
    <row r="41" spans="1:3" ht="12.75" x14ac:dyDescent="0.2">
      <c r="A41" s="22" t="str">
        <f t="shared" ca="1" si="0"/>
        <v>01/01/2022</v>
      </c>
      <c r="B41" s="24" t="s">
        <v>235</v>
      </c>
      <c r="C41" s="19">
        <v>1855.633416991205</v>
      </c>
    </row>
    <row r="42" spans="1:3" ht="12.75" x14ac:dyDescent="0.2">
      <c r="A42" s="22" t="str">
        <f t="shared" ca="1" si="0"/>
        <v>01/01/2022</v>
      </c>
      <c r="B42" s="17" t="s">
        <v>236</v>
      </c>
      <c r="C42" s="19">
        <v>927.81670849560248</v>
      </c>
    </row>
    <row r="43" spans="1:3" ht="12.75" x14ac:dyDescent="0.2">
      <c r="A43" s="22" t="str">
        <f t="shared" ca="1" si="0"/>
        <v>01/01/2022</v>
      </c>
      <c r="B43" s="24" t="s">
        <v>237</v>
      </c>
      <c r="C43" s="19">
        <v>-4855.8497490670661</v>
      </c>
    </row>
    <row r="44" spans="1:3" ht="12.75" x14ac:dyDescent="0.2">
      <c r="A44" s="22" t="str">
        <f t="shared" ca="1" si="0"/>
        <v>01/01/2022</v>
      </c>
      <c r="B44" s="17" t="s">
        <v>238</v>
      </c>
      <c r="C44" s="19">
        <v>-1510.5059096641439</v>
      </c>
    </row>
    <row r="45" spans="1:3" ht="12.75" x14ac:dyDescent="0.2">
      <c r="A45" s="30" t="str">
        <f t="shared" ref="A45:A87" ca="1" si="1">"01/02/"&amp;YEAR(TODAY())-1</f>
        <v>01/02/2022</v>
      </c>
      <c r="B45" s="17" t="s">
        <v>196</v>
      </c>
      <c r="C45" s="23">
        <v>637721.00160519173</v>
      </c>
    </row>
    <row r="46" spans="1:3" ht="12.75" x14ac:dyDescent="0.2">
      <c r="A46" s="30" t="str">
        <f t="shared" ca="1" si="1"/>
        <v>01/02/2022</v>
      </c>
      <c r="B46" s="17" t="s">
        <v>197</v>
      </c>
      <c r="C46" s="23">
        <v>492730.21577283152</v>
      </c>
    </row>
    <row r="47" spans="1:3" ht="12.75" x14ac:dyDescent="0.2">
      <c r="A47" s="30" t="str">
        <f t="shared" ca="1" si="1"/>
        <v>01/02/2022</v>
      </c>
      <c r="B47" s="17" t="s">
        <v>198</v>
      </c>
      <c r="C47" s="19">
        <v>21522.560868901157</v>
      </c>
    </row>
    <row r="48" spans="1:3" ht="12.75" x14ac:dyDescent="0.2">
      <c r="A48" s="30" t="str">
        <f t="shared" ca="1" si="1"/>
        <v>01/02/2022</v>
      </c>
      <c r="B48" s="17" t="s">
        <v>199</v>
      </c>
      <c r="C48" s="19">
        <v>16956.768260670346</v>
      </c>
    </row>
    <row r="49" spans="1:3" ht="12.75" x14ac:dyDescent="0.2">
      <c r="A49" s="30" t="str">
        <f t="shared" ca="1" si="1"/>
        <v>01/02/2022</v>
      </c>
      <c r="B49" s="17" t="s">
        <v>200</v>
      </c>
      <c r="C49" s="19">
        <v>11304.512173780231</v>
      </c>
    </row>
    <row r="50" spans="1:3" ht="12.75" x14ac:dyDescent="0.2">
      <c r="A50" s="30" t="str">
        <f t="shared" ca="1" si="1"/>
        <v>01/02/2022</v>
      </c>
      <c r="B50" s="17" t="s">
        <v>201</v>
      </c>
      <c r="C50" s="19">
        <v>158263.17043292325</v>
      </c>
    </row>
    <row r="51" spans="1:3" ht="12.75" x14ac:dyDescent="0.2">
      <c r="A51" s="30" t="str">
        <f t="shared" ca="1" si="1"/>
        <v>01/02/2022</v>
      </c>
      <c r="B51" s="17" t="s">
        <v>202</v>
      </c>
      <c r="C51" s="19">
        <v>7347.9329129571497</v>
      </c>
    </row>
    <row r="52" spans="1:3" ht="12.75" x14ac:dyDescent="0.2">
      <c r="A52" s="30" t="str">
        <f t="shared" ca="1" si="1"/>
        <v>01/02/2022</v>
      </c>
      <c r="B52" s="17" t="s">
        <v>203</v>
      </c>
      <c r="C52" s="19">
        <v>33913.536521340691</v>
      </c>
    </row>
    <row r="53" spans="1:3" ht="12.75" x14ac:dyDescent="0.2">
      <c r="A53" s="30" t="str">
        <f t="shared" ca="1" si="1"/>
        <v>01/02/2022</v>
      </c>
      <c r="B53" s="17" t="s">
        <v>204</v>
      </c>
      <c r="C53" s="19">
        <v>31886.050080259585</v>
      </c>
    </row>
    <row r="54" spans="1:3" ht="12.75" x14ac:dyDescent="0.2">
      <c r="A54" s="30" t="str">
        <f t="shared" ca="1" si="1"/>
        <v>01/02/2022</v>
      </c>
      <c r="B54" s="17" t="s">
        <v>205</v>
      </c>
      <c r="C54" s="19">
        <v>350746.55088285543</v>
      </c>
    </row>
    <row r="55" spans="1:3" ht="12.75" x14ac:dyDescent="0.2">
      <c r="A55" s="30" t="str">
        <f t="shared" ca="1" si="1"/>
        <v>01/02/2022</v>
      </c>
      <c r="B55" s="17" t="s">
        <v>206</v>
      </c>
      <c r="C55" s="19">
        <v>172455.57552049102</v>
      </c>
    </row>
    <row r="56" spans="1:3" ht="12.75" x14ac:dyDescent="0.2">
      <c r="A56" s="30" t="str">
        <f t="shared" ca="1" si="1"/>
        <v>01/02/2022</v>
      </c>
      <c r="B56" s="24" t="s">
        <v>207</v>
      </c>
      <c r="C56" s="19">
        <v>137681.63252644389</v>
      </c>
    </row>
    <row r="57" spans="1:3" ht="12.75" x14ac:dyDescent="0.2">
      <c r="A57" s="30" t="str">
        <f t="shared" ca="1" si="1"/>
        <v>01/02/2022</v>
      </c>
      <c r="B57" s="24" t="s">
        <v>208</v>
      </c>
      <c r="C57" s="19">
        <v>24782.693854759902</v>
      </c>
    </row>
    <row r="58" spans="1:3" ht="12.75" x14ac:dyDescent="0.2">
      <c r="A58" s="30" t="str">
        <f t="shared" ca="1" si="1"/>
        <v>01/02/2022</v>
      </c>
      <c r="B58" s="24" t="s">
        <v>209</v>
      </c>
      <c r="C58" s="19">
        <v>14915.510190364757</v>
      </c>
    </row>
    <row r="59" spans="1:3" ht="12.75" x14ac:dyDescent="0.2">
      <c r="A59" s="30" t="str">
        <f t="shared" ca="1" si="1"/>
        <v>01/02/2022</v>
      </c>
      <c r="B59" s="24" t="s">
        <v>210</v>
      </c>
      <c r="C59" s="19">
        <v>11473.469377203659</v>
      </c>
    </row>
    <row r="60" spans="1:3" ht="12.75" x14ac:dyDescent="0.2">
      <c r="A60" s="30" t="str">
        <f t="shared" ca="1" si="1"/>
        <v>01/02/2022</v>
      </c>
      <c r="B60" s="24" t="s">
        <v>211</v>
      </c>
      <c r="C60" s="19">
        <v>1376.816325264439</v>
      </c>
    </row>
    <row r="61" spans="1:3" ht="12.75" x14ac:dyDescent="0.2">
      <c r="A61" s="30" t="str">
        <f t="shared" ca="1" si="1"/>
        <v>01/02/2022</v>
      </c>
      <c r="B61" s="24" t="s">
        <v>212</v>
      </c>
      <c r="C61" s="19">
        <v>413.04489757933175</v>
      </c>
    </row>
    <row r="62" spans="1:3" ht="12.75" x14ac:dyDescent="0.2">
      <c r="A62" s="30" t="str">
        <f t="shared" ca="1" si="1"/>
        <v>01/02/2022</v>
      </c>
      <c r="B62" s="24" t="s">
        <v>213</v>
      </c>
      <c r="C62" s="19">
        <v>2065.2244878966585</v>
      </c>
    </row>
    <row r="63" spans="1:3" ht="12.75" x14ac:dyDescent="0.2">
      <c r="A63" s="30" t="str">
        <f t="shared" ca="1" si="1"/>
        <v>01/02/2022</v>
      </c>
      <c r="B63" s="24" t="s">
        <v>214</v>
      </c>
      <c r="C63" s="19">
        <v>1032.6122439483293</v>
      </c>
    </row>
    <row r="64" spans="1:3" ht="12.75" x14ac:dyDescent="0.2">
      <c r="A64" s="30" t="str">
        <f t="shared" ca="1" si="1"/>
        <v>01/02/2022</v>
      </c>
      <c r="B64" s="24" t="s">
        <v>215</v>
      </c>
      <c r="C64" s="19">
        <v>12391.346927379951</v>
      </c>
    </row>
    <row r="65" spans="1:3" ht="12.75" x14ac:dyDescent="0.2">
      <c r="A65" s="30" t="str">
        <f t="shared" ca="1" si="1"/>
        <v>01/02/2022</v>
      </c>
      <c r="B65" s="24" t="s">
        <v>216</v>
      </c>
      <c r="C65" s="19">
        <v>1239.134692737995</v>
      </c>
    </row>
    <row r="66" spans="1:3" ht="12.75" x14ac:dyDescent="0.2">
      <c r="A66" s="30" t="str">
        <f t="shared" ca="1" si="1"/>
        <v>01/02/2022</v>
      </c>
      <c r="B66" s="24" t="s">
        <v>217</v>
      </c>
      <c r="C66" s="19">
        <v>2260.9024347560467</v>
      </c>
    </row>
    <row r="67" spans="1:3" ht="12.75" x14ac:dyDescent="0.2">
      <c r="A67" s="30" t="str">
        <f t="shared" ca="1" si="1"/>
        <v>01/02/2022</v>
      </c>
      <c r="B67" s="24" t="s">
        <v>218</v>
      </c>
      <c r="C67" s="19">
        <v>5507.265301057756</v>
      </c>
    </row>
    <row r="68" spans="1:3" ht="12.75" x14ac:dyDescent="0.2">
      <c r="A68" s="30" t="str">
        <f t="shared" ca="1" si="1"/>
        <v>01/02/2022</v>
      </c>
      <c r="B68" s="24" t="s">
        <v>219</v>
      </c>
      <c r="C68" s="19">
        <v>1514.4979577908828</v>
      </c>
    </row>
    <row r="69" spans="1:3" ht="12.75" x14ac:dyDescent="0.2">
      <c r="A69" s="30" t="str">
        <f t="shared" ca="1" si="1"/>
        <v>01/02/2022</v>
      </c>
      <c r="B69" s="24" t="s">
        <v>220</v>
      </c>
      <c r="C69" s="19">
        <v>550.72653010577562</v>
      </c>
    </row>
    <row r="70" spans="1:3" ht="12.75" x14ac:dyDescent="0.2">
      <c r="A70" s="30" t="str">
        <f t="shared" ca="1" si="1"/>
        <v>01/02/2022</v>
      </c>
      <c r="B70" s="24" t="s">
        <v>221</v>
      </c>
      <c r="C70" s="19">
        <v>1376.816325264439</v>
      </c>
    </row>
    <row r="71" spans="1:3" ht="12.75" x14ac:dyDescent="0.2">
      <c r="A71" s="30" t="str">
        <f t="shared" ca="1" si="1"/>
        <v>01/02/2022</v>
      </c>
      <c r="B71" s="24" t="s">
        <v>222</v>
      </c>
      <c r="C71" s="19">
        <v>826.08979515866349</v>
      </c>
    </row>
    <row r="72" spans="1:3" ht="12.75" x14ac:dyDescent="0.2">
      <c r="A72" s="30" t="str">
        <f t="shared" ca="1" si="1"/>
        <v>01/02/2022</v>
      </c>
      <c r="B72" s="24" t="s">
        <v>223</v>
      </c>
      <c r="C72" s="19">
        <v>3135</v>
      </c>
    </row>
    <row r="73" spans="1:3" ht="12.75" x14ac:dyDescent="0.2">
      <c r="A73" s="30" t="str">
        <f t="shared" ca="1" si="1"/>
        <v>01/02/2022</v>
      </c>
      <c r="B73" s="24" t="s">
        <v>224</v>
      </c>
      <c r="C73" s="19">
        <v>125.4</v>
      </c>
    </row>
    <row r="74" spans="1:3" ht="12.75" x14ac:dyDescent="0.2">
      <c r="A74" s="30" t="str">
        <f t="shared" ca="1" si="1"/>
        <v>01/02/2022</v>
      </c>
      <c r="B74" s="24" t="s">
        <v>225</v>
      </c>
      <c r="C74" s="19">
        <v>282.15000000000003</v>
      </c>
    </row>
    <row r="75" spans="1:3" ht="12.75" x14ac:dyDescent="0.2">
      <c r="A75" s="30" t="str">
        <f t="shared" ca="1" si="1"/>
        <v>01/02/2022</v>
      </c>
      <c r="B75" s="24" t="s">
        <v>226</v>
      </c>
      <c r="C75" s="19">
        <v>266.47500000000002</v>
      </c>
    </row>
    <row r="76" spans="1:3" ht="12.75" x14ac:dyDescent="0.2">
      <c r="A76" s="30" t="str">
        <f t="shared" ca="1" si="1"/>
        <v>01/02/2022</v>
      </c>
      <c r="B76" s="24" t="s">
        <v>227</v>
      </c>
      <c r="C76" s="19">
        <v>188.10000000000002</v>
      </c>
    </row>
    <row r="77" spans="1:3" ht="12.75" x14ac:dyDescent="0.2">
      <c r="A77" s="30" t="str">
        <f t="shared" ca="1" si="1"/>
        <v>01/02/2022</v>
      </c>
      <c r="B77" s="24" t="s">
        <v>228</v>
      </c>
      <c r="C77" s="19">
        <v>33913.536521340691</v>
      </c>
    </row>
    <row r="78" spans="1:3" ht="12.75" x14ac:dyDescent="0.2">
      <c r="A78" s="30" t="str">
        <f t="shared" ca="1" si="1"/>
        <v>01/02/2022</v>
      </c>
      <c r="B78" s="24" t="s">
        <v>229</v>
      </c>
      <c r="C78" s="19">
        <v>16956.768260670346</v>
      </c>
    </row>
    <row r="79" spans="1:3" ht="12.75" x14ac:dyDescent="0.2">
      <c r="A79" s="30" t="str">
        <f t="shared" ca="1" si="1"/>
        <v>01/02/2022</v>
      </c>
      <c r="B79" s="24" t="s">
        <v>230</v>
      </c>
      <c r="C79" s="19">
        <v>14130.640217225289</v>
      </c>
    </row>
    <row r="80" spans="1:3" ht="12.75" x14ac:dyDescent="0.2">
      <c r="A80" s="30" t="str">
        <f t="shared" ca="1" si="1"/>
        <v>01/02/2022</v>
      </c>
      <c r="B80" s="24" t="s">
        <v>231</v>
      </c>
      <c r="C80" s="19">
        <v>2260.9024347560467</v>
      </c>
    </row>
    <row r="81" spans="1:3" ht="12.75" x14ac:dyDescent="0.2">
      <c r="A81" s="30" t="str">
        <f t="shared" ca="1" si="1"/>
        <v>01/02/2022</v>
      </c>
      <c r="B81" s="24" t="s">
        <v>232</v>
      </c>
      <c r="C81" s="19">
        <v>395.65792608230811</v>
      </c>
    </row>
    <row r="82" spans="1:3" ht="12.75" x14ac:dyDescent="0.2">
      <c r="A82" s="30" t="str">
        <f t="shared" ca="1" si="1"/>
        <v>01/02/2022</v>
      </c>
      <c r="B82" s="24" t="s">
        <v>233</v>
      </c>
      <c r="C82" s="19">
        <v>963.77142768510737</v>
      </c>
    </row>
    <row r="83" spans="1:3" ht="12.75" x14ac:dyDescent="0.2">
      <c r="A83" s="30" t="str">
        <f t="shared" ca="1" si="1"/>
        <v>01/02/2022</v>
      </c>
      <c r="B83" s="24" t="s">
        <v>234</v>
      </c>
      <c r="C83" s="19">
        <v>688.4081626322195</v>
      </c>
    </row>
    <row r="84" spans="1:3" ht="12.75" x14ac:dyDescent="0.2">
      <c r="A84" s="30" t="str">
        <f t="shared" ca="1" si="1"/>
        <v>01/02/2022</v>
      </c>
      <c r="B84" s="24" t="s">
        <v>235</v>
      </c>
      <c r="C84" s="19">
        <v>1695.6768260670347</v>
      </c>
    </row>
    <row r="85" spans="1:3" ht="12.75" x14ac:dyDescent="0.2">
      <c r="A85" s="30" t="str">
        <f t="shared" ca="1" si="1"/>
        <v>01/02/2022</v>
      </c>
      <c r="B85" s="17" t="s">
        <v>236</v>
      </c>
      <c r="C85" s="19">
        <v>847.83841303351733</v>
      </c>
    </row>
    <row r="86" spans="1:3" ht="12.75" x14ac:dyDescent="0.2">
      <c r="A86" s="30" t="str">
        <f t="shared" ca="1" si="1"/>
        <v>01/02/2022</v>
      </c>
      <c r="B86" s="24" t="s">
        <v>237</v>
      </c>
      <c r="C86" s="19">
        <v>-1710.8873333401234</v>
      </c>
    </row>
    <row r="87" spans="1:3" ht="12.75" x14ac:dyDescent="0.2">
      <c r="A87" s="30" t="str">
        <f t="shared" ca="1" si="1"/>
        <v>01/02/2022</v>
      </c>
      <c r="B87" s="17" t="s">
        <v>238</v>
      </c>
      <c r="C87" s="19">
        <v>-378.31944000244442</v>
      </c>
    </row>
    <row r="88" spans="1:3" ht="12.75" x14ac:dyDescent="0.2">
      <c r="A88" s="30" t="str">
        <f t="shared" ref="A88:A130" ca="1" si="2">"01/03/"&amp;YEAR(TODAY())-1</f>
        <v>01/03/2022</v>
      </c>
      <c r="B88" s="17" t="s">
        <v>196</v>
      </c>
      <c r="C88" s="23">
        <v>688738.68173360708</v>
      </c>
    </row>
    <row r="89" spans="1:3" ht="12.75" x14ac:dyDescent="0.2">
      <c r="A89" s="30" t="str">
        <f t="shared" ca="1" si="2"/>
        <v>01/03/2022</v>
      </c>
      <c r="B89" s="17" t="s">
        <v>197</v>
      </c>
      <c r="C89" s="23">
        <v>482875.61145737488</v>
      </c>
    </row>
    <row r="90" spans="1:3" ht="12.75" x14ac:dyDescent="0.2">
      <c r="A90" s="30" t="str">
        <f t="shared" ca="1" si="2"/>
        <v>01/03/2022</v>
      </c>
      <c r="B90" s="17" t="s">
        <v>198</v>
      </c>
      <c r="C90" s="19">
        <v>23580.714659549107</v>
      </c>
    </row>
    <row r="91" spans="1:3" ht="12.75" x14ac:dyDescent="0.2">
      <c r="A91" s="30" t="str">
        <f t="shared" ca="1" si="2"/>
        <v>01/03/2022</v>
      </c>
      <c r="B91" s="17" t="s">
        <v>199</v>
      </c>
      <c r="C91" s="19">
        <v>17574.214397864729</v>
      </c>
    </row>
    <row r="92" spans="1:3" ht="12.75" x14ac:dyDescent="0.2">
      <c r="A92" s="30" t="str">
        <f t="shared" ca="1" si="2"/>
        <v>01/03/2022</v>
      </c>
      <c r="B92" s="17" t="s">
        <v>200</v>
      </c>
      <c r="C92" s="19">
        <v>11716.142931909819</v>
      </c>
    </row>
    <row r="93" spans="1:3" ht="12.75" x14ac:dyDescent="0.2">
      <c r="A93" s="30" t="str">
        <f t="shared" ca="1" si="2"/>
        <v>01/03/2022</v>
      </c>
      <c r="B93" s="17" t="s">
        <v>201</v>
      </c>
      <c r="C93" s="19">
        <v>164026.00104673748</v>
      </c>
    </row>
    <row r="94" spans="1:3" ht="12.75" x14ac:dyDescent="0.2">
      <c r="A94" s="30" t="str">
        <f t="shared" ca="1" si="2"/>
        <v>01/03/2022</v>
      </c>
      <c r="B94" s="17" t="s">
        <v>202</v>
      </c>
      <c r="C94" s="19">
        <v>7615.4929057413829</v>
      </c>
    </row>
    <row r="95" spans="1:3" ht="12.75" x14ac:dyDescent="0.2">
      <c r="A95" s="30" t="str">
        <f t="shared" ca="1" si="2"/>
        <v>01/03/2022</v>
      </c>
      <c r="B95" s="17" t="s">
        <v>203</v>
      </c>
      <c r="C95" s="19">
        <v>35148.428795729458</v>
      </c>
    </row>
    <row r="96" spans="1:3" ht="12.75" x14ac:dyDescent="0.2">
      <c r="A96" s="30" t="str">
        <f t="shared" ca="1" si="2"/>
        <v>01/03/2022</v>
      </c>
      <c r="B96" s="17" t="s">
        <v>204</v>
      </c>
      <c r="C96" s="19">
        <v>34436.934086680354</v>
      </c>
    </row>
    <row r="97" spans="1:3" ht="12.75" x14ac:dyDescent="0.2">
      <c r="A97" s="30" t="str">
        <f t="shared" ca="1" si="2"/>
        <v>01/03/2022</v>
      </c>
      <c r="B97" s="17" t="s">
        <v>205</v>
      </c>
      <c r="C97" s="19">
        <v>378806.27495348395</v>
      </c>
    </row>
    <row r="98" spans="1:3" ht="12.75" x14ac:dyDescent="0.2">
      <c r="A98" s="30" t="str">
        <f t="shared" ca="1" si="2"/>
        <v>01/03/2022</v>
      </c>
      <c r="B98" s="17" t="s">
        <v>206</v>
      </c>
      <c r="C98" s="19">
        <v>169006.4640100812</v>
      </c>
    </row>
    <row r="99" spans="1:3" ht="12.75" x14ac:dyDescent="0.2">
      <c r="A99" s="30" t="str">
        <f t="shared" ca="1" si="2"/>
        <v>01/03/2022</v>
      </c>
      <c r="B99" s="24" t="s">
        <v>207</v>
      </c>
      <c r="C99" s="19">
        <v>141305.20989196695</v>
      </c>
    </row>
    <row r="100" spans="1:3" ht="12.75" x14ac:dyDescent="0.2">
      <c r="A100" s="30" t="str">
        <f t="shared" ca="1" si="2"/>
        <v>01/03/2022</v>
      </c>
      <c r="B100" s="24" t="s">
        <v>208</v>
      </c>
      <c r="C100" s="19">
        <v>19782.729384875372</v>
      </c>
    </row>
    <row r="101" spans="1:3" ht="12.75" x14ac:dyDescent="0.2">
      <c r="A101" s="30" t="str">
        <f t="shared" ca="1" si="2"/>
        <v>01/03/2022</v>
      </c>
      <c r="B101" s="24" t="s">
        <v>209</v>
      </c>
      <c r="C101" s="19">
        <v>15308.064404963085</v>
      </c>
    </row>
    <row r="102" spans="1:3" ht="12.75" x14ac:dyDescent="0.2">
      <c r="A102" s="30" t="str">
        <f t="shared" ca="1" si="2"/>
        <v>01/03/2022</v>
      </c>
      <c r="B102" s="24" t="s">
        <v>210</v>
      </c>
      <c r="C102" s="19">
        <v>11775.434157663913</v>
      </c>
    </row>
    <row r="103" spans="1:3" ht="12.75" x14ac:dyDescent="0.2">
      <c r="A103" s="30" t="str">
        <f t="shared" ca="1" si="2"/>
        <v>01/03/2022</v>
      </c>
      <c r="B103" s="24" t="s">
        <v>211</v>
      </c>
      <c r="C103" s="19">
        <v>1413.0520989196696</v>
      </c>
    </row>
    <row r="104" spans="1:3" ht="12.75" x14ac:dyDescent="0.2">
      <c r="A104" s="30" t="str">
        <f t="shared" ca="1" si="2"/>
        <v>01/03/2022</v>
      </c>
      <c r="B104" s="24" t="s">
        <v>212</v>
      </c>
      <c r="C104" s="19">
        <v>423.91562967590085</v>
      </c>
    </row>
    <row r="105" spans="1:3" ht="12.75" x14ac:dyDescent="0.2">
      <c r="A105" s="30" t="str">
        <f t="shared" ca="1" si="2"/>
        <v>01/03/2022</v>
      </c>
      <c r="B105" s="24" t="s">
        <v>213</v>
      </c>
      <c r="C105" s="19">
        <v>2119.5781483795045</v>
      </c>
    </row>
    <row r="106" spans="1:3" ht="12.75" x14ac:dyDescent="0.2">
      <c r="A106" s="30" t="str">
        <f t="shared" ca="1" si="2"/>
        <v>01/03/2022</v>
      </c>
      <c r="B106" s="24" t="s">
        <v>214</v>
      </c>
      <c r="C106" s="19">
        <v>1059.7890741897522</v>
      </c>
    </row>
    <row r="107" spans="1:3" ht="12.75" x14ac:dyDescent="0.2">
      <c r="A107" s="30" t="str">
        <f t="shared" ca="1" si="2"/>
        <v>01/03/2022</v>
      </c>
      <c r="B107" s="24" t="s">
        <v>215</v>
      </c>
      <c r="C107" s="19">
        <v>12717.468890277025</v>
      </c>
    </row>
    <row r="108" spans="1:3" ht="12.75" x14ac:dyDescent="0.2">
      <c r="A108" s="30" t="str">
        <f t="shared" ca="1" si="2"/>
        <v>01/03/2022</v>
      </c>
      <c r="B108" s="24" t="s">
        <v>216</v>
      </c>
      <c r="C108" s="19">
        <v>1271.7468890277023</v>
      </c>
    </row>
    <row r="109" spans="1:3" ht="12.75" x14ac:dyDescent="0.2">
      <c r="A109" s="30" t="str">
        <f t="shared" ca="1" si="2"/>
        <v>01/03/2022</v>
      </c>
      <c r="B109" s="24" t="s">
        <v>217</v>
      </c>
      <c r="C109" s="19">
        <v>2343.2285863819639</v>
      </c>
    </row>
    <row r="110" spans="1:3" ht="12.75" x14ac:dyDescent="0.2">
      <c r="A110" s="30" t="str">
        <f t="shared" ca="1" si="2"/>
        <v>01/03/2022</v>
      </c>
      <c r="B110" s="24" t="s">
        <v>218</v>
      </c>
      <c r="C110" s="19">
        <v>3108.7146176232723</v>
      </c>
    </row>
    <row r="111" spans="1:3" ht="12.75" x14ac:dyDescent="0.2">
      <c r="A111" s="30" t="str">
        <f t="shared" ca="1" si="2"/>
        <v>01/03/2022</v>
      </c>
      <c r="B111" s="24" t="s">
        <v>219</v>
      </c>
      <c r="C111" s="19">
        <v>1554.3573088116361</v>
      </c>
    </row>
    <row r="112" spans="1:3" ht="12.75" x14ac:dyDescent="0.2">
      <c r="A112" s="30" t="str">
        <f t="shared" ca="1" si="2"/>
        <v>01/03/2022</v>
      </c>
      <c r="B112" s="24" t="s">
        <v>220</v>
      </c>
      <c r="C112" s="19">
        <v>565.22083956786776</v>
      </c>
    </row>
    <row r="113" spans="1:3" ht="12.75" x14ac:dyDescent="0.2">
      <c r="A113" s="30" t="str">
        <f t="shared" ca="1" si="2"/>
        <v>01/03/2022</v>
      </c>
      <c r="B113" s="24" t="s">
        <v>221</v>
      </c>
      <c r="C113" s="19">
        <v>918.48386429778509</v>
      </c>
    </row>
    <row r="114" spans="1:3" ht="12.75" x14ac:dyDescent="0.2">
      <c r="A114" s="30" t="str">
        <f t="shared" ca="1" si="2"/>
        <v>01/03/2022</v>
      </c>
      <c r="B114" s="24" t="s">
        <v>222</v>
      </c>
      <c r="C114" s="19">
        <v>847.83125935180169</v>
      </c>
    </row>
    <row r="115" spans="1:3" ht="12.75" x14ac:dyDescent="0.2">
      <c r="A115" s="30" t="str">
        <f t="shared" ca="1" si="2"/>
        <v>01/03/2022</v>
      </c>
      <c r="B115" s="24" t="s">
        <v>223</v>
      </c>
      <c r="C115" s="19">
        <v>3135</v>
      </c>
    </row>
    <row r="116" spans="1:3" ht="12.75" x14ac:dyDescent="0.2">
      <c r="A116" s="30" t="str">
        <f t="shared" ca="1" si="2"/>
        <v>01/03/2022</v>
      </c>
      <c r="B116" s="24" t="s">
        <v>224</v>
      </c>
      <c r="C116" s="19">
        <v>125.4</v>
      </c>
    </row>
    <row r="117" spans="1:3" ht="12.75" x14ac:dyDescent="0.2">
      <c r="A117" s="30" t="str">
        <f t="shared" ca="1" si="2"/>
        <v>01/03/2022</v>
      </c>
      <c r="B117" s="24" t="s">
        <v>225</v>
      </c>
      <c r="C117" s="19">
        <v>282.15000000000003</v>
      </c>
    </row>
    <row r="118" spans="1:3" ht="12.75" x14ac:dyDescent="0.2">
      <c r="A118" s="30" t="str">
        <f t="shared" ca="1" si="2"/>
        <v>01/03/2022</v>
      </c>
      <c r="B118" s="24" t="s">
        <v>226</v>
      </c>
      <c r="C118" s="19">
        <v>266.47500000000002</v>
      </c>
    </row>
    <row r="119" spans="1:3" ht="12.75" x14ac:dyDescent="0.2">
      <c r="A119" s="30" t="str">
        <f t="shared" ca="1" si="2"/>
        <v>01/03/2022</v>
      </c>
      <c r="B119" s="24" t="s">
        <v>227</v>
      </c>
      <c r="C119" s="19">
        <v>188.10000000000002</v>
      </c>
    </row>
    <row r="120" spans="1:3" ht="12.75" x14ac:dyDescent="0.2">
      <c r="A120" s="30" t="str">
        <f t="shared" ca="1" si="2"/>
        <v>01/03/2022</v>
      </c>
      <c r="B120" s="24" t="s">
        <v>228</v>
      </c>
      <c r="C120" s="19">
        <v>35148.428795729458</v>
      </c>
    </row>
    <row r="121" spans="1:3" ht="12.75" x14ac:dyDescent="0.2">
      <c r="A121" s="30" t="str">
        <f t="shared" ca="1" si="2"/>
        <v>01/03/2022</v>
      </c>
      <c r="B121" s="24" t="s">
        <v>229</v>
      </c>
      <c r="C121" s="19">
        <v>22260.671570628656</v>
      </c>
    </row>
    <row r="122" spans="1:3" ht="12.75" x14ac:dyDescent="0.2">
      <c r="A122" s="30" t="str">
        <f t="shared" ca="1" si="2"/>
        <v>01/03/2022</v>
      </c>
      <c r="B122" s="24" t="s">
        <v>230</v>
      </c>
      <c r="C122" s="19">
        <v>14645.178664887277</v>
      </c>
    </row>
    <row r="123" spans="1:3" ht="12.75" x14ac:dyDescent="0.2">
      <c r="A123" s="30" t="str">
        <f t="shared" ca="1" si="2"/>
        <v>01/03/2022</v>
      </c>
      <c r="B123" s="24" t="s">
        <v>231</v>
      </c>
      <c r="C123" s="19">
        <v>2343.2285863819639</v>
      </c>
    </row>
    <row r="124" spans="1:3" ht="12.75" x14ac:dyDescent="0.2">
      <c r="A124" s="30" t="str">
        <f t="shared" ca="1" si="2"/>
        <v>01/03/2022</v>
      </c>
      <c r="B124" s="24" t="s">
        <v>232</v>
      </c>
      <c r="C124" s="19">
        <v>410.06500261684363</v>
      </c>
    </row>
    <row r="125" spans="1:3" ht="12.75" x14ac:dyDescent="0.2">
      <c r="A125" s="30" t="str">
        <f t="shared" ca="1" si="2"/>
        <v>01/03/2022</v>
      </c>
      <c r="B125" s="24" t="s">
        <v>233</v>
      </c>
      <c r="C125" s="19">
        <v>989.13646924376872</v>
      </c>
    </row>
    <row r="126" spans="1:3" ht="12.75" x14ac:dyDescent="0.2">
      <c r="A126" s="30" t="str">
        <f t="shared" ca="1" si="2"/>
        <v>01/03/2022</v>
      </c>
      <c r="B126" s="24" t="s">
        <v>234</v>
      </c>
      <c r="C126" s="19">
        <v>706.52604945983478</v>
      </c>
    </row>
    <row r="127" spans="1:3" ht="12.75" x14ac:dyDescent="0.2">
      <c r="A127" s="30" t="str">
        <f t="shared" ca="1" si="2"/>
        <v>01/03/2022</v>
      </c>
      <c r="B127" s="24" t="s">
        <v>235</v>
      </c>
      <c r="C127" s="19">
        <v>1757.421439786473</v>
      </c>
    </row>
    <row r="128" spans="1:3" ht="12.75" x14ac:dyDescent="0.2">
      <c r="A128" s="30" t="str">
        <f t="shared" ca="1" si="2"/>
        <v>01/03/2022</v>
      </c>
      <c r="B128" s="17" t="s">
        <v>236</v>
      </c>
      <c r="C128" s="19">
        <v>878.7107198932365</v>
      </c>
    </row>
    <row r="129" spans="1:3" ht="12.75" x14ac:dyDescent="0.2">
      <c r="A129" s="30" t="str">
        <f t="shared" ca="1" si="2"/>
        <v>01/03/2022</v>
      </c>
      <c r="B129" s="24" t="s">
        <v>237</v>
      </c>
      <c r="C129" s="19">
        <v>-1896.922985349102</v>
      </c>
    </row>
    <row r="130" spans="1:3" ht="12.75" x14ac:dyDescent="0.2">
      <c r="A130" s="30" t="str">
        <f t="shared" ca="1" si="2"/>
        <v>01/03/2022</v>
      </c>
      <c r="B130" s="17" t="s">
        <v>238</v>
      </c>
      <c r="C130" s="19">
        <v>-445.29227472567669</v>
      </c>
    </row>
    <row r="131" spans="1:3" ht="12.75" x14ac:dyDescent="0.2">
      <c r="A131" s="21" t="str">
        <f t="shared" ref="A131:A173" ca="1" si="3">"01/04/"&amp;YEAR(TODAY())-1</f>
        <v>01/04/2022</v>
      </c>
      <c r="B131" s="12" t="s">
        <v>196</v>
      </c>
      <c r="C131" s="23">
        <v>612977.42674291029</v>
      </c>
    </row>
    <row r="132" spans="1:3" ht="12.75" x14ac:dyDescent="0.2">
      <c r="A132" s="21" t="str">
        <f t="shared" ca="1" si="3"/>
        <v>01/04/2022</v>
      </c>
      <c r="B132" s="12" t="s">
        <v>197</v>
      </c>
      <c r="C132" s="23">
        <v>492533.12368652236</v>
      </c>
    </row>
    <row r="133" spans="1:3" ht="12.75" x14ac:dyDescent="0.2">
      <c r="A133" s="21" t="str">
        <f t="shared" ca="1" si="3"/>
        <v>01/04/2022</v>
      </c>
      <c r="B133" s="12" t="s">
        <v>198</v>
      </c>
      <c r="C133" s="19">
        <v>20275.527521471638</v>
      </c>
    </row>
    <row r="134" spans="1:3" ht="12.75" x14ac:dyDescent="0.2">
      <c r="A134" s="21" t="str">
        <f t="shared" ca="1" si="3"/>
        <v>01/04/2022</v>
      </c>
      <c r="B134" s="12" t="s">
        <v>199</v>
      </c>
      <c r="C134" s="19">
        <v>16582.658256441489</v>
      </c>
    </row>
    <row r="135" spans="1:3" ht="12.75" x14ac:dyDescent="0.2">
      <c r="A135" s="21" t="str">
        <f t="shared" ca="1" si="3"/>
        <v>01/04/2022</v>
      </c>
      <c r="B135" s="12" t="s">
        <v>200</v>
      </c>
      <c r="C135" s="19">
        <v>11055.105504294328</v>
      </c>
    </row>
    <row r="136" spans="1:3" ht="12.75" x14ac:dyDescent="0.2">
      <c r="A136" s="21" t="str">
        <f t="shared" ca="1" si="3"/>
        <v>01/04/2022</v>
      </c>
      <c r="B136" s="12" t="s">
        <v>201</v>
      </c>
      <c r="C136" s="19">
        <v>154771.47706012058</v>
      </c>
    </row>
    <row r="137" spans="1:3" ht="12.75" x14ac:dyDescent="0.2">
      <c r="A137" s="21" t="str">
        <f t="shared" ca="1" si="3"/>
        <v>01/04/2022</v>
      </c>
      <c r="B137" s="12" t="s">
        <v>202</v>
      </c>
      <c r="C137" s="19">
        <v>7185.8185777913122</v>
      </c>
    </row>
    <row r="138" spans="1:3" ht="12.75" x14ac:dyDescent="0.2">
      <c r="A138" s="21" t="str">
        <f t="shared" ca="1" si="3"/>
        <v>01/04/2022</v>
      </c>
      <c r="B138" s="12" t="s">
        <v>203</v>
      </c>
      <c r="C138" s="19">
        <v>33165.316512882979</v>
      </c>
    </row>
    <row r="139" spans="1:3" ht="12.75" x14ac:dyDescent="0.2">
      <c r="A139" s="21" t="str">
        <f t="shared" ca="1" si="3"/>
        <v>01/04/2022</v>
      </c>
      <c r="B139" s="12" t="s">
        <v>204</v>
      </c>
      <c r="C139" s="19">
        <v>30648.87133714552</v>
      </c>
    </row>
    <row r="140" spans="1:3" ht="12.75" x14ac:dyDescent="0.2">
      <c r="A140" s="21" t="str">
        <f t="shared" ca="1" si="3"/>
        <v>01/04/2022</v>
      </c>
      <c r="B140" s="12" t="s">
        <v>205</v>
      </c>
      <c r="C140" s="19">
        <v>337137.58470860071</v>
      </c>
    </row>
    <row r="141" spans="1:3" ht="12.75" x14ac:dyDescent="0.2">
      <c r="A141" s="21" t="str">
        <f t="shared" ca="1" si="3"/>
        <v>01/04/2022</v>
      </c>
      <c r="B141" s="12" t="s">
        <v>206</v>
      </c>
      <c r="C141" s="19">
        <v>172386.59329028282</v>
      </c>
    </row>
    <row r="142" spans="1:3" ht="12.75" x14ac:dyDescent="0.2">
      <c r="A142" s="21" t="str">
        <f t="shared" ca="1" si="3"/>
        <v>01/04/2022</v>
      </c>
      <c r="B142" s="12" t="s">
        <v>207</v>
      </c>
      <c r="C142" s="19">
        <v>135177.71122726938</v>
      </c>
    </row>
    <row r="143" spans="1:3" ht="12.75" x14ac:dyDescent="0.2">
      <c r="A143" s="21" t="str">
        <f t="shared" ca="1" si="3"/>
        <v>01/04/2022</v>
      </c>
      <c r="B143" s="12" t="s">
        <v>208</v>
      </c>
      <c r="C143" s="19">
        <v>13517.771122726939</v>
      </c>
    </row>
    <row r="144" spans="1:3" ht="12.75" x14ac:dyDescent="0.2">
      <c r="A144" s="21" t="str">
        <f t="shared" ca="1" si="3"/>
        <v>01/04/2022</v>
      </c>
      <c r="B144" s="12" t="s">
        <v>209</v>
      </c>
      <c r="C144" s="19">
        <v>14644.252049620851</v>
      </c>
    </row>
    <row r="145" spans="1:3" ht="12.75" x14ac:dyDescent="0.2">
      <c r="A145" s="21" t="str">
        <f t="shared" ca="1" si="3"/>
        <v>01/04/2022</v>
      </c>
      <c r="B145" s="12" t="s">
        <v>210</v>
      </c>
      <c r="C145" s="19">
        <v>11264.809268939114</v>
      </c>
    </row>
    <row r="146" spans="1:3" ht="12.75" x14ac:dyDescent="0.2">
      <c r="A146" s="21" t="str">
        <f t="shared" ca="1" si="3"/>
        <v>01/04/2022</v>
      </c>
      <c r="B146" s="12" t="s">
        <v>211</v>
      </c>
      <c r="C146" s="19">
        <v>1351.7771122726938</v>
      </c>
    </row>
    <row r="147" spans="1:3" ht="12.75" x14ac:dyDescent="0.2">
      <c r="A147" s="21" t="str">
        <f t="shared" ca="1" si="3"/>
        <v>01/04/2022</v>
      </c>
      <c r="B147" s="12" t="s">
        <v>212</v>
      </c>
      <c r="C147" s="19">
        <v>405.53313368180818</v>
      </c>
    </row>
    <row r="148" spans="1:3" ht="12.75" x14ac:dyDescent="0.2">
      <c r="A148" s="21" t="str">
        <f t="shared" ca="1" si="3"/>
        <v>01/04/2022</v>
      </c>
      <c r="B148" s="12" t="s">
        <v>213</v>
      </c>
      <c r="C148" s="19">
        <v>2027.6656684090406</v>
      </c>
    </row>
    <row r="149" spans="1:3" ht="12.75" x14ac:dyDescent="0.2">
      <c r="A149" s="21" t="str">
        <f t="shared" ca="1" si="3"/>
        <v>01/04/2022</v>
      </c>
      <c r="B149" s="12" t="s">
        <v>214</v>
      </c>
      <c r="C149" s="19">
        <v>1013.8328342045203</v>
      </c>
    </row>
    <row r="150" spans="1:3" ht="12.75" x14ac:dyDescent="0.2">
      <c r="A150" s="21" t="str">
        <f t="shared" ca="1" si="3"/>
        <v>01/04/2022</v>
      </c>
      <c r="B150" s="12" t="s">
        <v>215</v>
      </c>
      <c r="C150" s="19">
        <v>12165.994010454244</v>
      </c>
    </row>
    <row r="151" spans="1:3" ht="12.75" x14ac:dyDescent="0.2">
      <c r="A151" s="21" t="str">
        <f t="shared" ca="1" si="3"/>
        <v>01/04/2022</v>
      </c>
      <c r="B151" s="12" t="s">
        <v>216</v>
      </c>
      <c r="C151" s="19">
        <v>1216.5994010454244</v>
      </c>
    </row>
    <row r="152" spans="1:3" ht="12.75" x14ac:dyDescent="0.2">
      <c r="A152" s="21" t="str">
        <f t="shared" ca="1" si="3"/>
        <v>01/04/2022</v>
      </c>
      <c r="B152" s="12" t="s">
        <v>217</v>
      </c>
      <c r="C152" s="19">
        <v>1105.5105504294327</v>
      </c>
    </row>
    <row r="153" spans="1:3" ht="12.75" x14ac:dyDescent="0.2">
      <c r="A153" s="21" t="str">
        <f t="shared" ca="1" si="3"/>
        <v>01/04/2022</v>
      </c>
      <c r="B153" s="12" t="s">
        <v>218</v>
      </c>
      <c r="C153" s="19">
        <v>2973.9096469999263</v>
      </c>
    </row>
    <row r="154" spans="1:3" ht="12.75" x14ac:dyDescent="0.2">
      <c r="A154" s="21" t="str">
        <f t="shared" ca="1" si="3"/>
        <v>01/04/2022</v>
      </c>
      <c r="B154" s="12" t="s">
        <v>219</v>
      </c>
      <c r="C154" s="19">
        <v>1486.9548234999631</v>
      </c>
    </row>
    <row r="155" spans="1:3" ht="12.75" x14ac:dyDescent="0.2">
      <c r="A155" s="21" t="str">
        <f t="shared" ca="1" si="3"/>
        <v>01/04/2022</v>
      </c>
      <c r="B155" s="12" t="s">
        <v>220</v>
      </c>
      <c r="C155" s="19">
        <v>540.71084490907754</v>
      </c>
    </row>
    <row r="156" spans="1:3" ht="12.75" x14ac:dyDescent="0.2">
      <c r="A156" s="21" t="str">
        <f t="shared" ca="1" si="3"/>
        <v>01/04/2022</v>
      </c>
      <c r="B156" s="12" t="s">
        <v>221</v>
      </c>
      <c r="C156" s="19">
        <v>878.65512297725104</v>
      </c>
    </row>
    <row r="157" spans="1:3" ht="12.75" x14ac:dyDescent="0.2">
      <c r="A157" s="21" t="str">
        <f t="shared" ca="1" si="3"/>
        <v>01/04/2022</v>
      </c>
      <c r="B157" s="12" t="s">
        <v>222</v>
      </c>
      <c r="C157" s="19">
        <v>811.06626736361636</v>
      </c>
    </row>
    <row r="158" spans="1:3" ht="12.75" x14ac:dyDescent="0.2">
      <c r="A158" s="21" t="str">
        <f t="shared" ca="1" si="3"/>
        <v>01/04/2022</v>
      </c>
      <c r="B158" s="12" t="s">
        <v>223</v>
      </c>
      <c r="C158" s="19">
        <v>3135</v>
      </c>
    </row>
    <row r="159" spans="1:3" ht="12.75" x14ac:dyDescent="0.2">
      <c r="A159" s="21" t="str">
        <f t="shared" ca="1" si="3"/>
        <v>01/04/2022</v>
      </c>
      <c r="B159" s="12" t="s">
        <v>224</v>
      </c>
      <c r="C159" s="19">
        <v>125.4</v>
      </c>
    </row>
    <row r="160" spans="1:3" ht="12.75" x14ac:dyDescent="0.2">
      <c r="A160" s="21" t="str">
        <f t="shared" ca="1" si="3"/>
        <v>01/04/2022</v>
      </c>
      <c r="B160" s="12" t="s">
        <v>225</v>
      </c>
      <c r="C160" s="19">
        <v>282.15000000000003</v>
      </c>
    </row>
    <row r="161" spans="1:3" ht="12.75" x14ac:dyDescent="0.2">
      <c r="A161" s="21" t="str">
        <f t="shared" ca="1" si="3"/>
        <v>01/04/2022</v>
      </c>
      <c r="B161" s="12" t="s">
        <v>226</v>
      </c>
      <c r="C161" s="19">
        <v>266.47500000000002</v>
      </c>
    </row>
    <row r="162" spans="1:3" ht="12.75" x14ac:dyDescent="0.2">
      <c r="A162" s="21" t="str">
        <f t="shared" ca="1" si="3"/>
        <v>01/04/2022</v>
      </c>
      <c r="B162" s="12" t="s">
        <v>227</v>
      </c>
      <c r="C162" s="19">
        <v>188.10000000000002</v>
      </c>
    </row>
    <row r="163" spans="1:3" ht="12.75" x14ac:dyDescent="0.2">
      <c r="A163" s="21" t="str">
        <f t="shared" ca="1" si="3"/>
        <v>01/04/2022</v>
      </c>
      <c r="B163" s="12" t="s">
        <v>228</v>
      </c>
      <c r="C163" s="19">
        <v>35376.337613741845</v>
      </c>
    </row>
    <row r="164" spans="1:3" ht="12.75" x14ac:dyDescent="0.2">
      <c r="A164" s="21" t="str">
        <f t="shared" ca="1" si="3"/>
        <v>01/04/2022</v>
      </c>
      <c r="B164" s="12" t="s">
        <v>229</v>
      </c>
      <c r="C164" s="19">
        <v>23215.721559018086</v>
      </c>
    </row>
    <row r="165" spans="1:3" ht="12.75" x14ac:dyDescent="0.2">
      <c r="A165" s="21" t="str">
        <f t="shared" ca="1" si="3"/>
        <v>01/04/2022</v>
      </c>
      <c r="B165" s="12" t="s">
        <v>230</v>
      </c>
      <c r="C165" s="19">
        <v>13818.88188036791</v>
      </c>
    </row>
    <row r="166" spans="1:3" ht="12.75" x14ac:dyDescent="0.2">
      <c r="A166" s="21" t="str">
        <f t="shared" ca="1" si="3"/>
        <v>01/04/2022</v>
      </c>
      <c r="B166" s="12" t="s">
        <v>231</v>
      </c>
      <c r="C166" s="19">
        <v>2211.0211008588653</v>
      </c>
    </row>
    <row r="167" spans="1:3" ht="12.75" x14ac:dyDescent="0.2">
      <c r="A167" s="21" t="str">
        <f t="shared" ca="1" si="3"/>
        <v>01/04/2022</v>
      </c>
      <c r="B167" s="12" t="s">
        <v>232</v>
      </c>
      <c r="C167" s="19">
        <v>386.92869265030146</v>
      </c>
    </row>
    <row r="168" spans="1:3" ht="12.75" x14ac:dyDescent="0.2">
      <c r="A168" s="21" t="str">
        <f t="shared" ca="1" si="3"/>
        <v>01/04/2022</v>
      </c>
      <c r="B168" s="12" t="s">
        <v>233</v>
      </c>
      <c r="C168" s="19">
        <v>946.24397859088572</v>
      </c>
    </row>
    <row r="169" spans="1:3" ht="12.75" x14ac:dyDescent="0.2">
      <c r="A169" s="21" t="str">
        <f t="shared" ca="1" si="3"/>
        <v>01/04/2022</v>
      </c>
      <c r="B169" s="12" t="s">
        <v>234</v>
      </c>
      <c r="C169" s="19">
        <v>675.88855613634689</v>
      </c>
    </row>
    <row r="170" spans="1:3" ht="12.75" x14ac:dyDescent="0.2">
      <c r="A170" s="21" t="str">
        <f t="shared" ca="1" si="3"/>
        <v>01/04/2022</v>
      </c>
      <c r="B170" s="12" t="s">
        <v>235</v>
      </c>
      <c r="C170" s="19">
        <v>1658.2658256441491</v>
      </c>
    </row>
    <row r="171" spans="1:3" ht="12.75" x14ac:dyDescent="0.2">
      <c r="A171" s="21" t="str">
        <f t="shared" ca="1" si="3"/>
        <v>01/04/2022</v>
      </c>
      <c r="B171" s="12" t="s">
        <v>236</v>
      </c>
      <c r="C171" s="19">
        <v>829.13291282207456</v>
      </c>
    </row>
    <row r="172" spans="1:3" ht="12.75" x14ac:dyDescent="0.2">
      <c r="A172" s="21" t="str">
        <f t="shared" ca="1" si="3"/>
        <v>01/04/2022</v>
      </c>
      <c r="B172" s="12" t="s">
        <v>237</v>
      </c>
      <c r="C172" s="19">
        <v>240.82436394197049</v>
      </c>
    </row>
    <row r="173" spans="1:3" ht="12.75" x14ac:dyDescent="0.2">
      <c r="A173" s="21" t="str">
        <f t="shared" ca="1" si="3"/>
        <v>01/04/2022</v>
      </c>
      <c r="B173" s="12" t="s">
        <v>238</v>
      </c>
      <c r="C173" s="19">
        <v>324.29677101910937</v>
      </c>
    </row>
    <row r="174" spans="1:3" ht="12.75" x14ac:dyDescent="0.2">
      <c r="A174" s="21" t="str">
        <f t="shared" ref="A174:A216" ca="1" si="4">"01/05/"&amp;YEAR(TODAY())-1</f>
        <v>01/05/2022</v>
      </c>
      <c r="B174" s="12" t="s">
        <v>196</v>
      </c>
      <c r="C174" s="23">
        <v>600717.87820805202</v>
      </c>
    </row>
    <row r="175" spans="1:3" ht="12.75" x14ac:dyDescent="0.2">
      <c r="A175" s="21" t="str">
        <f t="shared" ca="1" si="4"/>
        <v>01/05/2022</v>
      </c>
      <c r="B175" s="12" t="s">
        <v>197</v>
      </c>
      <c r="C175" s="23">
        <v>477757.12997592671</v>
      </c>
    </row>
    <row r="176" spans="1:3" ht="12.75" x14ac:dyDescent="0.2">
      <c r="A176" s="21" t="str">
        <f t="shared" ca="1" si="4"/>
        <v>01/05/2022</v>
      </c>
      <c r="B176" s="12" t="s">
        <v>198</v>
      </c>
      <c r="C176" s="19">
        <v>18923.750409198947</v>
      </c>
    </row>
    <row r="177" spans="1:3" ht="12.75" x14ac:dyDescent="0.2">
      <c r="A177" s="21" t="str">
        <f t="shared" ca="1" si="4"/>
        <v>01/05/2022</v>
      </c>
      <c r="B177" s="12" t="s">
        <v>199</v>
      </c>
      <c r="C177" s="19">
        <v>16177.12512275968</v>
      </c>
    </row>
    <row r="178" spans="1:3" ht="12.75" x14ac:dyDescent="0.2">
      <c r="A178" s="21" t="str">
        <f t="shared" ca="1" si="4"/>
        <v>01/05/2022</v>
      </c>
      <c r="B178" s="12" t="s">
        <v>200</v>
      </c>
      <c r="C178" s="19">
        <v>10784.750081839788</v>
      </c>
    </row>
    <row r="179" spans="1:3" ht="12.75" x14ac:dyDescent="0.2">
      <c r="A179" s="21" t="str">
        <f t="shared" ca="1" si="4"/>
        <v>01/05/2022</v>
      </c>
      <c r="B179" s="12" t="s">
        <v>201</v>
      </c>
      <c r="C179" s="19">
        <v>150986.50114575704</v>
      </c>
    </row>
    <row r="180" spans="1:3" ht="12.75" x14ac:dyDescent="0.2">
      <c r="A180" s="21" t="str">
        <f t="shared" ca="1" si="4"/>
        <v>01/05/2022</v>
      </c>
      <c r="B180" s="12" t="s">
        <v>202</v>
      </c>
      <c r="C180" s="19">
        <v>7010.0875531958618</v>
      </c>
    </row>
    <row r="181" spans="1:3" ht="12.75" x14ac:dyDescent="0.2">
      <c r="A181" s="21" t="str">
        <f t="shared" ca="1" si="4"/>
        <v>01/05/2022</v>
      </c>
      <c r="B181" s="12" t="s">
        <v>203</v>
      </c>
      <c r="C181" s="19">
        <v>32354.250245519361</v>
      </c>
    </row>
    <row r="182" spans="1:3" ht="12.75" x14ac:dyDescent="0.2">
      <c r="A182" s="21" t="str">
        <f t="shared" ca="1" si="4"/>
        <v>01/05/2022</v>
      </c>
      <c r="B182" s="12" t="s">
        <v>204</v>
      </c>
      <c r="C182" s="19">
        <v>30035.893910402607</v>
      </c>
    </row>
    <row r="183" spans="1:3" ht="12.75" x14ac:dyDescent="0.2">
      <c r="A183" s="21" t="str">
        <f t="shared" ca="1" si="4"/>
        <v>01/05/2022</v>
      </c>
      <c r="B183" s="12" t="s">
        <v>205</v>
      </c>
      <c r="C183" s="19">
        <v>330394.83301442867</v>
      </c>
    </row>
    <row r="184" spans="1:3" ht="12.75" x14ac:dyDescent="0.2">
      <c r="A184" s="21" t="str">
        <f t="shared" ca="1" si="4"/>
        <v>01/05/2022</v>
      </c>
      <c r="B184" s="12" t="s">
        <v>206</v>
      </c>
      <c r="C184" s="19">
        <v>167214.99549157434</v>
      </c>
    </row>
    <row r="185" spans="1:3" ht="12.75" x14ac:dyDescent="0.2">
      <c r="A185" s="21" t="str">
        <f t="shared" ca="1" si="4"/>
        <v>01/05/2022</v>
      </c>
      <c r="B185" s="12" t="s">
        <v>207</v>
      </c>
      <c r="C185" s="19">
        <v>131735.35731719423</v>
      </c>
    </row>
    <row r="186" spans="1:3" ht="12.75" x14ac:dyDescent="0.2">
      <c r="A186" s="21" t="str">
        <f t="shared" ca="1" si="4"/>
        <v>01/05/2022</v>
      </c>
      <c r="B186" s="12" t="s">
        <v>208</v>
      </c>
      <c r="C186" s="19">
        <v>21077.657170751074</v>
      </c>
    </row>
    <row r="187" spans="1:3" ht="12.75" x14ac:dyDescent="0.2">
      <c r="A187" s="21" t="str">
        <f t="shared" ca="1" si="4"/>
        <v>01/05/2022</v>
      </c>
      <c r="B187" s="12" t="s">
        <v>209</v>
      </c>
      <c r="C187" s="19">
        <v>14271.330376029373</v>
      </c>
    </row>
    <row r="188" spans="1:3" ht="12.75" x14ac:dyDescent="0.2">
      <c r="A188" s="21" t="str">
        <f t="shared" ca="1" si="4"/>
        <v>01/05/2022</v>
      </c>
      <c r="B188" s="12" t="s">
        <v>210</v>
      </c>
      <c r="C188" s="19">
        <v>10977.946443099518</v>
      </c>
    </row>
    <row r="189" spans="1:3" ht="12.75" x14ac:dyDescent="0.2">
      <c r="A189" s="21" t="str">
        <f t="shared" ca="1" si="4"/>
        <v>01/05/2022</v>
      </c>
      <c r="B189" s="12" t="s">
        <v>211</v>
      </c>
      <c r="C189" s="19">
        <v>1317.3535731719421</v>
      </c>
    </row>
    <row r="190" spans="1:3" ht="12.75" x14ac:dyDescent="0.2">
      <c r="A190" s="21" t="str">
        <f t="shared" ca="1" si="4"/>
        <v>01/05/2022</v>
      </c>
      <c r="B190" s="12" t="s">
        <v>212</v>
      </c>
      <c r="C190" s="19">
        <v>395.2060719515826</v>
      </c>
    </row>
    <row r="191" spans="1:3" ht="12.75" x14ac:dyDescent="0.2">
      <c r="A191" s="21" t="str">
        <f t="shared" ca="1" si="4"/>
        <v>01/05/2022</v>
      </c>
      <c r="B191" s="12" t="s">
        <v>213</v>
      </c>
      <c r="C191" s="19">
        <v>1976.0303597579132</v>
      </c>
    </row>
    <row r="192" spans="1:3" ht="12.75" x14ac:dyDescent="0.2">
      <c r="A192" s="21" t="str">
        <f t="shared" ca="1" si="4"/>
        <v>01/05/2022</v>
      </c>
      <c r="B192" s="12" t="s">
        <v>214</v>
      </c>
      <c r="C192" s="19">
        <v>988.01517987895659</v>
      </c>
    </row>
    <row r="193" spans="1:3" ht="12.75" x14ac:dyDescent="0.2">
      <c r="A193" s="21" t="str">
        <f t="shared" ca="1" si="4"/>
        <v>01/05/2022</v>
      </c>
      <c r="B193" s="12" t="s">
        <v>215</v>
      </c>
      <c r="C193" s="19">
        <v>11856.182158547479</v>
      </c>
    </row>
    <row r="194" spans="1:3" ht="12.75" x14ac:dyDescent="0.2">
      <c r="A194" s="21" t="str">
        <f t="shared" ca="1" si="4"/>
        <v>01/05/2022</v>
      </c>
      <c r="B194" s="12" t="s">
        <v>216</v>
      </c>
      <c r="C194" s="19">
        <v>1185.6182158547479</v>
      </c>
    </row>
    <row r="195" spans="1:3" ht="12.75" x14ac:dyDescent="0.2">
      <c r="A195" s="21" t="str">
        <f t="shared" ca="1" si="4"/>
        <v>01/05/2022</v>
      </c>
      <c r="B195" s="12" t="s">
        <v>217</v>
      </c>
      <c r="C195" s="19">
        <v>1078.4750081839788</v>
      </c>
    </row>
    <row r="196" spans="1:3" ht="12.75" x14ac:dyDescent="0.2">
      <c r="A196" s="21" t="str">
        <f t="shared" ca="1" si="4"/>
        <v>01/05/2022</v>
      </c>
      <c r="B196" s="12" t="s">
        <v>218</v>
      </c>
      <c r="C196" s="19">
        <v>2898.1778609782727</v>
      </c>
    </row>
    <row r="197" spans="1:3" ht="12.75" x14ac:dyDescent="0.2">
      <c r="A197" s="21" t="str">
        <f t="shared" ca="1" si="4"/>
        <v>01/05/2022</v>
      </c>
      <c r="B197" s="12" t="s">
        <v>219</v>
      </c>
      <c r="C197" s="19">
        <v>1449.0889304891364</v>
      </c>
    </row>
    <row r="198" spans="1:3" ht="12.75" x14ac:dyDescent="0.2">
      <c r="A198" s="21" t="str">
        <f t="shared" ca="1" si="4"/>
        <v>01/05/2022</v>
      </c>
      <c r="B198" s="12" t="s">
        <v>220</v>
      </c>
      <c r="C198" s="19">
        <v>526.94142926877691</v>
      </c>
    </row>
    <row r="199" spans="1:3" ht="12.75" x14ac:dyDescent="0.2">
      <c r="A199" s="21" t="str">
        <f t="shared" ca="1" si="4"/>
        <v>01/05/2022</v>
      </c>
      <c r="B199" s="12" t="s">
        <v>221</v>
      </c>
      <c r="C199" s="19">
        <v>856.27982256176233</v>
      </c>
    </row>
    <row r="200" spans="1:3" ht="12.75" x14ac:dyDescent="0.2">
      <c r="A200" s="21" t="str">
        <f t="shared" ca="1" si="4"/>
        <v>01/05/2022</v>
      </c>
      <c r="B200" s="12" t="s">
        <v>222</v>
      </c>
      <c r="C200" s="19">
        <v>790.4121439031652</v>
      </c>
    </row>
    <row r="201" spans="1:3" ht="12.75" x14ac:dyDescent="0.2">
      <c r="A201" s="21" t="str">
        <f t="shared" ca="1" si="4"/>
        <v>01/05/2022</v>
      </c>
      <c r="B201" s="12" t="s">
        <v>223</v>
      </c>
      <c r="C201" s="19">
        <v>3135</v>
      </c>
    </row>
    <row r="202" spans="1:3" ht="12.75" x14ac:dyDescent="0.2">
      <c r="A202" s="21" t="str">
        <f t="shared" ca="1" si="4"/>
        <v>01/05/2022</v>
      </c>
      <c r="B202" s="12" t="s">
        <v>224</v>
      </c>
      <c r="C202" s="19">
        <v>125.4</v>
      </c>
    </row>
    <row r="203" spans="1:3" ht="12.75" x14ac:dyDescent="0.2">
      <c r="A203" s="21" t="str">
        <f t="shared" ca="1" si="4"/>
        <v>01/05/2022</v>
      </c>
      <c r="B203" s="12" t="s">
        <v>225</v>
      </c>
      <c r="C203" s="19">
        <v>282.15000000000003</v>
      </c>
    </row>
    <row r="204" spans="1:3" ht="12.75" x14ac:dyDescent="0.2">
      <c r="A204" s="21" t="str">
        <f t="shared" ca="1" si="4"/>
        <v>01/05/2022</v>
      </c>
      <c r="B204" s="12" t="s">
        <v>226</v>
      </c>
      <c r="C204" s="19">
        <v>266.47500000000002</v>
      </c>
    </row>
    <row r="205" spans="1:3" ht="12.75" x14ac:dyDescent="0.2">
      <c r="A205" s="21" t="str">
        <f t="shared" ca="1" si="4"/>
        <v>01/05/2022</v>
      </c>
      <c r="B205" s="12" t="s">
        <v>227</v>
      </c>
      <c r="C205" s="19">
        <v>188.10000000000002</v>
      </c>
    </row>
    <row r="206" spans="1:3" ht="12.75" x14ac:dyDescent="0.2">
      <c r="A206" s="21" t="str">
        <f t="shared" ca="1" si="4"/>
        <v>01/05/2022</v>
      </c>
      <c r="B206" s="12" t="s">
        <v>228</v>
      </c>
      <c r="C206" s="19">
        <v>32354.250245519361</v>
      </c>
    </row>
    <row r="207" spans="1:3" ht="12.75" x14ac:dyDescent="0.2">
      <c r="A207" s="21" t="str">
        <f t="shared" ca="1" si="4"/>
        <v>01/05/2022</v>
      </c>
      <c r="B207" s="12" t="s">
        <v>229</v>
      </c>
      <c r="C207" s="19">
        <v>10784.750081839788</v>
      </c>
    </row>
    <row r="208" spans="1:3" ht="12.75" x14ac:dyDescent="0.2">
      <c r="A208" s="21" t="str">
        <f t="shared" ca="1" si="4"/>
        <v>01/05/2022</v>
      </c>
      <c r="B208" s="12" t="s">
        <v>230</v>
      </c>
      <c r="C208" s="19">
        <v>13480.937602299737</v>
      </c>
    </row>
    <row r="209" spans="1:3" ht="12.75" x14ac:dyDescent="0.2">
      <c r="A209" s="21" t="str">
        <f t="shared" ca="1" si="4"/>
        <v>01/05/2022</v>
      </c>
      <c r="B209" s="12" t="s">
        <v>231</v>
      </c>
      <c r="C209" s="19">
        <v>2156.9500163679577</v>
      </c>
    </row>
    <row r="210" spans="1:3" ht="12.75" x14ac:dyDescent="0.2">
      <c r="A210" s="21" t="str">
        <f t="shared" ca="1" si="4"/>
        <v>01/05/2022</v>
      </c>
      <c r="B210" s="12" t="s">
        <v>232</v>
      </c>
      <c r="C210" s="19">
        <v>377.46625286439257</v>
      </c>
    </row>
    <row r="211" spans="1:3" ht="12.75" x14ac:dyDescent="0.2">
      <c r="A211" s="21" t="str">
        <f t="shared" ca="1" si="4"/>
        <v>01/05/2022</v>
      </c>
      <c r="B211" s="12" t="s">
        <v>233</v>
      </c>
      <c r="C211" s="19">
        <v>922.14750122035946</v>
      </c>
    </row>
    <row r="212" spans="1:3" ht="12.75" x14ac:dyDescent="0.2">
      <c r="A212" s="21" t="str">
        <f t="shared" ca="1" si="4"/>
        <v>01/05/2022</v>
      </c>
      <c r="B212" s="12" t="s">
        <v>234</v>
      </c>
      <c r="C212" s="19">
        <v>658.67678658597106</v>
      </c>
    </row>
    <row r="213" spans="1:3" ht="12.75" x14ac:dyDescent="0.2">
      <c r="A213" s="21" t="str">
        <f t="shared" ca="1" si="4"/>
        <v>01/05/2022</v>
      </c>
      <c r="B213" s="12" t="s">
        <v>235</v>
      </c>
      <c r="C213" s="19">
        <v>1617.712512275968</v>
      </c>
    </row>
    <row r="214" spans="1:3" ht="12.75" x14ac:dyDescent="0.2">
      <c r="A214" s="21" t="str">
        <f t="shared" ca="1" si="4"/>
        <v>01/05/2022</v>
      </c>
      <c r="B214" s="12" t="s">
        <v>236</v>
      </c>
      <c r="C214" s="19">
        <v>808.85625613798402</v>
      </c>
    </row>
    <row r="215" spans="1:3" ht="12.75" x14ac:dyDescent="0.2">
      <c r="A215" s="21" t="str">
        <f t="shared" ca="1" si="4"/>
        <v>01/05/2022</v>
      </c>
      <c r="B215" s="12" t="s">
        <v>237</v>
      </c>
      <c r="C215" s="19">
        <v>1603.4692231422373</v>
      </c>
    </row>
    <row r="216" spans="1:3" ht="12.75" x14ac:dyDescent="0.2">
      <c r="A216" s="21" t="str">
        <f t="shared" ca="1" si="4"/>
        <v>01/05/2022</v>
      </c>
      <c r="B216" s="12" t="s">
        <v>238</v>
      </c>
      <c r="C216" s="19">
        <v>814.84892033120536</v>
      </c>
    </row>
    <row r="217" spans="1:3" ht="12.75" x14ac:dyDescent="0.2">
      <c r="A217" s="21" t="str">
        <f t="shared" ref="A217:A259" ca="1" si="5">"01/06/"&amp;YEAR(TODAY())-1</f>
        <v>01/06/2022</v>
      </c>
      <c r="B217" s="12" t="s">
        <v>196</v>
      </c>
      <c r="C217" s="23">
        <v>714854.27506758191</v>
      </c>
    </row>
    <row r="218" spans="1:3" ht="12.75" x14ac:dyDescent="0.2">
      <c r="A218" s="21" t="str">
        <f t="shared" ca="1" si="5"/>
        <v>01/06/2022</v>
      </c>
      <c r="B218" s="12" t="s">
        <v>197</v>
      </c>
      <c r="C218" s="23">
        <v>520755.27167376014</v>
      </c>
    </row>
    <row r="219" spans="1:3" ht="12.75" x14ac:dyDescent="0.2">
      <c r="A219" s="21" t="str">
        <f t="shared" ca="1" si="5"/>
        <v>01/06/2022</v>
      </c>
      <c r="B219" s="12" t="s">
        <v>198</v>
      </c>
      <c r="C219" s="19">
        <v>26780.477337067103</v>
      </c>
    </row>
    <row r="220" spans="1:3" ht="12.75" x14ac:dyDescent="0.2">
      <c r="A220" s="21" t="str">
        <f t="shared" ca="1" si="5"/>
        <v>01/06/2022</v>
      </c>
      <c r="B220" s="12" t="s">
        <v>199</v>
      </c>
      <c r="C220" s="19">
        <v>18534.143201120129</v>
      </c>
    </row>
    <row r="221" spans="1:3" ht="12.75" x14ac:dyDescent="0.2">
      <c r="A221" s="21" t="str">
        <f t="shared" ca="1" si="5"/>
        <v>01/06/2022</v>
      </c>
      <c r="B221" s="12" t="s">
        <v>200</v>
      </c>
      <c r="C221" s="19">
        <v>12356.095467413419</v>
      </c>
    </row>
    <row r="222" spans="1:3" ht="12.75" x14ac:dyDescent="0.2">
      <c r="A222" s="21" t="str">
        <f t="shared" ca="1" si="5"/>
        <v>01/06/2022</v>
      </c>
      <c r="B222" s="12" t="s">
        <v>201</v>
      </c>
      <c r="C222" s="19">
        <v>172985.33654378791</v>
      </c>
    </row>
    <row r="223" spans="1:3" ht="12.75" x14ac:dyDescent="0.2">
      <c r="A223" s="21" t="str">
        <f t="shared" ca="1" si="5"/>
        <v>01/06/2022</v>
      </c>
      <c r="B223" s="12" t="s">
        <v>202</v>
      </c>
      <c r="C223" s="19">
        <v>8031.4620538187228</v>
      </c>
    </row>
    <row r="224" spans="1:3" ht="12.75" x14ac:dyDescent="0.2">
      <c r="A224" s="21" t="str">
        <f t="shared" ca="1" si="5"/>
        <v>01/06/2022</v>
      </c>
      <c r="B224" s="12" t="s">
        <v>203</v>
      </c>
      <c r="C224" s="19">
        <v>37068.286402240257</v>
      </c>
    </row>
    <row r="225" spans="1:3" ht="12.75" x14ac:dyDescent="0.2">
      <c r="A225" s="21" t="str">
        <f t="shared" ca="1" si="5"/>
        <v>01/06/2022</v>
      </c>
      <c r="B225" s="12" t="s">
        <v>204</v>
      </c>
      <c r="C225" s="19">
        <v>35742.713753379096</v>
      </c>
    </row>
    <row r="226" spans="1:3" ht="12.75" x14ac:dyDescent="0.2">
      <c r="A226" s="21" t="str">
        <f t="shared" ca="1" si="5"/>
        <v>01/06/2022</v>
      </c>
      <c r="B226" s="12" t="s">
        <v>205</v>
      </c>
      <c r="C226" s="19">
        <v>393169.85128717008</v>
      </c>
    </row>
    <row r="227" spans="1:3" ht="12.75" x14ac:dyDescent="0.2">
      <c r="A227" s="21" t="str">
        <f t="shared" ca="1" si="5"/>
        <v>01/06/2022</v>
      </c>
      <c r="B227" s="12" t="s">
        <v>206</v>
      </c>
      <c r="C227" s="19">
        <v>182264.34508581605</v>
      </c>
    </row>
    <row r="228" spans="1:3" ht="12.75" x14ac:dyDescent="0.2">
      <c r="A228" s="21" t="str">
        <f t="shared" ca="1" si="5"/>
        <v>01/06/2022</v>
      </c>
      <c r="B228" s="12" t="s">
        <v>207</v>
      </c>
      <c r="C228" s="19">
        <v>149598.71825782221</v>
      </c>
    </row>
    <row r="229" spans="1:3" ht="12.75" x14ac:dyDescent="0.2">
      <c r="A229" s="21" t="str">
        <f t="shared" ca="1" si="5"/>
        <v>01/06/2022</v>
      </c>
      <c r="B229" s="12" t="s">
        <v>208</v>
      </c>
      <c r="C229" s="19">
        <v>14959.871825782222</v>
      </c>
    </row>
    <row r="230" spans="1:3" ht="12.75" x14ac:dyDescent="0.2">
      <c r="A230" s="21" t="str">
        <f t="shared" ca="1" si="5"/>
        <v>01/06/2022</v>
      </c>
      <c r="B230" s="12" t="s">
        <v>209</v>
      </c>
      <c r="C230" s="19">
        <v>16206.527811264074</v>
      </c>
    </row>
    <row r="231" spans="1:3" ht="12.75" x14ac:dyDescent="0.2">
      <c r="A231" s="21" t="str">
        <f t="shared" ca="1" si="5"/>
        <v>01/06/2022</v>
      </c>
      <c r="B231" s="12" t="s">
        <v>210</v>
      </c>
      <c r="C231" s="19">
        <v>12466.559854818519</v>
      </c>
    </row>
    <row r="232" spans="1:3" ht="12.75" x14ac:dyDescent="0.2">
      <c r="A232" s="21" t="str">
        <f t="shared" ca="1" si="5"/>
        <v>01/06/2022</v>
      </c>
      <c r="B232" s="12" t="s">
        <v>211</v>
      </c>
      <c r="C232" s="19">
        <v>1495.9871825782222</v>
      </c>
    </row>
    <row r="233" spans="1:3" ht="12.75" x14ac:dyDescent="0.2">
      <c r="A233" s="21" t="str">
        <f t="shared" ca="1" si="5"/>
        <v>01/06/2022</v>
      </c>
      <c r="B233" s="12" t="s">
        <v>212</v>
      </c>
      <c r="C233" s="19">
        <v>448.79615477346664</v>
      </c>
    </row>
    <row r="234" spans="1:3" ht="12.75" x14ac:dyDescent="0.2">
      <c r="A234" s="21" t="str">
        <f t="shared" ca="1" si="5"/>
        <v>01/06/2022</v>
      </c>
      <c r="B234" s="12" t="s">
        <v>213</v>
      </c>
      <c r="C234" s="19">
        <v>2243.980773867333</v>
      </c>
    </row>
    <row r="235" spans="1:3" ht="12.75" x14ac:dyDescent="0.2">
      <c r="A235" s="21" t="str">
        <f t="shared" ca="1" si="5"/>
        <v>01/06/2022</v>
      </c>
      <c r="B235" s="12" t="s">
        <v>214</v>
      </c>
      <c r="C235" s="19">
        <v>1121.9903869336665</v>
      </c>
    </row>
    <row r="236" spans="1:3" ht="12.75" x14ac:dyDescent="0.2">
      <c r="A236" s="21" t="str">
        <f t="shared" ca="1" si="5"/>
        <v>01/06/2022</v>
      </c>
      <c r="B236" s="12" t="s">
        <v>215</v>
      </c>
      <c r="C236" s="19">
        <v>13463.884643203999</v>
      </c>
    </row>
    <row r="237" spans="1:3" ht="12.75" x14ac:dyDescent="0.2">
      <c r="A237" s="21" t="str">
        <f t="shared" ca="1" si="5"/>
        <v>01/06/2022</v>
      </c>
      <c r="B237" s="12" t="s">
        <v>216</v>
      </c>
      <c r="C237" s="19">
        <v>1346.3884643203999</v>
      </c>
    </row>
    <row r="238" spans="1:3" ht="12.75" x14ac:dyDescent="0.2">
      <c r="A238" s="21" t="str">
        <f t="shared" ca="1" si="5"/>
        <v>01/06/2022</v>
      </c>
      <c r="B238" s="12" t="s">
        <v>217</v>
      </c>
      <c r="C238" s="19">
        <v>1235.609546741342</v>
      </c>
    </row>
    <row r="239" spans="1:3" ht="12.75" x14ac:dyDescent="0.2">
      <c r="A239" s="21" t="str">
        <f t="shared" ca="1" si="5"/>
        <v>01/06/2022</v>
      </c>
      <c r="B239" s="12" t="s">
        <v>218</v>
      </c>
      <c r="C239" s="19">
        <v>3291.1718016720883</v>
      </c>
    </row>
    <row r="240" spans="1:3" ht="12.75" x14ac:dyDescent="0.2">
      <c r="A240" s="21" t="str">
        <f t="shared" ca="1" si="5"/>
        <v>01/06/2022</v>
      </c>
      <c r="B240" s="12" t="s">
        <v>219</v>
      </c>
      <c r="C240" s="19">
        <v>1645.5859008360442</v>
      </c>
    </row>
    <row r="241" spans="1:3" ht="12.75" x14ac:dyDescent="0.2">
      <c r="A241" s="21" t="str">
        <f t="shared" ca="1" si="5"/>
        <v>01/06/2022</v>
      </c>
      <c r="B241" s="12" t="s">
        <v>220</v>
      </c>
      <c r="C241" s="19">
        <v>598.39487303128885</v>
      </c>
    </row>
    <row r="242" spans="1:3" ht="12.75" x14ac:dyDescent="0.2">
      <c r="A242" s="21" t="str">
        <f t="shared" ca="1" si="5"/>
        <v>01/06/2022</v>
      </c>
      <c r="B242" s="12" t="s">
        <v>221</v>
      </c>
      <c r="C242" s="19">
        <v>972.39166867584424</v>
      </c>
    </row>
    <row r="243" spans="1:3" ht="12.75" x14ac:dyDescent="0.2">
      <c r="A243" s="21" t="str">
        <f t="shared" ca="1" si="5"/>
        <v>01/06/2022</v>
      </c>
      <c r="B243" s="12" t="s">
        <v>222</v>
      </c>
      <c r="C243" s="19">
        <v>897.59230954693328</v>
      </c>
    </row>
    <row r="244" spans="1:3" ht="12.75" x14ac:dyDescent="0.2">
      <c r="A244" s="21" t="str">
        <f t="shared" ca="1" si="5"/>
        <v>01/06/2022</v>
      </c>
      <c r="B244" s="12" t="s">
        <v>223</v>
      </c>
      <c r="C244" s="19">
        <v>3135</v>
      </c>
    </row>
    <row r="245" spans="1:3" ht="12.75" x14ac:dyDescent="0.2">
      <c r="A245" s="21" t="str">
        <f t="shared" ca="1" si="5"/>
        <v>01/06/2022</v>
      </c>
      <c r="B245" s="12" t="s">
        <v>224</v>
      </c>
      <c r="C245" s="19">
        <v>125.4</v>
      </c>
    </row>
    <row r="246" spans="1:3" ht="12.75" x14ac:dyDescent="0.2">
      <c r="A246" s="21" t="str">
        <f t="shared" ca="1" si="5"/>
        <v>01/06/2022</v>
      </c>
      <c r="B246" s="12" t="s">
        <v>225</v>
      </c>
      <c r="C246" s="19">
        <v>282.15000000000003</v>
      </c>
    </row>
    <row r="247" spans="1:3" ht="12.75" x14ac:dyDescent="0.2">
      <c r="A247" s="21" t="str">
        <f t="shared" ca="1" si="5"/>
        <v>01/06/2022</v>
      </c>
      <c r="B247" s="12" t="s">
        <v>226</v>
      </c>
      <c r="C247" s="19">
        <v>266.47500000000002</v>
      </c>
    </row>
    <row r="248" spans="1:3" ht="12.75" x14ac:dyDescent="0.2">
      <c r="A248" s="21" t="str">
        <f t="shared" ca="1" si="5"/>
        <v>01/06/2022</v>
      </c>
      <c r="B248" s="12" t="s">
        <v>227</v>
      </c>
      <c r="C248" s="19">
        <v>188.10000000000002</v>
      </c>
    </row>
    <row r="249" spans="1:3" ht="12.75" x14ac:dyDescent="0.2">
      <c r="A249" s="21" t="str">
        <f t="shared" ca="1" si="5"/>
        <v>01/06/2022</v>
      </c>
      <c r="B249" s="12" t="s">
        <v>228</v>
      </c>
      <c r="C249" s="19">
        <v>34597.067308757578</v>
      </c>
    </row>
    <row r="250" spans="1:3" ht="12.75" x14ac:dyDescent="0.2">
      <c r="A250" s="21" t="str">
        <f t="shared" ca="1" si="5"/>
        <v>01/06/2022</v>
      </c>
      <c r="B250" s="12" t="s">
        <v>229</v>
      </c>
      <c r="C250" s="19">
        <v>25947.800481568185</v>
      </c>
    </row>
    <row r="251" spans="1:3" ht="12.75" x14ac:dyDescent="0.2">
      <c r="A251" s="21" t="str">
        <f t="shared" ca="1" si="5"/>
        <v>01/06/2022</v>
      </c>
      <c r="B251" s="12" t="s">
        <v>230</v>
      </c>
      <c r="C251" s="19">
        <v>15445.119334266776</v>
      </c>
    </row>
    <row r="252" spans="1:3" ht="12.75" x14ac:dyDescent="0.2">
      <c r="A252" s="21" t="str">
        <f t="shared" ca="1" si="5"/>
        <v>01/06/2022</v>
      </c>
      <c r="B252" s="12" t="s">
        <v>231</v>
      </c>
      <c r="C252" s="19">
        <v>2471.219093482684</v>
      </c>
    </row>
    <row r="253" spans="1:3" ht="12.75" x14ac:dyDescent="0.2">
      <c r="A253" s="21" t="str">
        <f t="shared" ca="1" si="5"/>
        <v>01/06/2022</v>
      </c>
      <c r="B253" s="12" t="s">
        <v>232</v>
      </c>
      <c r="C253" s="19">
        <v>432.46334135946972</v>
      </c>
    </row>
    <row r="254" spans="1:3" ht="12.75" x14ac:dyDescent="0.2">
      <c r="A254" s="21" t="str">
        <f t="shared" ca="1" si="5"/>
        <v>01/06/2022</v>
      </c>
      <c r="B254" s="12" t="s">
        <v>233</v>
      </c>
      <c r="C254" s="19">
        <v>1047.1910278047555</v>
      </c>
    </row>
    <row r="255" spans="1:3" ht="12.75" x14ac:dyDescent="0.2">
      <c r="A255" s="21" t="str">
        <f t="shared" ca="1" si="5"/>
        <v>01/06/2022</v>
      </c>
      <c r="B255" s="12" t="s">
        <v>234</v>
      </c>
      <c r="C255" s="19">
        <v>747.99359128911112</v>
      </c>
    </row>
    <row r="256" spans="1:3" ht="12.75" x14ac:dyDescent="0.2">
      <c r="A256" s="21" t="str">
        <f t="shared" ca="1" si="5"/>
        <v>01/06/2022</v>
      </c>
      <c r="B256" s="12" t="s">
        <v>235</v>
      </c>
      <c r="C256" s="19">
        <v>1853.4143201120132</v>
      </c>
    </row>
    <row r="257" spans="1:3" ht="12.75" x14ac:dyDescent="0.2">
      <c r="A257" s="21" t="str">
        <f t="shared" ca="1" si="5"/>
        <v>01/06/2022</v>
      </c>
      <c r="B257" s="12" t="s">
        <v>236</v>
      </c>
      <c r="C257" s="19">
        <v>926.70716005600661</v>
      </c>
    </row>
    <row r="258" spans="1:3" ht="12.75" x14ac:dyDescent="0.2">
      <c r="A258" s="21" t="str">
        <f t="shared" ca="1" si="5"/>
        <v>01/06/2022</v>
      </c>
      <c r="B258" s="12" t="s">
        <v>237</v>
      </c>
      <c r="C258" s="19">
        <v>394.32087374122699</v>
      </c>
    </row>
    <row r="259" spans="1:3" ht="12.75" x14ac:dyDescent="0.2">
      <c r="A259" s="21" t="str">
        <f t="shared" ca="1" si="5"/>
        <v>01/06/2022</v>
      </c>
      <c r="B259" s="12" t="s">
        <v>238</v>
      </c>
      <c r="C259" s="19">
        <v>379.55551454684172</v>
      </c>
    </row>
    <row r="260" spans="1:3" ht="12.75" x14ac:dyDescent="0.2">
      <c r="A260" s="21" t="str">
        <f t="shared" ref="A260:A302" ca="1" si="6">"01/07/"&amp;YEAR(TODAY())-1</f>
        <v>01/07/2022</v>
      </c>
      <c r="B260" s="12" t="s">
        <v>196</v>
      </c>
      <c r="C260" s="23">
        <v>730795.060512</v>
      </c>
    </row>
    <row r="261" spans="1:3" ht="12.75" x14ac:dyDescent="0.2">
      <c r="A261" s="21" t="str">
        <f t="shared" ca="1" si="6"/>
        <v>01/07/2022</v>
      </c>
      <c r="B261" s="12" t="s">
        <v>197</v>
      </c>
      <c r="C261" s="23">
        <v>424998.97855800006</v>
      </c>
    </row>
    <row r="262" spans="1:3" ht="12.75" x14ac:dyDescent="0.2">
      <c r="A262" s="21" t="str">
        <f t="shared" ca="1" si="6"/>
        <v>01/07/2022</v>
      </c>
      <c r="B262" s="12" t="s">
        <v>198</v>
      </c>
      <c r="C262" s="19">
        <v>22789.701953500007</v>
      </c>
    </row>
    <row r="263" spans="1:3" ht="12.75" x14ac:dyDescent="0.2">
      <c r="A263" s="21" t="str">
        <f t="shared" ca="1" si="6"/>
        <v>01/07/2022</v>
      </c>
      <c r="B263" s="12" t="s">
        <v>199</v>
      </c>
      <c r="C263" s="19">
        <v>17336.910586049999</v>
      </c>
    </row>
    <row r="264" spans="1:3" ht="12.75" x14ac:dyDescent="0.2">
      <c r="A264" s="21" t="str">
        <f t="shared" ca="1" si="6"/>
        <v>01/07/2022</v>
      </c>
      <c r="B264" s="12" t="s">
        <v>200</v>
      </c>
      <c r="C264" s="19">
        <v>11557.9403907</v>
      </c>
    </row>
    <row r="265" spans="1:3" ht="12.75" x14ac:dyDescent="0.2">
      <c r="A265" s="21" t="str">
        <f t="shared" ca="1" si="6"/>
        <v>01/07/2022</v>
      </c>
      <c r="B265" s="12" t="s">
        <v>201</v>
      </c>
      <c r="C265" s="19">
        <v>161811.16546980003</v>
      </c>
    </row>
    <row r="266" spans="1:3" ht="12.75" x14ac:dyDescent="0.2">
      <c r="A266" s="21" t="str">
        <f t="shared" ca="1" si="6"/>
        <v>01/07/2022</v>
      </c>
      <c r="B266" s="12" t="s">
        <v>202</v>
      </c>
      <c r="C266" s="19">
        <v>7512.6612539550006</v>
      </c>
    </row>
    <row r="267" spans="1:3" ht="12.75" x14ac:dyDescent="0.2">
      <c r="A267" s="21" t="str">
        <f t="shared" ca="1" si="6"/>
        <v>01/07/2022</v>
      </c>
      <c r="B267" s="12" t="s">
        <v>203</v>
      </c>
      <c r="C267" s="19">
        <v>34673.821172099997</v>
      </c>
    </row>
    <row r="268" spans="1:3" ht="12.75" x14ac:dyDescent="0.2">
      <c r="A268" s="21" t="str">
        <f t="shared" ca="1" si="6"/>
        <v>01/07/2022</v>
      </c>
      <c r="B268" s="12" t="s">
        <v>204</v>
      </c>
      <c r="C268" s="19">
        <v>36539.753025600003</v>
      </c>
    </row>
    <row r="269" spans="1:3" ht="12.75" x14ac:dyDescent="0.2">
      <c r="A269" s="21" t="str">
        <f t="shared" ca="1" si="6"/>
        <v>01/07/2022</v>
      </c>
      <c r="B269" s="12" t="s">
        <v>205</v>
      </c>
      <c r="C269" s="19">
        <v>401937.28328160004</v>
      </c>
    </row>
    <row r="270" spans="1:3" ht="12.75" x14ac:dyDescent="0.2">
      <c r="A270" s="21" t="str">
        <f t="shared" ca="1" si="6"/>
        <v>01/07/2022</v>
      </c>
      <c r="B270" s="12" t="s">
        <v>206</v>
      </c>
      <c r="C270" s="19">
        <v>148749.64249530004</v>
      </c>
    </row>
    <row r="271" spans="1:3" ht="12.75" x14ac:dyDescent="0.2">
      <c r="A271" s="21" t="str">
        <f t="shared" ca="1" si="6"/>
        <v>01/07/2022</v>
      </c>
      <c r="B271" s="12" t="s">
        <v>207</v>
      </c>
      <c r="C271" s="19">
        <v>136829.35283490003</v>
      </c>
    </row>
    <row r="272" spans="1:3" ht="12.75" x14ac:dyDescent="0.2">
      <c r="A272" s="21" t="str">
        <f t="shared" ca="1" si="6"/>
        <v>01/07/2022</v>
      </c>
      <c r="B272" s="12" t="s">
        <v>208</v>
      </c>
      <c r="C272" s="19">
        <v>19156.109396886004</v>
      </c>
    </row>
    <row r="273" spans="1:3" ht="12.75" x14ac:dyDescent="0.2">
      <c r="A273" s="21" t="str">
        <f t="shared" ca="1" si="6"/>
        <v>01/07/2022</v>
      </c>
      <c r="B273" s="12" t="s">
        <v>209</v>
      </c>
      <c r="C273" s="19">
        <v>14823.179890447504</v>
      </c>
    </row>
    <row r="274" spans="1:3" ht="12.75" x14ac:dyDescent="0.2">
      <c r="A274" s="21" t="str">
        <f t="shared" ca="1" si="6"/>
        <v>01/07/2022</v>
      </c>
      <c r="B274" s="12" t="s">
        <v>210</v>
      </c>
      <c r="C274" s="19">
        <v>11402.446069575002</v>
      </c>
    </row>
    <row r="275" spans="1:3" ht="12.75" x14ac:dyDescent="0.2">
      <c r="A275" s="21" t="str">
        <f t="shared" ca="1" si="6"/>
        <v>01/07/2022</v>
      </c>
      <c r="B275" s="12" t="s">
        <v>211</v>
      </c>
      <c r="C275" s="19">
        <v>1368.2935283490001</v>
      </c>
    </row>
    <row r="276" spans="1:3" ht="12.75" x14ac:dyDescent="0.2">
      <c r="A276" s="21" t="str">
        <f t="shared" ca="1" si="6"/>
        <v>01/07/2022</v>
      </c>
      <c r="B276" s="12" t="s">
        <v>212</v>
      </c>
      <c r="C276" s="19">
        <v>410.48805850470006</v>
      </c>
    </row>
    <row r="277" spans="1:3" ht="12.75" x14ac:dyDescent="0.2">
      <c r="A277" s="21" t="str">
        <f t="shared" ca="1" si="6"/>
        <v>01/07/2022</v>
      </c>
      <c r="B277" s="12" t="s">
        <v>213</v>
      </c>
      <c r="C277" s="19">
        <v>2052.4402925235004</v>
      </c>
    </row>
    <row r="278" spans="1:3" ht="12.75" x14ac:dyDescent="0.2">
      <c r="A278" s="21" t="str">
        <f t="shared" ca="1" si="6"/>
        <v>01/07/2022</v>
      </c>
      <c r="B278" s="12" t="s">
        <v>214</v>
      </c>
      <c r="C278" s="19">
        <v>1026.2201462617502</v>
      </c>
    </row>
    <row r="279" spans="1:3" ht="12.75" x14ac:dyDescent="0.2">
      <c r="A279" s="21" t="str">
        <f t="shared" ca="1" si="6"/>
        <v>01/07/2022</v>
      </c>
      <c r="B279" s="12" t="s">
        <v>215</v>
      </c>
      <c r="C279" s="19">
        <v>4104.8805850470007</v>
      </c>
    </row>
    <row r="280" spans="1:3" ht="12.75" x14ac:dyDescent="0.2">
      <c r="A280" s="21" t="str">
        <f t="shared" ca="1" si="6"/>
        <v>01/07/2022</v>
      </c>
      <c r="B280" s="12" t="s">
        <v>216</v>
      </c>
      <c r="C280" s="19">
        <v>1231.4641755141001</v>
      </c>
    </row>
    <row r="281" spans="1:3" ht="12.75" x14ac:dyDescent="0.2">
      <c r="A281" s="21" t="str">
        <f t="shared" ca="1" si="6"/>
        <v>01/07/2022</v>
      </c>
      <c r="B281" s="12" t="s">
        <v>217</v>
      </c>
      <c r="C281" s="19">
        <v>1155.7940390700001</v>
      </c>
    </row>
    <row r="282" spans="1:3" ht="12.75" x14ac:dyDescent="0.2">
      <c r="A282" s="21" t="str">
        <f t="shared" ca="1" si="6"/>
        <v>01/07/2022</v>
      </c>
      <c r="B282" s="12" t="s">
        <v>218</v>
      </c>
      <c r="C282" s="19">
        <v>5473.1741133960004</v>
      </c>
    </row>
    <row r="283" spans="1:3" ht="12.75" x14ac:dyDescent="0.2">
      <c r="A283" s="21" t="str">
        <f t="shared" ca="1" si="6"/>
        <v>01/07/2022</v>
      </c>
      <c r="B283" s="12" t="s">
        <v>219</v>
      </c>
      <c r="C283" s="19">
        <v>1505.1228811839003</v>
      </c>
    </row>
    <row r="284" spans="1:3" ht="12.75" x14ac:dyDescent="0.2">
      <c r="A284" s="21" t="str">
        <f t="shared" ca="1" si="6"/>
        <v>01/07/2022</v>
      </c>
      <c r="B284" s="12" t="s">
        <v>220</v>
      </c>
      <c r="C284" s="19">
        <v>547.31741133960008</v>
      </c>
    </row>
    <row r="285" spans="1:3" ht="12.75" x14ac:dyDescent="0.2">
      <c r="A285" s="21" t="str">
        <f t="shared" ca="1" si="6"/>
        <v>01/07/2022</v>
      </c>
      <c r="B285" s="12" t="s">
        <v>221</v>
      </c>
      <c r="C285" s="19">
        <v>1368.2935283490001</v>
      </c>
    </row>
    <row r="286" spans="1:3" ht="12.75" x14ac:dyDescent="0.2">
      <c r="A286" s="21" t="str">
        <f t="shared" ca="1" si="6"/>
        <v>01/07/2022</v>
      </c>
      <c r="B286" s="12" t="s">
        <v>222</v>
      </c>
      <c r="C286" s="19">
        <v>820.97611700940013</v>
      </c>
    </row>
    <row r="287" spans="1:3" ht="12.75" x14ac:dyDescent="0.2">
      <c r="A287" s="21" t="str">
        <f t="shared" ca="1" si="6"/>
        <v>01/07/2022</v>
      </c>
      <c r="B287" s="12" t="s">
        <v>223</v>
      </c>
      <c r="C287" s="19">
        <v>3135</v>
      </c>
    </row>
    <row r="288" spans="1:3" ht="12.75" x14ac:dyDescent="0.2">
      <c r="A288" s="21" t="str">
        <f t="shared" ca="1" si="6"/>
        <v>01/07/2022</v>
      </c>
      <c r="B288" s="12" t="s">
        <v>224</v>
      </c>
      <c r="C288" s="19">
        <v>125.4</v>
      </c>
    </row>
    <row r="289" spans="1:3" ht="12.75" x14ac:dyDescent="0.2">
      <c r="A289" s="21" t="str">
        <f t="shared" ca="1" si="6"/>
        <v>01/07/2022</v>
      </c>
      <c r="B289" s="12" t="s">
        <v>225</v>
      </c>
      <c r="C289" s="19">
        <v>282.15000000000003</v>
      </c>
    </row>
    <row r="290" spans="1:3" ht="12.75" x14ac:dyDescent="0.2">
      <c r="A290" s="21" t="str">
        <f t="shared" ca="1" si="6"/>
        <v>01/07/2022</v>
      </c>
      <c r="B290" s="12" t="s">
        <v>226</v>
      </c>
      <c r="C290" s="19">
        <v>266.47500000000002</v>
      </c>
    </row>
    <row r="291" spans="1:3" ht="12.75" x14ac:dyDescent="0.2">
      <c r="A291" s="21" t="str">
        <f t="shared" ca="1" si="6"/>
        <v>01/07/2022</v>
      </c>
      <c r="B291" s="12" t="s">
        <v>227</v>
      </c>
      <c r="C291" s="19">
        <v>188.10000000000002</v>
      </c>
    </row>
    <row r="292" spans="1:3" ht="12.75" x14ac:dyDescent="0.2">
      <c r="A292" s="21" t="str">
        <f t="shared" ca="1" si="6"/>
        <v>01/07/2022</v>
      </c>
      <c r="B292" s="12" t="s">
        <v>228</v>
      </c>
      <c r="C292" s="19">
        <v>17336.910586049999</v>
      </c>
    </row>
    <row r="293" spans="1:3" ht="12.75" x14ac:dyDescent="0.2">
      <c r="A293" s="21" t="str">
        <f t="shared" ca="1" si="6"/>
        <v>01/07/2022</v>
      </c>
      <c r="B293" s="12" t="s">
        <v>229</v>
      </c>
      <c r="C293" s="19">
        <v>11557.9403907</v>
      </c>
    </row>
    <row r="294" spans="1:3" ht="12.75" x14ac:dyDescent="0.2">
      <c r="A294" s="21" t="str">
        <f t="shared" ca="1" si="6"/>
        <v>01/07/2022</v>
      </c>
      <c r="B294" s="12" t="s">
        <v>230</v>
      </c>
      <c r="C294" s="19">
        <v>14447.425488375002</v>
      </c>
    </row>
    <row r="295" spans="1:3" ht="12.75" x14ac:dyDescent="0.2">
      <c r="A295" s="21" t="str">
        <f t="shared" ca="1" si="6"/>
        <v>01/07/2022</v>
      </c>
      <c r="B295" s="12" t="s">
        <v>231</v>
      </c>
      <c r="C295" s="19">
        <v>2311.5880781400001</v>
      </c>
    </row>
    <row r="296" spans="1:3" ht="12.75" x14ac:dyDescent="0.2">
      <c r="A296" s="21" t="str">
        <f t="shared" ca="1" si="6"/>
        <v>01/07/2022</v>
      </c>
      <c r="B296" s="12" t="s">
        <v>232</v>
      </c>
      <c r="C296" s="19">
        <v>404.52791367450004</v>
      </c>
    </row>
    <row r="297" spans="1:3" ht="12.75" x14ac:dyDescent="0.2">
      <c r="A297" s="21" t="str">
        <f t="shared" ca="1" si="6"/>
        <v>01/07/2022</v>
      </c>
      <c r="B297" s="12" t="s">
        <v>233</v>
      </c>
      <c r="C297" s="19">
        <v>957.80546984430021</v>
      </c>
    </row>
    <row r="298" spans="1:3" ht="12.75" x14ac:dyDescent="0.2">
      <c r="A298" s="21" t="str">
        <f t="shared" ca="1" si="6"/>
        <v>01/07/2022</v>
      </c>
      <c r="B298" s="12" t="s">
        <v>234</v>
      </c>
      <c r="C298" s="19">
        <v>684.14676417450005</v>
      </c>
    </row>
    <row r="299" spans="1:3" ht="12.75" x14ac:dyDescent="0.2">
      <c r="A299" s="21" t="str">
        <f t="shared" ca="1" si="6"/>
        <v>01/07/2022</v>
      </c>
      <c r="B299" s="12" t="s">
        <v>235</v>
      </c>
      <c r="C299" s="19">
        <v>1733.6910586050001</v>
      </c>
    </row>
    <row r="300" spans="1:3" ht="12.75" x14ac:dyDescent="0.2">
      <c r="A300" s="21" t="str">
        <f t="shared" ca="1" si="6"/>
        <v>01/07/2022</v>
      </c>
      <c r="B300" s="12" t="s">
        <v>236</v>
      </c>
      <c r="C300" s="19">
        <v>866.84552930250004</v>
      </c>
    </row>
    <row r="301" spans="1:3" ht="12.75" x14ac:dyDescent="0.2">
      <c r="A301" s="21" t="str">
        <f t="shared" ca="1" si="6"/>
        <v>01/07/2022</v>
      </c>
      <c r="B301" s="12" t="s">
        <v>237</v>
      </c>
      <c r="C301" s="19">
        <v>4417.9000235431395</v>
      </c>
    </row>
    <row r="302" spans="1:3" ht="12.75" x14ac:dyDescent="0.2">
      <c r="A302" s="21" t="str">
        <f t="shared" ca="1" si="6"/>
        <v>01/07/2022</v>
      </c>
      <c r="B302" s="12" t="s">
        <v>238</v>
      </c>
      <c r="C302" s="19">
        <v>1828.0440084755303</v>
      </c>
    </row>
    <row r="303" spans="1:3" ht="12.75" x14ac:dyDescent="0.2">
      <c r="A303" s="21" t="str">
        <f t="shared" ref="A303:A345" ca="1" si="7">"01/08/"&amp;YEAR(TODAY())-1</f>
        <v>01/08/2022</v>
      </c>
      <c r="B303" s="12" t="s">
        <v>196</v>
      </c>
      <c r="C303" s="23">
        <v>789258.66535296</v>
      </c>
    </row>
    <row r="304" spans="1:3" ht="12.75" x14ac:dyDescent="0.2">
      <c r="A304" s="21" t="str">
        <f t="shared" ca="1" si="7"/>
        <v>01/08/2022</v>
      </c>
      <c r="B304" s="12" t="s">
        <v>197</v>
      </c>
      <c r="C304" s="23">
        <v>437748.94791474013</v>
      </c>
    </row>
    <row r="305" spans="1:3" ht="12.75" x14ac:dyDescent="0.2">
      <c r="A305" s="21" t="str">
        <f t="shared" ca="1" si="7"/>
        <v>01/08/2022</v>
      </c>
      <c r="B305" s="12" t="s">
        <v>198</v>
      </c>
      <c r="C305" s="19">
        <v>26350.380663385011</v>
      </c>
    </row>
    <row r="306" spans="1:3" ht="12.75" x14ac:dyDescent="0.2">
      <c r="A306" s="21" t="str">
        <f t="shared" ca="1" si="7"/>
        <v>01/08/2022</v>
      </c>
      <c r="B306" s="12" t="s">
        <v>199</v>
      </c>
      <c r="C306" s="19">
        <v>18405.114199015501</v>
      </c>
    </row>
    <row r="307" spans="1:3" ht="12.75" x14ac:dyDescent="0.2">
      <c r="A307" s="21" t="str">
        <f t="shared" ca="1" si="7"/>
        <v>01/08/2022</v>
      </c>
      <c r="B307" s="12" t="s">
        <v>200</v>
      </c>
      <c r="C307" s="19">
        <v>12270.076132677003</v>
      </c>
    </row>
    <row r="308" spans="1:3" ht="12.75" x14ac:dyDescent="0.2">
      <c r="A308" s="21" t="str">
        <f t="shared" ca="1" si="7"/>
        <v>01/08/2022</v>
      </c>
      <c r="B308" s="12" t="s">
        <v>201</v>
      </c>
      <c r="C308" s="19">
        <v>171781.06585747804</v>
      </c>
    </row>
    <row r="309" spans="1:3" ht="12.75" x14ac:dyDescent="0.2">
      <c r="A309" s="21" t="str">
        <f t="shared" ca="1" si="7"/>
        <v>01/08/2022</v>
      </c>
      <c r="B309" s="12" t="s">
        <v>202</v>
      </c>
      <c r="C309" s="19">
        <v>7975.5494862400501</v>
      </c>
    </row>
    <row r="310" spans="1:3" ht="12.75" x14ac:dyDescent="0.2">
      <c r="A310" s="21" t="str">
        <f t="shared" ca="1" si="7"/>
        <v>01/08/2022</v>
      </c>
      <c r="B310" s="12" t="s">
        <v>203</v>
      </c>
      <c r="C310" s="19">
        <v>36810.228398031002</v>
      </c>
    </row>
    <row r="311" spans="1:3" ht="12.75" x14ac:dyDescent="0.2">
      <c r="A311" s="21" t="str">
        <f t="shared" ca="1" si="7"/>
        <v>01/08/2022</v>
      </c>
      <c r="B311" s="12" t="s">
        <v>204</v>
      </c>
      <c r="C311" s="19">
        <v>39462.933267647997</v>
      </c>
    </row>
    <row r="312" spans="1:3" ht="12.75" x14ac:dyDescent="0.2">
      <c r="A312" s="21" t="str">
        <f t="shared" ca="1" si="7"/>
        <v>01/08/2022</v>
      </c>
      <c r="B312" s="12" t="s">
        <v>205</v>
      </c>
      <c r="C312" s="19">
        <v>434092.26594412804</v>
      </c>
    </row>
    <row r="313" spans="1:3" ht="12.75" x14ac:dyDescent="0.2">
      <c r="A313" s="21" t="str">
        <f t="shared" ca="1" si="7"/>
        <v>01/08/2022</v>
      </c>
      <c r="B313" s="12" t="s">
        <v>206</v>
      </c>
      <c r="C313" s="19">
        <v>153212.13177015903</v>
      </c>
    </row>
    <row r="314" spans="1:3" ht="12.75" x14ac:dyDescent="0.2">
      <c r="A314" s="21" t="str">
        <f t="shared" ca="1" si="7"/>
        <v>01/08/2022</v>
      </c>
      <c r="B314" s="12" t="s">
        <v>207</v>
      </c>
      <c r="C314" s="19">
        <v>144588.208722507</v>
      </c>
    </row>
    <row r="315" spans="1:3" ht="12.75" x14ac:dyDescent="0.2">
      <c r="A315" s="21" t="str">
        <f t="shared" ca="1" si="7"/>
        <v>01/08/2022</v>
      </c>
      <c r="B315" s="12" t="s">
        <v>208</v>
      </c>
      <c r="C315" s="19">
        <v>20242.349221150984</v>
      </c>
    </row>
    <row r="316" spans="1:3" ht="12.75" x14ac:dyDescent="0.2">
      <c r="A316" s="21" t="str">
        <f t="shared" ca="1" si="7"/>
        <v>01/08/2022</v>
      </c>
      <c r="B316" s="12" t="s">
        <v>209</v>
      </c>
      <c r="C316" s="19">
        <v>15663.722611604926</v>
      </c>
    </row>
    <row r="317" spans="1:3" ht="12.75" x14ac:dyDescent="0.2">
      <c r="A317" s="21" t="str">
        <f t="shared" ca="1" si="7"/>
        <v>01/08/2022</v>
      </c>
      <c r="B317" s="12" t="s">
        <v>210</v>
      </c>
      <c r="C317" s="19">
        <v>12049.01739354225</v>
      </c>
    </row>
    <row r="318" spans="1:3" ht="12.75" x14ac:dyDescent="0.2">
      <c r="A318" s="21" t="str">
        <f t="shared" ca="1" si="7"/>
        <v>01/08/2022</v>
      </c>
      <c r="B318" s="12" t="s">
        <v>211</v>
      </c>
      <c r="C318" s="19">
        <v>1445.8820872250701</v>
      </c>
    </row>
    <row r="319" spans="1:3" ht="12.75" x14ac:dyDescent="0.2">
      <c r="A319" s="21" t="str">
        <f t="shared" ca="1" si="7"/>
        <v>01/08/2022</v>
      </c>
      <c r="B319" s="12" t="s">
        <v>212</v>
      </c>
      <c r="C319" s="19">
        <v>433.76462616752104</v>
      </c>
    </row>
    <row r="320" spans="1:3" ht="12.75" x14ac:dyDescent="0.2">
      <c r="A320" s="21" t="str">
        <f t="shared" ca="1" si="7"/>
        <v>01/08/2022</v>
      </c>
      <c r="B320" s="12" t="s">
        <v>213</v>
      </c>
      <c r="C320" s="19">
        <v>2168.8231308376053</v>
      </c>
    </row>
    <row r="321" spans="1:3" ht="12.75" x14ac:dyDescent="0.2">
      <c r="A321" s="21" t="str">
        <f t="shared" ca="1" si="7"/>
        <v>01/08/2022</v>
      </c>
      <c r="B321" s="12" t="s">
        <v>214</v>
      </c>
      <c r="C321" s="19">
        <v>1084.4115654188026</v>
      </c>
    </row>
    <row r="322" spans="1:3" ht="12.75" x14ac:dyDescent="0.2">
      <c r="A322" s="21" t="str">
        <f t="shared" ca="1" si="7"/>
        <v>01/08/2022</v>
      </c>
      <c r="B322" s="12" t="s">
        <v>215</v>
      </c>
      <c r="C322" s="19">
        <v>13012.93878502563</v>
      </c>
    </row>
    <row r="323" spans="1:3" ht="12.75" x14ac:dyDescent="0.2">
      <c r="A323" s="21" t="str">
        <f t="shared" ca="1" si="7"/>
        <v>01/08/2022</v>
      </c>
      <c r="B323" s="12" t="s">
        <v>216</v>
      </c>
      <c r="C323" s="19">
        <v>1301.2938785025631</v>
      </c>
    </row>
    <row r="324" spans="1:3" ht="12.75" x14ac:dyDescent="0.2">
      <c r="A324" s="21" t="str">
        <f t="shared" ca="1" si="7"/>
        <v>01/08/2022</v>
      </c>
      <c r="B324" s="12" t="s">
        <v>217</v>
      </c>
      <c r="C324" s="19">
        <v>1227.0076132677002</v>
      </c>
    </row>
    <row r="325" spans="1:3" ht="12.75" x14ac:dyDescent="0.2">
      <c r="A325" s="21" t="str">
        <f t="shared" ca="1" si="7"/>
        <v>01/08/2022</v>
      </c>
      <c r="B325" s="12" t="s">
        <v>218</v>
      </c>
      <c r="C325" s="19">
        <v>3180.9405918951538</v>
      </c>
    </row>
    <row r="326" spans="1:3" ht="12.75" x14ac:dyDescent="0.2">
      <c r="A326" s="21" t="str">
        <f t="shared" ca="1" si="7"/>
        <v>01/08/2022</v>
      </c>
      <c r="B326" s="12" t="s">
        <v>219</v>
      </c>
      <c r="C326" s="19">
        <v>1590.4702959475769</v>
      </c>
    </row>
    <row r="327" spans="1:3" ht="12.75" x14ac:dyDescent="0.2">
      <c r="A327" s="21" t="str">
        <f t="shared" ca="1" si="7"/>
        <v>01/08/2022</v>
      </c>
      <c r="B327" s="12" t="s">
        <v>220</v>
      </c>
      <c r="C327" s="19">
        <v>578.35283489002802</v>
      </c>
    </row>
    <row r="328" spans="1:3" ht="12.75" x14ac:dyDescent="0.2">
      <c r="A328" s="21" t="str">
        <f t="shared" ca="1" si="7"/>
        <v>01/08/2022</v>
      </c>
      <c r="B328" s="12" t="s">
        <v>221</v>
      </c>
      <c r="C328" s="19">
        <v>939.82335669629549</v>
      </c>
    </row>
    <row r="329" spans="1:3" ht="12.75" x14ac:dyDescent="0.2">
      <c r="A329" s="21" t="str">
        <f t="shared" ca="1" si="7"/>
        <v>01/08/2022</v>
      </c>
      <c r="B329" s="12" t="s">
        <v>222</v>
      </c>
      <c r="C329" s="19">
        <v>867.52925233504209</v>
      </c>
    </row>
    <row r="330" spans="1:3" ht="12.75" x14ac:dyDescent="0.2">
      <c r="A330" s="21" t="str">
        <f t="shared" ca="1" si="7"/>
        <v>01/08/2022</v>
      </c>
      <c r="B330" s="12" t="s">
        <v>223</v>
      </c>
      <c r="C330" s="19">
        <v>3135</v>
      </c>
    </row>
    <row r="331" spans="1:3" ht="12.75" x14ac:dyDescent="0.2">
      <c r="A331" s="21" t="str">
        <f t="shared" ca="1" si="7"/>
        <v>01/08/2022</v>
      </c>
      <c r="B331" s="12" t="s">
        <v>224</v>
      </c>
      <c r="C331" s="19">
        <v>125.4</v>
      </c>
    </row>
    <row r="332" spans="1:3" ht="12.75" x14ac:dyDescent="0.2">
      <c r="A332" s="21" t="str">
        <f t="shared" ca="1" si="7"/>
        <v>01/08/2022</v>
      </c>
      <c r="B332" s="12" t="s">
        <v>225</v>
      </c>
      <c r="C332" s="19">
        <v>282.15000000000003</v>
      </c>
    </row>
    <row r="333" spans="1:3" ht="12.75" x14ac:dyDescent="0.2">
      <c r="A333" s="21" t="str">
        <f t="shared" ca="1" si="7"/>
        <v>01/08/2022</v>
      </c>
      <c r="B333" s="12" t="s">
        <v>226</v>
      </c>
      <c r="C333" s="19">
        <v>266.47500000000002</v>
      </c>
    </row>
    <row r="334" spans="1:3" ht="12.75" x14ac:dyDescent="0.2">
      <c r="A334" s="21" t="str">
        <f t="shared" ca="1" si="7"/>
        <v>01/08/2022</v>
      </c>
      <c r="B334" s="12" t="s">
        <v>227</v>
      </c>
      <c r="C334" s="19">
        <v>188.10000000000002</v>
      </c>
    </row>
    <row r="335" spans="1:3" ht="12.75" x14ac:dyDescent="0.2">
      <c r="A335" s="21" t="str">
        <f t="shared" ca="1" si="7"/>
        <v>01/08/2022</v>
      </c>
      <c r="B335" s="12" t="s">
        <v>228</v>
      </c>
      <c r="C335" s="19">
        <v>18405.114199015501</v>
      </c>
    </row>
    <row r="336" spans="1:3" ht="12.75" x14ac:dyDescent="0.2">
      <c r="A336" s="21" t="str">
        <f t="shared" ca="1" si="7"/>
        <v>01/08/2022</v>
      </c>
      <c r="B336" s="12" t="s">
        <v>229</v>
      </c>
      <c r="C336" s="19">
        <v>12270.076132677003</v>
      </c>
    </row>
    <row r="337" spans="1:3" ht="12.75" x14ac:dyDescent="0.2">
      <c r="A337" s="21" t="str">
        <f t="shared" ca="1" si="7"/>
        <v>01/08/2022</v>
      </c>
      <c r="B337" s="12" t="s">
        <v>230</v>
      </c>
      <c r="C337" s="19">
        <v>15337.595165846253</v>
      </c>
    </row>
    <row r="338" spans="1:3" ht="12.75" x14ac:dyDescent="0.2">
      <c r="A338" s="21" t="str">
        <f t="shared" ca="1" si="7"/>
        <v>01/08/2022</v>
      </c>
      <c r="B338" s="12" t="s">
        <v>231</v>
      </c>
      <c r="C338" s="19">
        <v>2454.0152265354004</v>
      </c>
    </row>
    <row r="339" spans="1:3" ht="12.75" x14ac:dyDescent="0.2">
      <c r="A339" s="21" t="str">
        <f t="shared" ca="1" si="7"/>
        <v>01/08/2022</v>
      </c>
      <c r="B339" s="12" t="s">
        <v>232</v>
      </c>
      <c r="C339" s="19">
        <v>429.45266464369502</v>
      </c>
    </row>
    <row r="340" spans="1:3" ht="12.75" x14ac:dyDescent="0.2">
      <c r="A340" s="21" t="str">
        <f t="shared" ca="1" si="7"/>
        <v>01/08/2022</v>
      </c>
      <c r="B340" s="12" t="s">
        <v>233</v>
      </c>
      <c r="C340" s="19">
        <v>1012.1174610575491</v>
      </c>
    </row>
    <row r="341" spans="1:3" ht="12.75" x14ac:dyDescent="0.2">
      <c r="A341" s="21" t="str">
        <f t="shared" ca="1" si="7"/>
        <v>01/08/2022</v>
      </c>
      <c r="B341" s="12" t="s">
        <v>234</v>
      </c>
      <c r="C341" s="19">
        <v>722.94104361253505</v>
      </c>
    </row>
    <row r="342" spans="1:3" ht="12.75" x14ac:dyDescent="0.2">
      <c r="A342" s="21" t="str">
        <f t="shared" ca="1" si="7"/>
        <v>01/08/2022</v>
      </c>
      <c r="B342" s="12" t="s">
        <v>235</v>
      </c>
      <c r="C342" s="19">
        <v>1840.5114199015504</v>
      </c>
    </row>
    <row r="343" spans="1:3" ht="12.75" x14ac:dyDescent="0.2">
      <c r="A343" s="21" t="str">
        <f t="shared" ca="1" si="7"/>
        <v>01/08/2022</v>
      </c>
      <c r="B343" s="12" t="s">
        <v>236</v>
      </c>
      <c r="C343" s="19">
        <v>920.25570995077521</v>
      </c>
    </row>
    <row r="344" spans="1:3" ht="12.75" x14ac:dyDescent="0.2">
      <c r="A344" s="21" t="str">
        <f t="shared" ca="1" si="7"/>
        <v>01/08/2022</v>
      </c>
      <c r="B344" s="12" t="s">
        <v>237</v>
      </c>
      <c r="C344" s="19">
        <v>2811.031889670985</v>
      </c>
    </row>
    <row r="345" spans="1:3" ht="12.75" x14ac:dyDescent="0.2">
      <c r="A345" s="21" t="str">
        <f t="shared" ca="1" si="7"/>
        <v>01/08/2022</v>
      </c>
      <c r="B345" s="12" t="s">
        <v>238</v>
      </c>
      <c r="C345" s="19">
        <v>1249.5714802815546</v>
      </c>
    </row>
    <row r="346" spans="1:3" ht="12.75" x14ac:dyDescent="0.2">
      <c r="A346" s="21" t="str">
        <f t="shared" ref="A346:A388" ca="1" si="8">"01/09/"&amp;YEAR(TODAY())-1</f>
        <v>01/09/2022</v>
      </c>
      <c r="B346" s="12" t="s">
        <v>196</v>
      </c>
      <c r="C346" s="23">
        <v>784788.51</v>
      </c>
    </row>
    <row r="347" spans="1:3" ht="12.75" x14ac:dyDescent="0.2">
      <c r="A347" s="21" t="str">
        <f t="shared" ca="1" si="8"/>
        <v>01/09/2022</v>
      </c>
      <c r="B347" s="12" t="s">
        <v>197</v>
      </c>
      <c r="C347" s="23">
        <v>487272.39</v>
      </c>
    </row>
    <row r="348" spans="1:3" ht="12.75" x14ac:dyDescent="0.2">
      <c r="A348" s="21" t="str">
        <f t="shared" ca="1" si="8"/>
        <v>01/09/2022</v>
      </c>
      <c r="B348" s="12" t="s">
        <v>198</v>
      </c>
      <c r="C348" s="19">
        <v>28603.045000000006</v>
      </c>
    </row>
    <row r="349" spans="1:3" ht="12.75" x14ac:dyDescent="0.2">
      <c r="A349" s="21" t="str">
        <f t="shared" ca="1" si="8"/>
        <v>01/09/2022</v>
      </c>
      <c r="B349" s="12" t="s">
        <v>199</v>
      </c>
      <c r="C349" s="19">
        <v>19080.913499999999</v>
      </c>
    </row>
    <row r="350" spans="1:3" ht="12.75" x14ac:dyDescent="0.2">
      <c r="A350" s="21" t="str">
        <f t="shared" ca="1" si="8"/>
        <v>01/09/2022</v>
      </c>
      <c r="B350" s="12" t="s">
        <v>200</v>
      </c>
      <c r="C350" s="19">
        <v>12720.609000000002</v>
      </c>
    </row>
    <row r="351" spans="1:3" ht="12.75" x14ac:dyDescent="0.2">
      <c r="A351" s="21" t="str">
        <f t="shared" ca="1" si="8"/>
        <v>01/09/2022</v>
      </c>
      <c r="B351" s="12" t="s">
        <v>201</v>
      </c>
      <c r="C351" s="19">
        <v>178088.52600000004</v>
      </c>
    </row>
    <row r="352" spans="1:3" ht="12.75" x14ac:dyDescent="0.2">
      <c r="A352" s="21" t="str">
        <f t="shared" ca="1" si="8"/>
        <v>01/09/2022</v>
      </c>
      <c r="B352" s="12" t="s">
        <v>202</v>
      </c>
      <c r="C352" s="19">
        <v>8268.3958500000008</v>
      </c>
    </row>
    <row r="353" spans="1:3" ht="12.75" x14ac:dyDescent="0.2">
      <c r="A353" s="21" t="str">
        <f t="shared" ca="1" si="8"/>
        <v>01/09/2022</v>
      </c>
      <c r="B353" s="12" t="s">
        <v>203</v>
      </c>
      <c r="C353" s="19">
        <v>38161.826999999997</v>
      </c>
    </row>
    <row r="354" spans="1:3" ht="12.75" x14ac:dyDescent="0.2">
      <c r="A354" s="21" t="str">
        <f t="shared" ca="1" si="8"/>
        <v>01/09/2022</v>
      </c>
      <c r="B354" s="12" t="s">
        <v>204</v>
      </c>
      <c r="C354" s="19">
        <v>39239.425500000005</v>
      </c>
    </row>
    <row r="355" spans="1:3" ht="12.75" x14ac:dyDescent="0.2">
      <c r="A355" s="21" t="str">
        <f t="shared" ca="1" si="8"/>
        <v>01/09/2022</v>
      </c>
      <c r="B355" s="12" t="s">
        <v>205</v>
      </c>
      <c r="C355" s="19">
        <v>431633.68050000007</v>
      </c>
    </row>
    <row r="356" spans="1:3" ht="12.75" x14ac:dyDescent="0.2">
      <c r="A356" s="21" t="str">
        <f t="shared" ca="1" si="8"/>
        <v>01/09/2022</v>
      </c>
      <c r="B356" s="12" t="s">
        <v>206</v>
      </c>
      <c r="C356" s="19">
        <v>170545.3365</v>
      </c>
    </row>
    <row r="357" spans="1:3" ht="12.75" x14ac:dyDescent="0.2">
      <c r="A357" s="21" t="str">
        <f t="shared" ca="1" si="8"/>
        <v>01/09/2022</v>
      </c>
      <c r="B357" s="12" t="s">
        <v>207</v>
      </c>
      <c r="C357" s="19">
        <v>151569.70950000003</v>
      </c>
    </row>
    <row r="358" spans="1:3" ht="12.75" x14ac:dyDescent="0.2">
      <c r="A358" s="21" t="str">
        <f t="shared" ca="1" si="8"/>
        <v>01/09/2022</v>
      </c>
      <c r="B358" s="12" t="s">
        <v>208</v>
      </c>
      <c r="C358" s="19">
        <v>12125.576760000002</v>
      </c>
    </row>
    <row r="359" spans="1:3" ht="12.75" x14ac:dyDescent="0.2">
      <c r="A359" s="21" t="str">
        <f t="shared" ca="1" si="8"/>
        <v>01/09/2022</v>
      </c>
      <c r="B359" s="12" t="s">
        <v>209</v>
      </c>
      <c r="C359" s="19">
        <v>16420.0518625</v>
      </c>
    </row>
    <row r="360" spans="1:3" ht="12.75" x14ac:dyDescent="0.2">
      <c r="A360" s="21" t="str">
        <f t="shared" ca="1" si="8"/>
        <v>01/09/2022</v>
      </c>
      <c r="B360" s="12" t="s">
        <v>210</v>
      </c>
      <c r="C360" s="19">
        <v>12630.809125000002</v>
      </c>
    </row>
    <row r="361" spans="1:3" ht="12.75" x14ac:dyDescent="0.2">
      <c r="A361" s="21" t="str">
        <f t="shared" ca="1" si="8"/>
        <v>01/09/2022</v>
      </c>
      <c r="B361" s="12" t="s">
        <v>211</v>
      </c>
      <c r="C361" s="19">
        <v>1515.6970950000002</v>
      </c>
    </row>
    <row r="362" spans="1:3" ht="12.75" x14ac:dyDescent="0.2">
      <c r="A362" s="21" t="str">
        <f t="shared" ca="1" si="8"/>
        <v>01/09/2022</v>
      </c>
      <c r="B362" s="12" t="s">
        <v>212</v>
      </c>
      <c r="C362" s="19">
        <v>454.70912850000008</v>
      </c>
    </row>
    <row r="363" spans="1:3" ht="12.75" x14ac:dyDescent="0.2">
      <c r="A363" s="21" t="str">
        <f t="shared" ca="1" si="8"/>
        <v>01/09/2022</v>
      </c>
      <c r="B363" s="12" t="s">
        <v>213</v>
      </c>
      <c r="C363" s="19">
        <v>2273.5456425000002</v>
      </c>
    </row>
    <row r="364" spans="1:3" ht="12.75" x14ac:dyDescent="0.2">
      <c r="A364" s="21" t="str">
        <f t="shared" ca="1" si="8"/>
        <v>01/09/2022</v>
      </c>
      <c r="B364" s="12" t="s">
        <v>214</v>
      </c>
      <c r="C364" s="19">
        <v>1136.7728212500001</v>
      </c>
    </row>
    <row r="365" spans="1:3" ht="12.75" x14ac:dyDescent="0.2">
      <c r="A365" s="21" t="str">
        <f t="shared" ca="1" si="8"/>
        <v>01/09/2022</v>
      </c>
      <c r="B365" s="12" t="s">
        <v>215</v>
      </c>
      <c r="C365" s="19">
        <v>4547.0912850000004</v>
      </c>
    </row>
    <row r="366" spans="1:3" ht="12.75" x14ac:dyDescent="0.2">
      <c r="A366" s="21" t="str">
        <f t="shared" ca="1" si="8"/>
        <v>01/09/2022</v>
      </c>
      <c r="B366" s="12" t="s">
        <v>216</v>
      </c>
      <c r="C366" s="19">
        <v>1364.1273855000002</v>
      </c>
    </row>
    <row r="367" spans="1:3" ht="12.75" x14ac:dyDescent="0.2">
      <c r="A367" s="21" t="str">
        <f t="shared" ca="1" si="8"/>
        <v>01/09/2022</v>
      </c>
      <c r="B367" s="12" t="s">
        <v>217</v>
      </c>
      <c r="C367" s="19">
        <v>1272.0609000000002</v>
      </c>
    </row>
    <row r="368" spans="1:3" ht="12.75" x14ac:dyDescent="0.2">
      <c r="A368" s="21" t="str">
        <f t="shared" ca="1" si="8"/>
        <v>01/09/2022</v>
      </c>
      <c r="B368" s="12" t="s">
        <v>218</v>
      </c>
      <c r="C368" s="19">
        <v>3334.5336090000005</v>
      </c>
    </row>
    <row r="369" spans="1:3" ht="12.75" x14ac:dyDescent="0.2">
      <c r="A369" s="21" t="str">
        <f t="shared" ca="1" si="8"/>
        <v>01/09/2022</v>
      </c>
      <c r="B369" s="12" t="s">
        <v>219</v>
      </c>
      <c r="C369" s="19">
        <v>1667.2668045000003</v>
      </c>
    </row>
    <row r="370" spans="1:3" ht="12.75" x14ac:dyDescent="0.2">
      <c r="A370" s="21" t="str">
        <f t="shared" ca="1" si="8"/>
        <v>01/09/2022</v>
      </c>
      <c r="B370" s="12" t="s">
        <v>220</v>
      </c>
      <c r="C370" s="19">
        <v>606.27883800000006</v>
      </c>
    </row>
    <row r="371" spans="1:3" ht="12.75" x14ac:dyDescent="0.2">
      <c r="A371" s="21" t="str">
        <f t="shared" ca="1" si="8"/>
        <v>01/09/2022</v>
      </c>
      <c r="B371" s="12" t="s">
        <v>221</v>
      </c>
      <c r="C371" s="19">
        <v>985.20311175000006</v>
      </c>
    </row>
    <row r="372" spans="1:3" ht="12.75" x14ac:dyDescent="0.2">
      <c r="A372" s="21" t="str">
        <f t="shared" ca="1" si="8"/>
        <v>01/09/2022</v>
      </c>
      <c r="B372" s="12" t="s">
        <v>222</v>
      </c>
      <c r="C372" s="19">
        <v>909.41825700000015</v>
      </c>
    </row>
    <row r="373" spans="1:3" ht="12.75" x14ac:dyDescent="0.2">
      <c r="A373" s="21" t="str">
        <f t="shared" ca="1" si="8"/>
        <v>01/09/2022</v>
      </c>
      <c r="B373" s="12" t="s">
        <v>223</v>
      </c>
      <c r="C373" s="19">
        <v>3135</v>
      </c>
    </row>
    <row r="374" spans="1:3" ht="12.75" x14ac:dyDescent="0.2">
      <c r="A374" s="21" t="str">
        <f t="shared" ca="1" si="8"/>
        <v>01/09/2022</v>
      </c>
      <c r="B374" s="12" t="s">
        <v>224</v>
      </c>
      <c r="C374" s="19">
        <v>125.4</v>
      </c>
    </row>
    <row r="375" spans="1:3" ht="12.75" x14ac:dyDescent="0.2">
      <c r="A375" s="21" t="str">
        <f t="shared" ca="1" si="8"/>
        <v>01/09/2022</v>
      </c>
      <c r="B375" s="12" t="s">
        <v>225</v>
      </c>
      <c r="C375" s="19">
        <v>282.15000000000003</v>
      </c>
    </row>
    <row r="376" spans="1:3" ht="12.75" x14ac:dyDescent="0.2">
      <c r="A376" s="21" t="str">
        <f t="shared" ca="1" si="8"/>
        <v>01/09/2022</v>
      </c>
      <c r="B376" s="12" t="s">
        <v>226</v>
      </c>
      <c r="C376" s="19">
        <v>266.47500000000002</v>
      </c>
    </row>
    <row r="377" spans="1:3" ht="12.75" x14ac:dyDescent="0.2">
      <c r="A377" s="21" t="str">
        <f t="shared" ca="1" si="8"/>
        <v>01/09/2022</v>
      </c>
      <c r="B377" s="12" t="s">
        <v>227</v>
      </c>
      <c r="C377" s="19">
        <v>188.10000000000002</v>
      </c>
    </row>
    <row r="378" spans="1:3" ht="12.75" x14ac:dyDescent="0.2">
      <c r="A378" s="21" t="str">
        <f t="shared" ca="1" si="8"/>
        <v>01/09/2022</v>
      </c>
      <c r="B378" s="12" t="s">
        <v>228</v>
      </c>
      <c r="C378" s="19">
        <v>19080.913499999999</v>
      </c>
    </row>
    <row r="379" spans="1:3" ht="12.75" x14ac:dyDescent="0.2">
      <c r="A379" s="21" t="str">
        <f t="shared" ca="1" si="8"/>
        <v>01/09/2022</v>
      </c>
      <c r="B379" s="12" t="s">
        <v>229</v>
      </c>
      <c r="C379" s="19">
        <v>12720.609000000002</v>
      </c>
    </row>
    <row r="380" spans="1:3" ht="12.75" x14ac:dyDescent="0.2">
      <c r="A380" s="21" t="str">
        <f t="shared" ca="1" si="8"/>
        <v>01/09/2022</v>
      </c>
      <c r="B380" s="12" t="s">
        <v>230</v>
      </c>
      <c r="C380" s="19">
        <v>15900.761250000001</v>
      </c>
    </row>
    <row r="381" spans="1:3" ht="12.75" x14ac:dyDescent="0.2">
      <c r="A381" s="21" t="str">
        <f t="shared" ca="1" si="8"/>
        <v>01/09/2022</v>
      </c>
      <c r="B381" s="12" t="s">
        <v>231</v>
      </c>
      <c r="C381" s="19">
        <v>2544.1218000000003</v>
      </c>
    </row>
    <row r="382" spans="1:3" ht="12.75" x14ac:dyDescent="0.2">
      <c r="A382" s="21" t="str">
        <f t="shared" ca="1" si="8"/>
        <v>01/09/2022</v>
      </c>
      <c r="B382" s="12" t="s">
        <v>232</v>
      </c>
      <c r="C382" s="19">
        <v>445.22131500000006</v>
      </c>
    </row>
    <row r="383" spans="1:3" ht="12.75" x14ac:dyDescent="0.2">
      <c r="A383" s="21" t="str">
        <f t="shared" ca="1" si="8"/>
        <v>01/09/2022</v>
      </c>
      <c r="B383" s="12" t="s">
        <v>233</v>
      </c>
      <c r="C383" s="19">
        <v>1060.9879665000001</v>
      </c>
    </row>
    <row r="384" spans="1:3" ht="12.75" x14ac:dyDescent="0.2">
      <c r="A384" s="21" t="str">
        <f t="shared" ca="1" si="8"/>
        <v>01/09/2022</v>
      </c>
      <c r="B384" s="12" t="s">
        <v>234</v>
      </c>
      <c r="C384" s="19">
        <v>757.84854750000011</v>
      </c>
    </row>
    <row r="385" spans="1:3" ht="12.75" x14ac:dyDescent="0.2">
      <c r="A385" s="21" t="str">
        <f t="shared" ca="1" si="8"/>
        <v>01/09/2022</v>
      </c>
      <c r="B385" s="12" t="s">
        <v>235</v>
      </c>
      <c r="C385" s="19">
        <v>1908.0913500000001</v>
      </c>
    </row>
    <row r="386" spans="1:3" ht="12.75" x14ac:dyDescent="0.2">
      <c r="A386" s="21" t="str">
        <f t="shared" ca="1" si="8"/>
        <v>01/09/2022</v>
      </c>
      <c r="B386" s="12" t="s">
        <v>236</v>
      </c>
      <c r="C386" s="19">
        <v>954.04567500000007</v>
      </c>
    </row>
    <row r="387" spans="1:3" ht="12.75" x14ac:dyDescent="0.2">
      <c r="A387" s="21" t="str">
        <f t="shared" ca="1" si="8"/>
        <v>01/09/2022</v>
      </c>
      <c r="B387" s="12" t="s">
        <v>237</v>
      </c>
      <c r="C387" s="19">
        <v>8974.1409051250557</v>
      </c>
    </row>
    <row r="388" spans="1:3" ht="12.75" x14ac:dyDescent="0.2">
      <c r="A388" s="21" t="str">
        <f t="shared" ca="1" si="8"/>
        <v>01/09/2022</v>
      </c>
      <c r="B388" s="12" t="s">
        <v>238</v>
      </c>
      <c r="C388" s="19">
        <v>3468.2907258450205</v>
      </c>
    </row>
    <row r="389" spans="1:3" ht="12.75" x14ac:dyDescent="0.2">
      <c r="A389" s="21" t="str">
        <f t="shared" ref="A389:A431" ca="1" si="9">"01/10/"&amp;YEAR(TODAY())-1</f>
        <v>01/10/2022</v>
      </c>
      <c r="B389" s="12" t="s">
        <v>196</v>
      </c>
      <c r="C389" s="23">
        <v>753396.96960000007</v>
      </c>
    </row>
    <row r="390" spans="1:3" ht="12.75" x14ac:dyDescent="0.2">
      <c r="A390" s="21" t="str">
        <f t="shared" ca="1" si="9"/>
        <v>01/10/2022</v>
      </c>
      <c r="B390" s="12" t="s">
        <v>197</v>
      </c>
      <c r="C390" s="23">
        <v>433672.42710000003</v>
      </c>
    </row>
    <row r="391" spans="1:3" ht="12.75" x14ac:dyDescent="0.2">
      <c r="A391" s="21" t="str">
        <f t="shared" ca="1" si="9"/>
        <v>01/10/2022</v>
      </c>
      <c r="B391" s="12" t="s">
        <v>198</v>
      </c>
      <c r="C391" s="19">
        <v>24353.469835000011</v>
      </c>
    </row>
    <row r="392" spans="1:3" ht="12.75" x14ac:dyDescent="0.2">
      <c r="A392" s="21" t="str">
        <f t="shared" ca="1" si="9"/>
        <v>01/10/2022</v>
      </c>
      <c r="B392" s="12" t="s">
        <v>199</v>
      </c>
      <c r="C392" s="19">
        <v>17806.040950500003</v>
      </c>
    </row>
    <row r="393" spans="1:3" ht="12.75" x14ac:dyDescent="0.2">
      <c r="A393" s="21" t="str">
        <f t="shared" ca="1" si="9"/>
        <v>01/10/2022</v>
      </c>
      <c r="B393" s="12" t="s">
        <v>200</v>
      </c>
      <c r="C393" s="19">
        <v>11870.693967000003</v>
      </c>
    </row>
    <row r="394" spans="1:3" ht="12.75" x14ac:dyDescent="0.2">
      <c r="A394" s="21" t="str">
        <f t="shared" ca="1" si="9"/>
        <v>01/10/2022</v>
      </c>
      <c r="B394" s="12" t="s">
        <v>201</v>
      </c>
      <c r="C394" s="19">
        <v>166189.71553800002</v>
      </c>
    </row>
    <row r="395" spans="1:3" ht="12.75" x14ac:dyDescent="0.2">
      <c r="A395" s="21" t="str">
        <f t="shared" ca="1" si="9"/>
        <v>01/10/2022</v>
      </c>
      <c r="B395" s="12" t="s">
        <v>202</v>
      </c>
      <c r="C395" s="19">
        <v>7715.9510785500006</v>
      </c>
    </row>
    <row r="396" spans="1:3" ht="12.75" x14ac:dyDescent="0.2">
      <c r="A396" s="21" t="str">
        <f t="shared" ca="1" si="9"/>
        <v>01/10/2022</v>
      </c>
      <c r="B396" s="12" t="s">
        <v>203</v>
      </c>
      <c r="C396" s="19">
        <v>35612.081901000005</v>
      </c>
    </row>
    <row r="397" spans="1:3" ht="12.75" x14ac:dyDescent="0.2">
      <c r="A397" s="21" t="str">
        <f t="shared" ca="1" si="9"/>
        <v>01/10/2022</v>
      </c>
      <c r="B397" s="12" t="s">
        <v>204</v>
      </c>
      <c r="C397" s="19">
        <v>37669.848480000008</v>
      </c>
    </row>
    <row r="398" spans="1:3" ht="12.75" x14ac:dyDescent="0.2">
      <c r="A398" s="21" t="str">
        <f t="shared" ca="1" si="9"/>
        <v>01/10/2022</v>
      </c>
      <c r="B398" s="12" t="s">
        <v>205</v>
      </c>
      <c r="C398" s="19">
        <v>414368.33328000008</v>
      </c>
    </row>
    <row r="399" spans="1:3" ht="12.75" x14ac:dyDescent="0.2">
      <c r="A399" s="21" t="str">
        <f t="shared" ca="1" si="9"/>
        <v>01/10/2022</v>
      </c>
      <c r="B399" s="12" t="s">
        <v>206</v>
      </c>
      <c r="C399" s="19">
        <v>151785.34948500001</v>
      </c>
    </row>
    <row r="400" spans="1:3" ht="12.75" x14ac:dyDescent="0.2">
      <c r="A400" s="21" t="str">
        <f t="shared" ca="1" si="9"/>
        <v>01/10/2022</v>
      </c>
      <c r="B400" s="12" t="s">
        <v>207</v>
      </c>
      <c r="C400" s="19">
        <v>140390.561025</v>
      </c>
    </row>
    <row r="401" spans="1:3" ht="12.75" x14ac:dyDescent="0.2">
      <c r="A401" s="21" t="str">
        <f t="shared" ca="1" si="9"/>
        <v>01/10/2022</v>
      </c>
      <c r="B401" s="12" t="s">
        <v>208</v>
      </c>
      <c r="C401" s="19">
        <v>11231.244882000001</v>
      </c>
    </row>
    <row r="402" spans="1:3" ht="12.75" x14ac:dyDescent="0.2">
      <c r="A402" s="21" t="str">
        <f t="shared" ca="1" si="9"/>
        <v>01/10/2022</v>
      </c>
      <c r="B402" s="12" t="s">
        <v>209</v>
      </c>
      <c r="C402" s="19">
        <v>15208.977444375001</v>
      </c>
    </row>
    <row r="403" spans="1:3" ht="12.75" x14ac:dyDescent="0.2">
      <c r="A403" s="21" t="str">
        <f t="shared" ca="1" si="9"/>
        <v>01/10/2022</v>
      </c>
      <c r="B403" s="12" t="s">
        <v>210</v>
      </c>
      <c r="C403" s="19">
        <v>11699.21341875</v>
      </c>
    </row>
    <row r="404" spans="1:3" ht="12.75" x14ac:dyDescent="0.2">
      <c r="A404" s="21" t="str">
        <f t="shared" ca="1" si="9"/>
        <v>01/10/2022</v>
      </c>
      <c r="B404" s="12" t="s">
        <v>211</v>
      </c>
      <c r="C404" s="19">
        <v>1403.9056102500001</v>
      </c>
    </row>
    <row r="405" spans="1:3" ht="12.75" x14ac:dyDescent="0.2">
      <c r="A405" s="21" t="str">
        <f t="shared" ca="1" si="9"/>
        <v>01/10/2022</v>
      </c>
      <c r="B405" s="12" t="s">
        <v>212</v>
      </c>
      <c r="C405" s="19">
        <v>421.17168307500003</v>
      </c>
    </row>
    <row r="406" spans="1:3" ht="12.75" x14ac:dyDescent="0.2">
      <c r="A406" s="21" t="str">
        <f t="shared" ca="1" si="9"/>
        <v>01/10/2022</v>
      </c>
      <c r="B406" s="12" t="s">
        <v>213</v>
      </c>
      <c r="C406" s="19">
        <v>2105.8584153750003</v>
      </c>
    </row>
    <row r="407" spans="1:3" ht="12.75" x14ac:dyDescent="0.2">
      <c r="A407" s="21" t="str">
        <f t="shared" ca="1" si="9"/>
        <v>01/10/2022</v>
      </c>
      <c r="B407" s="12" t="s">
        <v>214</v>
      </c>
      <c r="C407" s="19">
        <v>1052.9292076875001</v>
      </c>
    </row>
    <row r="408" spans="1:3" ht="12.75" x14ac:dyDescent="0.2">
      <c r="A408" s="21" t="str">
        <f t="shared" ca="1" si="9"/>
        <v>01/10/2022</v>
      </c>
      <c r="B408" s="12" t="s">
        <v>215</v>
      </c>
      <c r="C408" s="19">
        <v>4211.7168307500006</v>
      </c>
    </row>
    <row r="409" spans="1:3" ht="12.75" x14ac:dyDescent="0.2">
      <c r="A409" s="21" t="str">
        <f t="shared" ca="1" si="9"/>
        <v>01/10/2022</v>
      </c>
      <c r="B409" s="12" t="s">
        <v>216</v>
      </c>
      <c r="C409" s="19">
        <v>1263.515049225</v>
      </c>
    </row>
    <row r="410" spans="1:3" ht="12.75" x14ac:dyDescent="0.2">
      <c r="A410" s="21" t="str">
        <f t="shared" ca="1" si="9"/>
        <v>01/10/2022</v>
      </c>
      <c r="B410" s="12" t="s">
        <v>217</v>
      </c>
      <c r="C410" s="19">
        <v>1187.0693967000002</v>
      </c>
    </row>
    <row r="411" spans="1:3" ht="12.75" x14ac:dyDescent="0.2">
      <c r="A411" s="21" t="str">
        <f t="shared" ca="1" si="9"/>
        <v>01/10/2022</v>
      </c>
      <c r="B411" s="12" t="s">
        <v>218</v>
      </c>
      <c r="C411" s="19">
        <v>3088.5923425500005</v>
      </c>
    </row>
    <row r="412" spans="1:3" ht="12.75" x14ac:dyDescent="0.2">
      <c r="A412" s="21" t="str">
        <f t="shared" ca="1" si="9"/>
        <v>01/10/2022</v>
      </c>
      <c r="B412" s="12" t="s">
        <v>219</v>
      </c>
      <c r="C412" s="19">
        <v>1544.2961712750002</v>
      </c>
    </row>
    <row r="413" spans="1:3" ht="12.75" x14ac:dyDescent="0.2">
      <c r="A413" s="21" t="str">
        <f t="shared" ca="1" si="9"/>
        <v>01/10/2022</v>
      </c>
      <c r="B413" s="12" t="s">
        <v>220</v>
      </c>
      <c r="C413" s="19">
        <v>561.56224410000004</v>
      </c>
    </row>
    <row r="414" spans="1:3" ht="12.75" x14ac:dyDescent="0.2">
      <c r="A414" s="21" t="str">
        <f t="shared" ca="1" si="9"/>
        <v>01/10/2022</v>
      </c>
      <c r="B414" s="12" t="s">
        <v>221</v>
      </c>
      <c r="C414" s="19">
        <v>912.53864666250013</v>
      </c>
    </row>
    <row r="415" spans="1:3" ht="12.75" x14ac:dyDescent="0.2">
      <c r="A415" s="21" t="str">
        <f t="shared" ca="1" si="9"/>
        <v>01/10/2022</v>
      </c>
      <c r="B415" s="12" t="s">
        <v>222</v>
      </c>
      <c r="C415" s="19">
        <v>842.34336615000007</v>
      </c>
    </row>
    <row r="416" spans="1:3" ht="12.75" x14ac:dyDescent="0.2">
      <c r="A416" s="21" t="str">
        <f t="shared" ca="1" si="9"/>
        <v>01/10/2022</v>
      </c>
      <c r="B416" s="12" t="s">
        <v>223</v>
      </c>
      <c r="C416" s="19">
        <v>3135</v>
      </c>
    </row>
    <row r="417" spans="1:3" ht="12.75" x14ac:dyDescent="0.2">
      <c r="A417" s="21" t="str">
        <f t="shared" ca="1" si="9"/>
        <v>01/10/2022</v>
      </c>
      <c r="B417" s="12" t="s">
        <v>224</v>
      </c>
      <c r="C417" s="19">
        <v>125.4</v>
      </c>
    </row>
    <row r="418" spans="1:3" ht="12.75" x14ac:dyDescent="0.2">
      <c r="A418" s="21" t="str">
        <f t="shared" ca="1" si="9"/>
        <v>01/10/2022</v>
      </c>
      <c r="B418" s="12" t="s">
        <v>225</v>
      </c>
      <c r="C418" s="19">
        <v>282.15000000000003</v>
      </c>
    </row>
    <row r="419" spans="1:3" ht="12.75" x14ac:dyDescent="0.2">
      <c r="A419" s="21" t="str">
        <f t="shared" ca="1" si="9"/>
        <v>01/10/2022</v>
      </c>
      <c r="B419" s="12" t="s">
        <v>226</v>
      </c>
      <c r="C419" s="19">
        <v>266.47500000000002</v>
      </c>
    </row>
    <row r="420" spans="1:3" ht="12.75" x14ac:dyDescent="0.2">
      <c r="A420" s="21" t="str">
        <f t="shared" ca="1" si="9"/>
        <v>01/10/2022</v>
      </c>
      <c r="B420" s="12" t="s">
        <v>227</v>
      </c>
      <c r="C420" s="19">
        <v>188.10000000000002</v>
      </c>
    </row>
    <row r="421" spans="1:3" ht="12.75" x14ac:dyDescent="0.2">
      <c r="A421" s="21" t="str">
        <f t="shared" ca="1" si="9"/>
        <v>01/10/2022</v>
      </c>
      <c r="B421" s="12" t="s">
        <v>228</v>
      </c>
      <c r="C421" s="19">
        <v>17806.040950500003</v>
      </c>
    </row>
    <row r="422" spans="1:3" ht="12.75" x14ac:dyDescent="0.2">
      <c r="A422" s="21" t="str">
        <f t="shared" ca="1" si="9"/>
        <v>01/10/2022</v>
      </c>
      <c r="B422" s="12" t="s">
        <v>229</v>
      </c>
      <c r="C422" s="19">
        <v>11870.693967000003</v>
      </c>
    </row>
    <row r="423" spans="1:3" ht="12.75" x14ac:dyDescent="0.2">
      <c r="A423" s="21" t="str">
        <f t="shared" ca="1" si="9"/>
        <v>01/10/2022</v>
      </c>
      <c r="B423" s="12" t="s">
        <v>230</v>
      </c>
      <c r="C423" s="19">
        <v>14838.367458750003</v>
      </c>
    </row>
    <row r="424" spans="1:3" ht="12.75" x14ac:dyDescent="0.2">
      <c r="A424" s="21" t="str">
        <f t="shared" ca="1" si="9"/>
        <v>01/10/2022</v>
      </c>
      <c r="B424" s="12" t="s">
        <v>231</v>
      </c>
      <c r="C424" s="19">
        <v>2374.1387934000004</v>
      </c>
    </row>
    <row r="425" spans="1:3" ht="12.75" x14ac:dyDescent="0.2">
      <c r="A425" s="21" t="str">
        <f t="shared" ca="1" si="9"/>
        <v>01/10/2022</v>
      </c>
      <c r="B425" s="12" t="s">
        <v>232</v>
      </c>
      <c r="C425" s="19">
        <v>415.47428884500005</v>
      </c>
    </row>
    <row r="426" spans="1:3" ht="12.75" x14ac:dyDescent="0.2">
      <c r="A426" s="21" t="str">
        <f t="shared" ca="1" si="9"/>
        <v>01/10/2022</v>
      </c>
      <c r="B426" s="12" t="s">
        <v>233</v>
      </c>
      <c r="C426" s="19">
        <v>982.73392717500008</v>
      </c>
    </row>
    <row r="427" spans="1:3" ht="12.75" x14ac:dyDescent="0.2">
      <c r="A427" s="21" t="str">
        <f t="shared" ca="1" si="9"/>
        <v>01/10/2022</v>
      </c>
      <c r="B427" s="12" t="s">
        <v>234</v>
      </c>
      <c r="C427" s="19">
        <v>701.95280512500005</v>
      </c>
    </row>
    <row r="428" spans="1:3" ht="12.75" x14ac:dyDescent="0.2">
      <c r="A428" s="21" t="str">
        <f t="shared" ca="1" si="9"/>
        <v>01/10/2022</v>
      </c>
      <c r="B428" s="12" t="s">
        <v>235</v>
      </c>
      <c r="C428" s="19">
        <v>1780.6040950500003</v>
      </c>
    </row>
    <row r="429" spans="1:3" ht="12.75" x14ac:dyDescent="0.2">
      <c r="A429" s="21" t="str">
        <f t="shared" ca="1" si="9"/>
        <v>01/10/2022</v>
      </c>
      <c r="B429" s="12" t="s">
        <v>236</v>
      </c>
      <c r="C429" s="19">
        <v>890.30204752500015</v>
      </c>
    </row>
    <row r="430" spans="1:3" ht="12.75" x14ac:dyDescent="0.2">
      <c r="A430" s="21" t="str">
        <f t="shared" ca="1" si="9"/>
        <v>01/10/2022</v>
      </c>
      <c r="B430" s="12" t="s">
        <v>237</v>
      </c>
      <c r="C430" s="19">
        <v>7318.7457794137608</v>
      </c>
    </row>
    <row r="431" spans="1:3" ht="12.75" x14ac:dyDescent="0.2">
      <c r="A431" s="21" t="str">
        <f t="shared" ca="1" si="9"/>
        <v>01/10/2022</v>
      </c>
      <c r="B431" s="12" t="s">
        <v>238</v>
      </c>
      <c r="C431" s="19">
        <v>2872.3484805889539</v>
      </c>
    </row>
    <row r="432" spans="1:3" ht="12.75" x14ac:dyDescent="0.2">
      <c r="A432" s="21" t="str">
        <f t="shared" ref="A432:A474" ca="1" si="10">"01/11/"&amp;YEAR(TODAY())-1</f>
        <v>01/11/2022</v>
      </c>
      <c r="B432" s="12" t="s">
        <v>196</v>
      </c>
      <c r="C432" s="23">
        <v>757745.53157163691</v>
      </c>
    </row>
    <row r="433" spans="1:3" ht="12.75" x14ac:dyDescent="0.2">
      <c r="A433" s="21" t="str">
        <f t="shared" ca="1" si="10"/>
        <v>01/11/2022</v>
      </c>
      <c r="B433" s="12" t="s">
        <v>197</v>
      </c>
      <c r="C433" s="23">
        <v>541585.4825407106</v>
      </c>
    </row>
    <row r="434" spans="1:3" ht="12.75" x14ac:dyDescent="0.2">
      <c r="A434" s="21" t="str">
        <f t="shared" ca="1" si="10"/>
        <v>01/11/2022</v>
      </c>
      <c r="B434" s="12" t="s">
        <v>198</v>
      </c>
      <c r="C434" s="19">
        <v>29966.550705617381</v>
      </c>
    </row>
    <row r="435" spans="1:3" ht="12.75" x14ac:dyDescent="0.2">
      <c r="A435" s="21" t="str">
        <f t="shared" ca="1" si="10"/>
        <v>01/11/2022</v>
      </c>
      <c r="B435" s="12" t="s">
        <v>199</v>
      </c>
      <c r="C435" s="19">
        <v>19489.965211685212</v>
      </c>
    </row>
    <row r="436" spans="1:3" ht="12.75" x14ac:dyDescent="0.2">
      <c r="A436" s="21" t="str">
        <f t="shared" ca="1" si="10"/>
        <v>01/11/2022</v>
      </c>
      <c r="B436" s="12" t="s">
        <v>200</v>
      </c>
      <c r="C436" s="19">
        <v>12993.310141123477</v>
      </c>
    </row>
    <row r="437" spans="1:3" ht="12.75" x14ac:dyDescent="0.2">
      <c r="A437" s="21" t="str">
        <f t="shared" ca="1" si="10"/>
        <v>01/11/2022</v>
      </c>
      <c r="B437" s="12" t="s">
        <v>201</v>
      </c>
      <c r="C437" s="19">
        <v>181906.34197572869</v>
      </c>
    </row>
    <row r="438" spans="1:3" ht="12.75" x14ac:dyDescent="0.2">
      <c r="A438" s="21" t="str">
        <f t="shared" ca="1" si="10"/>
        <v>01/11/2022</v>
      </c>
      <c r="B438" s="12" t="s">
        <v>202</v>
      </c>
      <c r="C438" s="19">
        <v>8445.6515917302586</v>
      </c>
    </row>
    <row r="439" spans="1:3" ht="12.75" x14ac:dyDescent="0.2">
      <c r="A439" s="21" t="str">
        <f t="shared" ca="1" si="10"/>
        <v>01/11/2022</v>
      </c>
      <c r="B439" s="12" t="s">
        <v>203</v>
      </c>
      <c r="C439" s="19">
        <v>38979.930423370424</v>
      </c>
    </row>
    <row r="440" spans="1:3" ht="12.75" x14ac:dyDescent="0.2">
      <c r="A440" s="21" t="str">
        <f t="shared" ca="1" si="10"/>
        <v>01/11/2022</v>
      </c>
      <c r="B440" s="12" t="s">
        <v>204</v>
      </c>
      <c r="C440" s="19">
        <v>37887.276578581848</v>
      </c>
    </row>
    <row r="441" spans="1:3" ht="12.75" x14ac:dyDescent="0.2">
      <c r="A441" s="21" t="str">
        <f t="shared" ca="1" si="10"/>
        <v>01/11/2022</v>
      </c>
      <c r="B441" s="12" t="s">
        <v>205</v>
      </c>
      <c r="C441" s="19">
        <v>416760.04236440035</v>
      </c>
    </row>
    <row r="442" spans="1:3" ht="12.75" x14ac:dyDescent="0.2">
      <c r="A442" s="21" t="str">
        <f t="shared" ca="1" si="10"/>
        <v>01/11/2022</v>
      </c>
      <c r="B442" s="12" t="s">
        <v>206</v>
      </c>
      <c r="C442" s="19">
        <v>189554.91888924871</v>
      </c>
    </row>
    <row r="443" spans="1:3" ht="12.75" x14ac:dyDescent="0.2">
      <c r="A443" s="21" t="str">
        <f t="shared" ca="1" si="10"/>
        <v>01/11/2022</v>
      </c>
      <c r="B443" s="12" t="s">
        <v>207</v>
      </c>
      <c r="C443" s="19">
        <v>157012.37553827028</v>
      </c>
    </row>
    <row r="444" spans="1:3" ht="12.75" x14ac:dyDescent="0.2">
      <c r="A444" s="21" t="str">
        <f t="shared" ca="1" si="10"/>
        <v>01/11/2022</v>
      </c>
      <c r="B444" s="12" t="s">
        <v>208</v>
      </c>
      <c r="C444" s="19">
        <v>12560.990043061622</v>
      </c>
    </row>
    <row r="445" spans="1:3" ht="12.75" x14ac:dyDescent="0.2">
      <c r="A445" s="21" t="str">
        <f t="shared" ca="1" si="10"/>
        <v>01/11/2022</v>
      </c>
      <c r="B445" s="12" t="s">
        <v>209</v>
      </c>
      <c r="C445" s="19">
        <v>17009.674016645949</v>
      </c>
    </row>
    <row r="446" spans="1:3" ht="12.75" x14ac:dyDescent="0.2">
      <c r="A446" s="21" t="str">
        <f t="shared" ca="1" si="10"/>
        <v>01/11/2022</v>
      </c>
      <c r="B446" s="12" t="s">
        <v>210</v>
      </c>
      <c r="C446" s="19">
        <v>13084.364628189189</v>
      </c>
    </row>
    <row r="447" spans="1:3" ht="12.75" x14ac:dyDescent="0.2">
      <c r="A447" s="21" t="str">
        <f t="shared" ca="1" si="10"/>
        <v>01/11/2022</v>
      </c>
      <c r="B447" s="12" t="s">
        <v>211</v>
      </c>
      <c r="C447" s="19">
        <v>1570.1237553827027</v>
      </c>
    </row>
    <row r="448" spans="1:3" ht="12.75" x14ac:dyDescent="0.2">
      <c r="A448" s="21" t="str">
        <f t="shared" ca="1" si="10"/>
        <v>01/11/2022</v>
      </c>
      <c r="B448" s="12" t="s">
        <v>212</v>
      </c>
      <c r="C448" s="19">
        <v>471.03712661481086</v>
      </c>
    </row>
    <row r="449" spans="1:3" ht="12.75" x14ac:dyDescent="0.2">
      <c r="A449" s="21" t="str">
        <f t="shared" ca="1" si="10"/>
        <v>01/11/2022</v>
      </c>
      <c r="B449" s="12" t="s">
        <v>213</v>
      </c>
      <c r="C449" s="19">
        <v>2355.1856330740538</v>
      </c>
    </row>
    <row r="450" spans="1:3" ht="12.75" x14ac:dyDescent="0.2">
      <c r="A450" s="21" t="str">
        <f t="shared" ca="1" si="10"/>
        <v>01/11/2022</v>
      </c>
      <c r="B450" s="12" t="s">
        <v>214</v>
      </c>
      <c r="C450" s="19">
        <v>1177.5928165370269</v>
      </c>
    </row>
    <row r="451" spans="1:3" ht="12.75" x14ac:dyDescent="0.2">
      <c r="A451" s="21" t="str">
        <f t="shared" ca="1" si="10"/>
        <v>01/11/2022</v>
      </c>
      <c r="B451" s="12" t="s">
        <v>215</v>
      </c>
      <c r="C451" s="19">
        <v>14131.113798444323</v>
      </c>
    </row>
    <row r="452" spans="1:3" ht="12.75" x14ac:dyDescent="0.2">
      <c r="A452" s="21" t="str">
        <f t="shared" ca="1" si="10"/>
        <v>01/11/2022</v>
      </c>
      <c r="B452" s="12" t="s">
        <v>216</v>
      </c>
      <c r="C452" s="19">
        <v>1413.1113798444321</v>
      </c>
    </row>
    <row r="453" spans="1:3" ht="12.75" x14ac:dyDescent="0.2">
      <c r="A453" s="21" t="str">
        <f t="shared" ca="1" si="10"/>
        <v>01/11/2022</v>
      </c>
      <c r="B453" s="12" t="s">
        <v>217</v>
      </c>
      <c r="C453" s="19">
        <v>1299.3310141123475</v>
      </c>
    </row>
    <row r="454" spans="1:3" ht="12.75" x14ac:dyDescent="0.2">
      <c r="A454" s="21" t="str">
        <f t="shared" ca="1" si="10"/>
        <v>01/11/2022</v>
      </c>
      <c r="B454" s="12" t="s">
        <v>218</v>
      </c>
      <c r="C454" s="19">
        <v>6280.4950215308108</v>
      </c>
    </row>
    <row r="455" spans="1:3" ht="12.75" x14ac:dyDescent="0.2">
      <c r="A455" s="21" t="str">
        <f t="shared" ca="1" si="10"/>
        <v>01/11/2022</v>
      </c>
      <c r="B455" s="12" t="s">
        <v>219</v>
      </c>
      <c r="C455" s="19">
        <v>1727.1361309209728</v>
      </c>
    </row>
    <row r="456" spans="1:3" ht="12.75" x14ac:dyDescent="0.2">
      <c r="A456" s="21" t="str">
        <f t="shared" ca="1" si="10"/>
        <v>01/11/2022</v>
      </c>
      <c r="B456" s="12" t="s">
        <v>220</v>
      </c>
      <c r="C456" s="19">
        <v>628.04950215308111</v>
      </c>
    </row>
    <row r="457" spans="1:3" ht="12.75" x14ac:dyDescent="0.2">
      <c r="A457" s="21" t="str">
        <f t="shared" ca="1" si="10"/>
        <v>01/11/2022</v>
      </c>
      <c r="B457" s="12" t="s">
        <v>221</v>
      </c>
      <c r="C457" s="19">
        <v>1413.1113798444321</v>
      </c>
    </row>
    <row r="458" spans="1:3" ht="12.75" x14ac:dyDescent="0.2">
      <c r="A458" s="21" t="str">
        <f t="shared" ca="1" si="10"/>
        <v>01/11/2022</v>
      </c>
      <c r="B458" s="12" t="s">
        <v>222</v>
      </c>
      <c r="C458" s="19">
        <v>942.07425322962172</v>
      </c>
    </row>
    <row r="459" spans="1:3" ht="12.75" x14ac:dyDescent="0.2">
      <c r="A459" s="21" t="str">
        <f t="shared" ca="1" si="10"/>
        <v>01/11/2022</v>
      </c>
      <c r="B459" s="12" t="s">
        <v>223</v>
      </c>
      <c r="C459" s="19">
        <v>3135</v>
      </c>
    </row>
    <row r="460" spans="1:3" ht="12.75" x14ac:dyDescent="0.2">
      <c r="A460" s="21" t="str">
        <f t="shared" ca="1" si="10"/>
        <v>01/11/2022</v>
      </c>
      <c r="B460" s="12" t="s">
        <v>224</v>
      </c>
      <c r="C460" s="19">
        <v>125.4</v>
      </c>
    </row>
    <row r="461" spans="1:3" ht="12.75" x14ac:dyDescent="0.2">
      <c r="A461" s="21" t="str">
        <f t="shared" ca="1" si="10"/>
        <v>01/11/2022</v>
      </c>
      <c r="B461" s="12" t="s">
        <v>225</v>
      </c>
      <c r="C461" s="19">
        <v>282.15000000000003</v>
      </c>
    </row>
    <row r="462" spans="1:3" ht="12.75" x14ac:dyDescent="0.2">
      <c r="A462" s="21" t="str">
        <f t="shared" ca="1" si="10"/>
        <v>01/11/2022</v>
      </c>
      <c r="B462" s="12" t="s">
        <v>226</v>
      </c>
      <c r="C462" s="19">
        <v>266.47500000000002</v>
      </c>
    </row>
    <row r="463" spans="1:3" ht="12.75" x14ac:dyDescent="0.2">
      <c r="A463" s="21" t="str">
        <f t="shared" ca="1" si="10"/>
        <v>01/11/2022</v>
      </c>
      <c r="B463" s="12" t="s">
        <v>227</v>
      </c>
      <c r="C463" s="19">
        <v>188.10000000000002</v>
      </c>
    </row>
    <row r="464" spans="1:3" ht="12.75" x14ac:dyDescent="0.2">
      <c r="A464" s="21" t="str">
        <f t="shared" ca="1" si="10"/>
        <v>01/11/2022</v>
      </c>
      <c r="B464" s="12" t="s">
        <v>228</v>
      </c>
      <c r="C464" s="19">
        <v>19489.965211685212</v>
      </c>
    </row>
    <row r="465" spans="1:3" ht="12.75" x14ac:dyDescent="0.2">
      <c r="A465" s="21" t="str">
        <f t="shared" ca="1" si="10"/>
        <v>01/11/2022</v>
      </c>
      <c r="B465" s="12" t="s">
        <v>229</v>
      </c>
      <c r="C465" s="19">
        <v>27285.951296359301</v>
      </c>
    </row>
    <row r="466" spans="1:3" ht="12.75" x14ac:dyDescent="0.2">
      <c r="A466" s="21" t="str">
        <f t="shared" ca="1" si="10"/>
        <v>01/11/2022</v>
      </c>
      <c r="B466" s="12" t="s">
        <v>230</v>
      </c>
      <c r="C466" s="19">
        <v>16241.637676404345</v>
      </c>
    </row>
    <row r="467" spans="1:3" ht="12.75" x14ac:dyDescent="0.2">
      <c r="A467" s="21" t="str">
        <f t="shared" ca="1" si="10"/>
        <v>01/11/2022</v>
      </c>
      <c r="B467" s="12" t="s">
        <v>231</v>
      </c>
      <c r="C467" s="19">
        <v>2598.662028224695</v>
      </c>
    </row>
    <row r="468" spans="1:3" ht="12.75" x14ac:dyDescent="0.2">
      <c r="A468" s="21" t="str">
        <f t="shared" ca="1" si="10"/>
        <v>01/11/2022</v>
      </c>
      <c r="B468" s="12" t="s">
        <v>232</v>
      </c>
      <c r="C468" s="19">
        <v>454.76585493932163</v>
      </c>
    </row>
    <row r="469" spans="1:3" ht="12.75" x14ac:dyDescent="0.2">
      <c r="A469" s="21" t="str">
        <f t="shared" ca="1" si="10"/>
        <v>01/11/2022</v>
      </c>
      <c r="B469" s="12" t="s">
        <v>233</v>
      </c>
      <c r="C469" s="19">
        <v>1099.0866287678919</v>
      </c>
    </row>
    <row r="470" spans="1:3" ht="12.75" x14ac:dyDescent="0.2">
      <c r="A470" s="21" t="str">
        <f t="shared" ca="1" si="10"/>
        <v>01/11/2022</v>
      </c>
      <c r="B470" s="12" t="s">
        <v>234</v>
      </c>
      <c r="C470" s="19">
        <v>785.06187769135136</v>
      </c>
    </row>
    <row r="471" spans="1:3" ht="12.75" x14ac:dyDescent="0.2">
      <c r="A471" s="21" t="str">
        <f t="shared" ca="1" si="10"/>
        <v>01/11/2022</v>
      </c>
      <c r="B471" s="12" t="s">
        <v>235</v>
      </c>
      <c r="C471" s="19">
        <v>1948.9965211685212</v>
      </c>
    </row>
    <row r="472" spans="1:3" ht="12.75" x14ac:dyDescent="0.2">
      <c r="A472" s="21" t="str">
        <f t="shared" ca="1" si="10"/>
        <v>01/11/2022</v>
      </c>
      <c r="B472" s="12" t="s">
        <v>236</v>
      </c>
      <c r="C472" s="19">
        <v>974.49826058426061</v>
      </c>
    </row>
    <row r="473" spans="1:3" ht="12.75" x14ac:dyDescent="0.2">
      <c r="A473" s="21" t="str">
        <f t="shared" ca="1" si="10"/>
        <v>01/11/2022</v>
      </c>
      <c r="B473" s="12" t="s">
        <v>237</v>
      </c>
      <c r="C473" s="19">
        <v>4438.8774592951258</v>
      </c>
    </row>
    <row r="474" spans="1:3" ht="12.75" x14ac:dyDescent="0.2">
      <c r="A474" s="21" t="str">
        <f t="shared" ca="1" si="10"/>
        <v>01/11/2022</v>
      </c>
      <c r="B474" s="12" t="s">
        <v>238</v>
      </c>
      <c r="C474" s="19">
        <v>1835.595885346245</v>
      </c>
    </row>
    <row r="475" spans="1:3" ht="12.75" x14ac:dyDescent="0.2">
      <c r="A475" s="21" t="str">
        <f t="shared" ref="A475:A517" ca="1" si="11">"01/12/"&amp;YEAR(TODAY())-1</f>
        <v>01/12/2022</v>
      </c>
      <c r="B475" s="12" t="s">
        <v>196</v>
      </c>
      <c r="C475" s="23">
        <v>788813.0983660738</v>
      </c>
    </row>
    <row r="476" spans="1:3" ht="12.75" x14ac:dyDescent="0.2">
      <c r="A476" s="21" t="str">
        <f t="shared" ca="1" si="11"/>
        <v>01/12/2022</v>
      </c>
      <c r="B476" s="12" t="s">
        <v>197</v>
      </c>
      <c r="C476" s="23">
        <v>563248.90184233908</v>
      </c>
    </row>
    <row r="477" spans="1:3" ht="12.75" x14ac:dyDescent="0.2">
      <c r="A477" s="21" t="str">
        <f t="shared" ca="1" si="11"/>
        <v>01/12/2022</v>
      </c>
      <c r="B477" s="12" t="s">
        <v>198</v>
      </c>
      <c r="C477" s="19">
        <v>32603.100010420647</v>
      </c>
    </row>
    <row r="478" spans="1:3" ht="12.75" x14ac:dyDescent="0.2">
      <c r="A478" s="21" t="str">
        <f t="shared" ca="1" si="11"/>
        <v>01/12/2022</v>
      </c>
      <c r="B478" s="12" t="s">
        <v>199</v>
      </c>
      <c r="C478" s="19">
        <v>20280.930003126192</v>
      </c>
    </row>
    <row r="479" spans="1:3" ht="12.75" x14ac:dyDescent="0.2">
      <c r="A479" s="21" t="str">
        <f t="shared" ca="1" si="11"/>
        <v>01/12/2022</v>
      </c>
      <c r="B479" s="12" t="s">
        <v>200</v>
      </c>
      <c r="C479" s="19">
        <v>13520.62000208413</v>
      </c>
    </row>
    <row r="480" spans="1:3" ht="12.75" x14ac:dyDescent="0.2">
      <c r="A480" s="21" t="str">
        <f t="shared" ca="1" si="11"/>
        <v>01/12/2022</v>
      </c>
      <c r="B480" s="12" t="s">
        <v>201</v>
      </c>
      <c r="C480" s="19">
        <v>189288.68002917783</v>
      </c>
    </row>
    <row r="481" spans="1:3" ht="12.75" x14ac:dyDescent="0.2">
      <c r="A481" s="21" t="str">
        <f t="shared" ca="1" si="11"/>
        <v>01/12/2022</v>
      </c>
      <c r="B481" s="12" t="s">
        <v>202</v>
      </c>
      <c r="C481" s="19">
        <v>8788.4030013546835</v>
      </c>
    </row>
    <row r="482" spans="1:3" ht="12.75" x14ac:dyDescent="0.2">
      <c r="A482" s="21" t="str">
        <f t="shared" ca="1" si="11"/>
        <v>01/12/2022</v>
      </c>
      <c r="B482" s="12" t="s">
        <v>203</v>
      </c>
      <c r="C482" s="19">
        <v>40561.860006252384</v>
      </c>
    </row>
    <row r="483" spans="1:3" ht="12.75" x14ac:dyDescent="0.2">
      <c r="A483" s="21" t="str">
        <f t="shared" ca="1" si="11"/>
        <v>01/12/2022</v>
      </c>
      <c r="B483" s="12" t="s">
        <v>204</v>
      </c>
      <c r="C483" s="19">
        <v>39440.654918303691</v>
      </c>
    </row>
    <row r="484" spans="1:3" ht="12.75" x14ac:dyDescent="0.2">
      <c r="A484" s="21" t="str">
        <f t="shared" ca="1" si="11"/>
        <v>01/12/2022</v>
      </c>
      <c r="B484" s="12" t="s">
        <v>205</v>
      </c>
      <c r="C484" s="19">
        <v>433847.20410134061</v>
      </c>
    </row>
    <row r="485" spans="1:3" ht="12.75" x14ac:dyDescent="0.2">
      <c r="A485" s="21" t="str">
        <f t="shared" ca="1" si="11"/>
        <v>01/12/2022</v>
      </c>
      <c r="B485" s="12" t="s">
        <v>206</v>
      </c>
      <c r="C485" s="19">
        <v>197137.11564481864</v>
      </c>
    </row>
    <row r="486" spans="1:3" ht="12.75" x14ac:dyDescent="0.2">
      <c r="A486" s="21" t="str">
        <f t="shared" ca="1" si="11"/>
        <v>01/12/2022</v>
      </c>
      <c r="B486" s="12" t="s">
        <v>207</v>
      </c>
      <c r="C486" s="19">
        <v>163368.64511295824</v>
      </c>
    </row>
    <row r="487" spans="1:3" ht="12.75" x14ac:dyDescent="0.2">
      <c r="A487" s="21" t="str">
        <f t="shared" ca="1" si="11"/>
        <v>01/12/2022</v>
      </c>
      <c r="B487" s="12" t="s">
        <v>208</v>
      </c>
      <c r="C487" s="19">
        <v>13069.491609036659</v>
      </c>
    </row>
    <row r="488" spans="1:3" ht="12.75" x14ac:dyDescent="0.2">
      <c r="A488" s="21" t="str">
        <f t="shared" ca="1" si="11"/>
        <v>01/12/2022</v>
      </c>
      <c r="B488" s="12" t="s">
        <v>209</v>
      </c>
      <c r="C488" s="19">
        <v>17698.269887237144</v>
      </c>
    </row>
    <row r="489" spans="1:3" ht="12.75" x14ac:dyDescent="0.2">
      <c r="A489" s="21" t="str">
        <f t="shared" ca="1" si="11"/>
        <v>01/12/2022</v>
      </c>
      <c r="B489" s="12" t="s">
        <v>210</v>
      </c>
      <c r="C489" s="19">
        <v>13614.053759413186</v>
      </c>
    </row>
    <row r="490" spans="1:3" ht="12.75" x14ac:dyDescent="0.2">
      <c r="A490" s="21" t="str">
        <f t="shared" ca="1" si="11"/>
        <v>01/12/2022</v>
      </c>
      <c r="B490" s="12" t="s">
        <v>211</v>
      </c>
      <c r="C490" s="19">
        <v>1633.6864511295823</v>
      </c>
    </row>
    <row r="491" spans="1:3" ht="12.75" x14ac:dyDescent="0.2">
      <c r="A491" s="21" t="str">
        <f t="shared" ca="1" si="11"/>
        <v>01/12/2022</v>
      </c>
      <c r="B491" s="12" t="s">
        <v>212</v>
      </c>
      <c r="C491" s="19">
        <v>490.1059353388747</v>
      </c>
    </row>
    <row r="492" spans="1:3" ht="12.75" x14ac:dyDescent="0.2">
      <c r="A492" s="21" t="str">
        <f t="shared" ca="1" si="11"/>
        <v>01/12/2022</v>
      </c>
      <c r="B492" s="12" t="s">
        <v>213</v>
      </c>
      <c r="C492" s="19">
        <v>2450.5296766943734</v>
      </c>
    </row>
    <row r="493" spans="1:3" ht="12.75" x14ac:dyDescent="0.2">
      <c r="A493" s="21" t="str">
        <f t="shared" ca="1" si="11"/>
        <v>01/12/2022</v>
      </c>
      <c r="B493" s="12" t="s">
        <v>214</v>
      </c>
      <c r="C493" s="19">
        <v>1225.2648383471867</v>
      </c>
    </row>
    <row r="494" spans="1:3" ht="12.75" x14ac:dyDescent="0.2">
      <c r="A494" s="21" t="str">
        <f t="shared" ca="1" si="11"/>
        <v>01/12/2022</v>
      </c>
      <c r="B494" s="12" t="s">
        <v>215</v>
      </c>
      <c r="C494" s="19">
        <v>14703.178060166241</v>
      </c>
    </row>
    <row r="495" spans="1:3" ht="12.75" x14ac:dyDescent="0.2">
      <c r="A495" s="21" t="str">
        <f t="shared" ca="1" si="11"/>
        <v>01/12/2022</v>
      </c>
      <c r="B495" s="12" t="s">
        <v>216</v>
      </c>
      <c r="C495" s="19">
        <v>1470.317806016624</v>
      </c>
    </row>
    <row r="496" spans="1:3" ht="12.75" x14ac:dyDescent="0.2">
      <c r="A496" s="21" t="str">
        <f t="shared" ca="1" si="11"/>
        <v>01/12/2022</v>
      </c>
      <c r="B496" s="12" t="s">
        <v>217</v>
      </c>
      <c r="C496" s="19">
        <v>1352.0620002084129</v>
      </c>
    </row>
    <row r="497" spans="1:3" ht="12.75" x14ac:dyDescent="0.2">
      <c r="A497" s="21" t="str">
        <f t="shared" ca="1" si="11"/>
        <v>01/12/2022</v>
      </c>
      <c r="B497" s="12" t="s">
        <v>218</v>
      </c>
      <c r="C497" s="19">
        <v>3594.1101924850809</v>
      </c>
    </row>
    <row r="498" spans="1:3" ht="12.75" x14ac:dyDescent="0.2">
      <c r="A498" s="21" t="str">
        <f t="shared" ca="1" si="11"/>
        <v>01/12/2022</v>
      </c>
      <c r="B498" s="12" t="s">
        <v>219</v>
      </c>
      <c r="C498" s="19">
        <v>1797.0550962425405</v>
      </c>
    </row>
    <row r="499" spans="1:3" ht="12.75" x14ac:dyDescent="0.2">
      <c r="A499" s="21" t="str">
        <f t="shared" ca="1" si="11"/>
        <v>01/12/2022</v>
      </c>
      <c r="B499" s="12" t="s">
        <v>220</v>
      </c>
      <c r="C499" s="19">
        <v>653.47458045183294</v>
      </c>
    </row>
    <row r="500" spans="1:3" ht="12.75" x14ac:dyDescent="0.2">
      <c r="A500" s="21" t="str">
        <f t="shared" ca="1" si="11"/>
        <v>01/12/2022</v>
      </c>
      <c r="B500" s="12" t="s">
        <v>221</v>
      </c>
      <c r="C500" s="19">
        <v>1061.8961932342283</v>
      </c>
    </row>
    <row r="501" spans="1:3" ht="12.75" x14ac:dyDescent="0.2">
      <c r="A501" s="21" t="str">
        <f t="shared" ca="1" si="11"/>
        <v>01/12/2022</v>
      </c>
      <c r="B501" s="12" t="s">
        <v>222</v>
      </c>
      <c r="C501" s="19">
        <v>980.2118706777494</v>
      </c>
    </row>
    <row r="502" spans="1:3" ht="12.75" x14ac:dyDescent="0.2">
      <c r="A502" s="21" t="str">
        <f t="shared" ca="1" si="11"/>
        <v>01/12/2022</v>
      </c>
      <c r="B502" s="12" t="s">
        <v>223</v>
      </c>
      <c r="C502" s="19">
        <v>3135</v>
      </c>
    </row>
    <row r="503" spans="1:3" ht="12.75" x14ac:dyDescent="0.2">
      <c r="A503" s="21" t="str">
        <f t="shared" ca="1" si="11"/>
        <v>01/12/2022</v>
      </c>
      <c r="B503" s="12" t="s">
        <v>224</v>
      </c>
      <c r="C503" s="19">
        <v>125.4</v>
      </c>
    </row>
    <row r="504" spans="1:3" ht="12.75" x14ac:dyDescent="0.2">
      <c r="A504" s="21" t="str">
        <f t="shared" ca="1" si="11"/>
        <v>01/12/2022</v>
      </c>
      <c r="B504" s="12" t="s">
        <v>225</v>
      </c>
      <c r="C504" s="19">
        <v>282.15000000000003</v>
      </c>
    </row>
    <row r="505" spans="1:3" ht="12.75" x14ac:dyDescent="0.2">
      <c r="A505" s="21" t="str">
        <f t="shared" ca="1" si="11"/>
        <v>01/12/2022</v>
      </c>
      <c r="B505" s="12" t="s">
        <v>226</v>
      </c>
      <c r="C505" s="19">
        <v>266.47500000000002</v>
      </c>
    </row>
    <row r="506" spans="1:3" ht="12.75" x14ac:dyDescent="0.2">
      <c r="A506" s="21" t="str">
        <f t="shared" ca="1" si="11"/>
        <v>01/12/2022</v>
      </c>
      <c r="B506" s="12" t="s">
        <v>227</v>
      </c>
      <c r="C506" s="19">
        <v>188.10000000000002</v>
      </c>
    </row>
    <row r="507" spans="1:3" ht="12.75" x14ac:dyDescent="0.2">
      <c r="A507" s="21" t="str">
        <f t="shared" ca="1" si="11"/>
        <v>01/12/2022</v>
      </c>
      <c r="B507" s="12" t="s">
        <v>228</v>
      </c>
      <c r="C507" s="19">
        <v>20280.930003126192</v>
      </c>
    </row>
    <row r="508" spans="1:3" ht="12.75" x14ac:dyDescent="0.2">
      <c r="A508" s="21" t="str">
        <f t="shared" ca="1" si="11"/>
        <v>01/12/2022</v>
      </c>
      <c r="B508" s="12" t="s">
        <v>229</v>
      </c>
      <c r="C508" s="19">
        <v>28393.30200437667</v>
      </c>
    </row>
    <row r="509" spans="1:3" ht="12.75" x14ac:dyDescent="0.2">
      <c r="A509" s="21" t="str">
        <f t="shared" ca="1" si="11"/>
        <v>01/12/2022</v>
      </c>
      <c r="B509" s="12" t="s">
        <v>230</v>
      </c>
      <c r="C509" s="19">
        <v>16900.775002605162</v>
      </c>
    </row>
    <row r="510" spans="1:3" ht="12.75" x14ac:dyDescent="0.2">
      <c r="A510" s="21" t="str">
        <f t="shared" ca="1" si="11"/>
        <v>01/12/2022</v>
      </c>
      <c r="B510" s="12" t="s">
        <v>231</v>
      </c>
      <c r="C510" s="19">
        <v>2704.1240004168258</v>
      </c>
    </row>
    <row r="511" spans="1:3" ht="12.75" x14ac:dyDescent="0.2">
      <c r="A511" s="21" t="str">
        <f t="shared" ca="1" si="11"/>
        <v>01/12/2022</v>
      </c>
      <c r="B511" s="12" t="s">
        <v>232</v>
      </c>
      <c r="C511" s="19">
        <v>473.22170007294449</v>
      </c>
    </row>
    <row r="512" spans="1:3" ht="12.75" x14ac:dyDescent="0.2">
      <c r="A512" s="21" t="str">
        <f t="shared" ca="1" si="11"/>
        <v>01/12/2022</v>
      </c>
      <c r="B512" s="12" t="s">
        <v>233</v>
      </c>
      <c r="C512" s="19">
        <v>1143.5805157907078</v>
      </c>
    </row>
    <row r="513" spans="1:3" ht="12.75" x14ac:dyDescent="0.2">
      <c r="A513" s="21" t="str">
        <f t="shared" ca="1" si="11"/>
        <v>01/12/2022</v>
      </c>
      <c r="B513" s="12" t="s">
        <v>234</v>
      </c>
      <c r="C513" s="19">
        <v>816.84322556479117</v>
      </c>
    </row>
    <row r="514" spans="1:3" ht="12.75" x14ac:dyDescent="0.2">
      <c r="A514" s="21" t="str">
        <f t="shared" ca="1" si="11"/>
        <v>01/12/2022</v>
      </c>
      <c r="B514" s="12" t="s">
        <v>235</v>
      </c>
      <c r="C514" s="19">
        <v>2028.0930003126193</v>
      </c>
    </row>
    <row r="515" spans="1:3" ht="12.75" x14ac:dyDescent="0.2">
      <c r="A515" s="21" t="str">
        <f t="shared" ca="1" si="11"/>
        <v>01/12/2022</v>
      </c>
      <c r="B515" s="12" t="s">
        <v>236</v>
      </c>
      <c r="C515" s="19">
        <v>1014.0465001563097</v>
      </c>
    </row>
    <row r="516" spans="1:3" ht="12.75" x14ac:dyDescent="0.2">
      <c r="A516" s="21" t="str">
        <f t="shared" ca="1" si="11"/>
        <v>01/12/2022</v>
      </c>
      <c r="B516" s="12" t="s">
        <v>237</v>
      </c>
      <c r="C516" s="19">
        <v>5509.7596173685042</v>
      </c>
    </row>
    <row r="517" spans="1:3" ht="12.75" x14ac:dyDescent="0.2">
      <c r="A517" s="21" t="str">
        <f t="shared" ca="1" si="11"/>
        <v>01/12/2022</v>
      </c>
      <c r="B517" s="12" t="s">
        <v>238</v>
      </c>
      <c r="C517" s="19">
        <v>2221.1134622526615</v>
      </c>
    </row>
  </sheetData>
  <autoFilter ref="A1:C517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E7CC3"/>
    <outlinePr summaryBelow="0" summaryRight="0"/>
  </sheetPr>
  <dimension ref="A1:C216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34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</f>
        <v>01/01/2023</v>
      </c>
      <c r="B2" s="17" t="s">
        <v>63</v>
      </c>
      <c r="C2" s="23">
        <v>2166225.0759623693</v>
      </c>
    </row>
    <row r="3" spans="1:3" ht="15.75" customHeight="1" x14ac:dyDescent="0.2">
      <c r="A3" s="22" t="str">
        <f t="shared" ca="1" si="0"/>
        <v>01/01/2023</v>
      </c>
      <c r="B3" s="17" t="s">
        <v>65</v>
      </c>
      <c r="C3" s="23">
        <v>1578046.2777992731</v>
      </c>
    </row>
    <row r="4" spans="1:3" ht="15.75" customHeight="1" x14ac:dyDescent="0.2">
      <c r="A4" s="22" t="str">
        <f t="shared" ca="1" si="0"/>
        <v>01/01/2023</v>
      </c>
      <c r="B4" s="17" t="s">
        <v>67</v>
      </c>
      <c r="C4" s="19">
        <v>152213.56768808211</v>
      </c>
    </row>
    <row r="5" spans="1:3" ht="15.75" customHeight="1" x14ac:dyDescent="0.2">
      <c r="A5" s="22" t="str">
        <f t="shared" ca="1" si="0"/>
        <v>01/01/2023</v>
      </c>
      <c r="B5" s="17" t="s">
        <v>69</v>
      </c>
      <c r="C5" s="19">
        <v>56164.070306424634</v>
      </c>
    </row>
    <row r="6" spans="1:3" ht="15.75" customHeight="1" x14ac:dyDescent="0.2">
      <c r="A6" s="22" t="str">
        <f t="shared" ca="1" si="0"/>
        <v>01/01/2023</v>
      </c>
      <c r="B6" s="17" t="s">
        <v>71</v>
      </c>
      <c r="C6" s="19">
        <v>37442.713537616422</v>
      </c>
    </row>
    <row r="7" spans="1:3" ht="15.75" customHeight="1" x14ac:dyDescent="0.2">
      <c r="A7" s="22" t="str">
        <f t="shared" ca="1" si="0"/>
        <v>01/01/2023</v>
      </c>
      <c r="B7" s="17" t="s">
        <v>73</v>
      </c>
      <c r="C7" s="19">
        <v>524197.98952662997</v>
      </c>
    </row>
    <row r="8" spans="1:3" ht="15.75" customHeight="1" x14ac:dyDescent="0.2">
      <c r="A8" s="22" t="str">
        <f t="shared" ca="1" si="0"/>
        <v>01/01/2023</v>
      </c>
      <c r="B8" s="17" t="s">
        <v>76</v>
      </c>
      <c r="C8" s="19">
        <v>24337.763799450673</v>
      </c>
    </row>
    <row r="9" spans="1:3" ht="15.75" customHeight="1" x14ac:dyDescent="0.2">
      <c r="A9" s="22" t="str">
        <f t="shared" ca="1" si="0"/>
        <v>01/01/2023</v>
      </c>
      <c r="B9" s="17" t="s">
        <v>78</v>
      </c>
      <c r="C9" s="19">
        <v>112328.14061284927</v>
      </c>
    </row>
    <row r="10" spans="1:3" ht="15.75" customHeight="1" x14ac:dyDescent="0.2">
      <c r="A10" s="22" t="str">
        <f t="shared" ca="1" si="0"/>
        <v>01/01/2023</v>
      </c>
      <c r="B10" s="17" t="s">
        <v>80</v>
      </c>
      <c r="C10" s="19">
        <v>108311.25379811847</v>
      </c>
    </row>
    <row r="11" spans="1:3" ht="15.75" customHeight="1" x14ac:dyDescent="0.2">
      <c r="A11" s="22" t="str">
        <f t="shared" ca="1" si="0"/>
        <v>01/01/2023</v>
      </c>
      <c r="B11" s="17" t="s">
        <v>82</v>
      </c>
      <c r="C11" s="19">
        <v>1191423.7917793032</v>
      </c>
    </row>
    <row r="12" spans="1:3" ht="15.75" customHeight="1" x14ac:dyDescent="0.2">
      <c r="A12" s="22" t="str">
        <f t="shared" ca="1" si="0"/>
        <v>01/01/2023</v>
      </c>
      <c r="B12" s="17" t="s">
        <v>84</v>
      </c>
      <c r="C12" s="19">
        <v>552316.19722974556</v>
      </c>
    </row>
    <row r="13" spans="1:3" ht="15.75" customHeight="1" x14ac:dyDescent="0.2">
      <c r="A13" s="22" t="str">
        <f t="shared" ca="1" si="0"/>
        <v>01/01/2023</v>
      </c>
      <c r="B13" s="24" t="s">
        <v>86</v>
      </c>
      <c r="C13" s="19">
        <v>453329.44926612789</v>
      </c>
    </row>
    <row r="14" spans="1:3" ht="15.75" customHeight="1" x14ac:dyDescent="0.2">
      <c r="A14" s="22" t="str">
        <f t="shared" ca="1" si="0"/>
        <v>01/01/2023</v>
      </c>
      <c r="B14" s="24" t="s">
        <v>89</v>
      </c>
      <c r="C14" s="19">
        <v>45332.944926612792</v>
      </c>
    </row>
    <row r="15" spans="1:3" ht="15.75" customHeight="1" x14ac:dyDescent="0.2">
      <c r="A15" s="22" t="str">
        <f t="shared" ca="1" si="0"/>
        <v>01/01/2023</v>
      </c>
      <c r="B15" s="24" t="s">
        <v>91</v>
      </c>
      <c r="C15" s="19">
        <v>49110.690337163855</v>
      </c>
    </row>
    <row r="16" spans="1:3" ht="15.75" customHeight="1" x14ac:dyDescent="0.2">
      <c r="A16" s="22" t="str">
        <f t="shared" ca="1" si="0"/>
        <v>01/01/2023</v>
      </c>
      <c r="B16" s="24" t="s">
        <v>93</v>
      </c>
      <c r="C16" s="19">
        <v>37777.45410551066</v>
      </c>
    </row>
    <row r="17" spans="1:3" ht="15.75" customHeight="1" x14ac:dyDescent="0.2">
      <c r="A17" s="22" t="str">
        <f t="shared" ca="1" si="0"/>
        <v>01/01/2023</v>
      </c>
      <c r="B17" s="24" t="s">
        <v>95</v>
      </c>
      <c r="C17" s="19">
        <v>4533.294492661279</v>
      </c>
    </row>
    <row r="18" spans="1:3" ht="15.75" customHeight="1" x14ac:dyDescent="0.2">
      <c r="A18" s="22" t="str">
        <f t="shared" ca="1" si="0"/>
        <v>01/01/2023</v>
      </c>
      <c r="B18" s="24" t="s">
        <v>97</v>
      </c>
      <c r="C18" s="19">
        <v>1359.9883477983838</v>
      </c>
    </row>
    <row r="19" spans="1:3" ht="15.75" customHeight="1" x14ac:dyDescent="0.2">
      <c r="A19" s="22" t="str">
        <f t="shared" ca="1" si="0"/>
        <v>01/01/2023</v>
      </c>
      <c r="B19" s="24" t="s">
        <v>99</v>
      </c>
      <c r="C19" s="19">
        <v>6799.9417389919181</v>
      </c>
    </row>
    <row r="20" spans="1:3" ht="15.75" customHeight="1" x14ac:dyDescent="0.2">
      <c r="A20" s="22" t="str">
        <f t="shared" ca="1" si="0"/>
        <v>01/01/2023</v>
      </c>
      <c r="B20" s="24" t="s">
        <v>101</v>
      </c>
      <c r="C20" s="19">
        <v>3399.9708694959591</v>
      </c>
    </row>
    <row r="21" spans="1:3" ht="15.75" customHeight="1" x14ac:dyDescent="0.2">
      <c r="A21" s="22" t="str">
        <f t="shared" ca="1" si="0"/>
        <v>01/01/2023</v>
      </c>
      <c r="B21" s="24" t="s">
        <v>103</v>
      </c>
      <c r="C21" s="19">
        <v>40799.650433951509</v>
      </c>
    </row>
    <row r="22" spans="1:3" ht="15.75" customHeight="1" x14ac:dyDescent="0.2">
      <c r="A22" s="22" t="str">
        <f t="shared" ca="1" si="0"/>
        <v>01/01/2023</v>
      </c>
      <c r="B22" s="24" t="s">
        <v>105</v>
      </c>
      <c r="C22" s="19">
        <v>4079.9650433951506</v>
      </c>
    </row>
    <row r="23" spans="1:3" ht="15.75" customHeight="1" x14ac:dyDescent="0.2">
      <c r="A23" s="22" t="str">
        <f t="shared" ca="1" si="0"/>
        <v>01/01/2023</v>
      </c>
      <c r="B23" s="24" t="s">
        <v>107</v>
      </c>
      <c r="C23" s="19">
        <v>3744.2713537616423</v>
      </c>
    </row>
    <row r="24" spans="1:3" ht="15.75" customHeight="1" x14ac:dyDescent="0.2">
      <c r="A24" s="22" t="str">
        <f t="shared" ca="1" si="0"/>
        <v>01/01/2023</v>
      </c>
      <c r="B24" s="24" t="s">
        <v>109</v>
      </c>
      <c r="C24" s="19">
        <v>9973.2478838548122</v>
      </c>
    </row>
    <row r="25" spans="1:3" ht="15.75" customHeight="1" x14ac:dyDescent="0.2">
      <c r="A25" s="22" t="str">
        <f t="shared" ca="1" si="0"/>
        <v>01/01/2023</v>
      </c>
      <c r="B25" s="24" t="s">
        <v>111</v>
      </c>
      <c r="C25" s="19">
        <v>4986.6239419274061</v>
      </c>
    </row>
    <row r="26" spans="1:3" ht="15.75" customHeight="1" x14ac:dyDescent="0.2">
      <c r="A26" s="22" t="str">
        <f t="shared" ca="1" si="0"/>
        <v>01/01/2023</v>
      </c>
      <c r="B26" s="24" t="s">
        <v>113</v>
      </c>
      <c r="C26" s="19">
        <v>1813.3177970645115</v>
      </c>
    </row>
    <row r="27" spans="1:3" ht="15.75" customHeight="1" x14ac:dyDescent="0.2">
      <c r="A27" s="22" t="str">
        <f t="shared" ca="1" si="0"/>
        <v>01/01/2023</v>
      </c>
      <c r="B27" s="24" t="s">
        <v>115</v>
      </c>
      <c r="C27" s="19">
        <v>2946.6414202298311</v>
      </c>
    </row>
    <row r="28" spans="1:3" ht="15.75" customHeight="1" x14ac:dyDescent="0.2">
      <c r="A28" s="22" t="str">
        <f t="shared" ca="1" si="0"/>
        <v>01/01/2023</v>
      </c>
      <c r="B28" s="24" t="s">
        <v>117</v>
      </c>
      <c r="C28" s="19">
        <v>2719.9766955967675</v>
      </c>
    </row>
    <row r="29" spans="1:3" ht="15.75" customHeight="1" x14ac:dyDescent="0.2">
      <c r="A29" s="22" t="str">
        <f t="shared" ca="1" si="0"/>
        <v>01/01/2023</v>
      </c>
      <c r="B29" s="24" t="s">
        <v>119</v>
      </c>
      <c r="C29" s="19">
        <v>9500</v>
      </c>
    </row>
    <row r="30" spans="1:3" ht="15.75" customHeight="1" x14ac:dyDescent="0.2">
      <c r="A30" s="22" t="str">
        <f t="shared" ca="1" si="0"/>
        <v>01/01/2023</v>
      </c>
      <c r="B30" s="24" t="s">
        <v>121</v>
      </c>
      <c r="C30" s="19">
        <v>380</v>
      </c>
    </row>
    <row r="31" spans="1:3" ht="15.75" customHeight="1" x14ac:dyDescent="0.2">
      <c r="A31" s="22" t="str">
        <f t="shared" ca="1" si="0"/>
        <v>01/01/2023</v>
      </c>
      <c r="B31" s="24" t="s">
        <v>123</v>
      </c>
      <c r="C31" s="19">
        <v>855</v>
      </c>
    </row>
    <row r="32" spans="1:3" ht="15.75" customHeight="1" x14ac:dyDescent="0.2">
      <c r="A32" s="22" t="str">
        <f t="shared" ca="1" si="0"/>
        <v>01/01/2023</v>
      </c>
      <c r="B32" s="24" t="s">
        <v>125</v>
      </c>
      <c r="C32" s="19">
        <v>807.50000000000011</v>
      </c>
    </row>
    <row r="33" spans="1:3" ht="15.75" customHeight="1" x14ac:dyDescent="0.2">
      <c r="A33" s="22" t="str">
        <f t="shared" ca="1" si="0"/>
        <v>01/01/2023</v>
      </c>
      <c r="B33" s="24" t="s">
        <v>127</v>
      </c>
      <c r="C33" s="19">
        <v>570</v>
      </c>
    </row>
    <row r="34" spans="1:3" ht="15.75" customHeight="1" x14ac:dyDescent="0.2">
      <c r="A34" s="22" t="str">
        <f t="shared" ca="1" si="0"/>
        <v>01/01/2023</v>
      </c>
      <c r="B34" s="24" t="s">
        <v>129</v>
      </c>
      <c r="C34" s="19">
        <v>104839.59790532598</v>
      </c>
    </row>
    <row r="35" spans="1:3" ht="15.75" customHeight="1" x14ac:dyDescent="0.2">
      <c r="A35" s="22" t="str">
        <f t="shared" ca="1" si="0"/>
        <v>01/01/2023</v>
      </c>
      <c r="B35" s="24" t="s">
        <v>132</v>
      </c>
      <c r="C35" s="19">
        <v>78629.698428994496</v>
      </c>
    </row>
    <row r="36" spans="1:3" ht="15.75" customHeight="1" x14ac:dyDescent="0.2">
      <c r="A36" s="22" t="str">
        <f t="shared" ca="1" si="0"/>
        <v>01/01/2023</v>
      </c>
      <c r="B36" s="24" t="s">
        <v>134</v>
      </c>
      <c r="C36" s="19">
        <v>46803.391922020528</v>
      </c>
    </row>
    <row r="37" spans="1:3" ht="15.75" customHeight="1" x14ac:dyDescent="0.2">
      <c r="A37" s="22" t="str">
        <f t="shared" ca="1" si="0"/>
        <v>01/01/2023</v>
      </c>
      <c r="B37" s="24" t="s">
        <v>136</v>
      </c>
      <c r="C37" s="19">
        <v>7488.5427075232847</v>
      </c>
    </row>
    <row r="38" spans="1:3" ht="12.75" x14ac:dyDescent="0.2">
      <c r="A38" s="22" t="str">
        <f t="shared" ca="1" si="0"/>
        <v>01/01/2023</v>
      </c>
      <c r="B38" s="24" t="s">
        <v>139</v>
      </c>
      <c r="C38" s="19">
        <v>1310.4949738165749</v>
      </c>
    </row>
    <row r="39" spans="1:3" ht="12.75" x14ac:dyDescent="0.2">
      <c r="A39" s="22" t="str">
        <f t="shared" ca="1" si="0"/>
        <v>01/01/2023</v>
      </c>
      <c r="B39" s="24" t="s">
        <v>141</v>
      </c>
      <c r="C39" s="19">
        <v>3173.3061448628955</v>
      </c>
    </row>
    <row r="40" spans="1:3" ht="12.75" x14ac:dyDescent="0.2">
      <c r="A40" s="22" t="str">
        <f t="shared" ca="1" si="0"/>
        <v>01/01/2023</v>
      </c>
      <c r="B40" s="24" t="s">
        <v>143</v>
      </c>
      <c r="C40" s="19">
        <v>2266.6472463306395</v>
      </c>
    </row>
    <row r="41" spans="1:3" ht="12.75" x14ac:dyDescent="0.2">
      <c r="A41" s="22" t="str">
        <f t="shared" ca="1" si="0"/>
        <v>01/01/2023</v>
      </c>
      <c r="B41" s="24" t="s">
        <v>145</v>
      </c>
      <c r="C41" s="19">
        <v>5616.4070306424637</v>
      </c>
    </row>
    <row r="42" spans="1:3" ht="12.75" x14ac:dyDescent="0.2">
      <c r="A42" s="22" t="str">
        <f t="shared" ca="1" si="0"/>
        <v>01/01/2023</v>
      </c>
      <c r="B42" s="17" t="s">
        <v>147</v>
      </c>
      <c r="C42" s="19">
        <v>2808.2035153212319</v>
      </c>
    </row>
    <row r="43" spans="1:3" ht="12.75" x14ac:dyDescent="0.2">
      <c r="A43" s="22" t="str">
        <f t="shared" ca="1" si="0"/>
        <v>01/01/2023</v>
      </c>
      <c r="B43" s="24" t="s">
        <v>149</v>
      </c>
      <c r="C43" s="19">
        <v>1194.9117386097787</v>
      </c>
    </row>
    <row r="44" spans="1:3" ht="12.75" x14ac:dyDescent="0.2">
      <c r="A44" s="22" t="str">
        <f t="shared" ca="1" si="0"/>
        <v>01/01/2023</v>
      </c>
      <c r="B44" s="17" t="s">
        <v>151</v>
      </c>
      <c r="C44" s="19">
        <v>1150.1682258995204</v>
      </c>
    </row>
    <row r="45" spans="1:3" ht="12.75" x14ac:dyDescent="0.2">
      <c r="A45" s="20" t="str">
        <f t="shared" ref="A45:A87" ca="1" si="1">"01/02/"&amp;YEAR(TODAY())</f>
        <v>01/02/2023</v>
      </c>
      <c r="B45" s="17" t="s">
        <v>63</v>
      </c>
      <c r="C45" s="23">
        <v>2415609.8545651198</v>
      </c>
    </row>
    <row r="46" spans="1:3" ht="12.75" x14ac:dyDescent="0.2">
      <c r="A46" s="20" t="str">
        <f t="shared" ca="1" si="1"/>
        <v>01/02/2023</v>
      </c>
      <c r="B46" s="17" t="s">
        <v>65</v>
      </c>
      <c r="C46" s="23">
        <v>1333144.5231948902</v>
      </c>
    </row>
    <row r="47" spans="1:3" ht="12.75" x14ac:dyDescent="0.2">
      <c r="A47" s="20" t="str">
        <f t="shared" ca="1" si="1"/>
        <v>01/02/2023</v>
      </c>
      <c r="B47" s="17" t="s">
        <v>67</v>
      </c>
      <c r="C47" s="19">
        <v>152437.7188880005</v>
      </c>
    </row>
    <row r="48" spans="1:3" ht="12.75" x14ac:dyDescent="0.2">
      <c r="A48" s="20" t="str">
        <f t="shared" ca="1" si="1"/>
        <v>01/02/2023</v>
      </c>
      <c r="B48" s="17" t="s">
        <v>69</v>
      </c>
      <c r="C48" s="19">
        <v>56231.315666400144</v>
      </c>
    </row>
    <row r="49" spans="1:3" ht="12.75" x14ac:dyDescent="0.2">
      <c r="A49" s="20" t="str">
        <f t="shared" ca="1" si="1"/>
        <v>01/02/2023</v>
      </c>
      <c r="B49" s="17" t="s">
        <v>71</v>
      </c>
      <c r="C49" s="19">
        <v>37487.543777600098</v>
      </c>
    </row>
    <row r="50" spans="1:3" ht="12.75" x14ac:dyDescent="0.2">
      <c r="A50" s="20" t="str">
        <f t="shared" ca="1" si="1"/>
        <v>01/02/2023</v>
      </c>
      <c r="B50" s="17" t="s">
        <v>73</v>
      </c>
      <c r="C50" s="19">
        <v>524825.61288640148</v>
      </c>
    </row>
    <row r="51" spans="1:3" ht="12.75" x14ac:dyDescent="0.2">
      <c r="A51" s="20" t="str">
        <f t="shared" ca="1" si="1"/>
        <v>01/02/2023</v>
      </c>
      <c r="B51" s="17" t="s">
        <v>76</v>
      </c>
      <c r="C51" s="19">
        <v>24366.903455440064</v>
      </c>
    </row>
    <row r="52" spans="1:3" ht="12.75" x14ac:dyDescent="0.2">
      <c r="A52" s="20" t="str">
        <f t="shared" ca="1" si="1"/>
        <v>01/02/2023</v>
      </c>
      <c r="B52" s="17" t="s">
        <v>78</v>
      </c>
      <c r="C52" s="19">
        <v>112462.63133280029</v>
      </c>
    </row>
    <row r="53" spans="1:3" ht="12.75" x14ac:dyDescent="0.2">
      <c r="A53" s="20" t="str">
        <f t="shared" ca="1" si="1"/>
        <v>01/02/2023</v>
      </c>
      <c r="B53" s="17" t="s">
        <v>80</v>
      </c>
      <c r="C53" s="19">
        <v>120780.49272825599</v>
      </c>
    </row>
    <row r="54" spans="1:3" ht="12.75" x14ac:dyDescent="0.2">
      <c r="A54" s="20" t="str">
        <f t="shared" ca="1" si="1"/>
        <v>01/02/2023</v>
      </c>
      <c r="B54" s="17" t="s">
        <v>82</v>
      </c>
      <c r="C54" s="19">
        <v>1328585.4200108161</v>
      </c>
    </row>
    <row r="55" spans="1:3" ht="12.75" x14ac:dyDescent="0.2">
      <c r="A55" s="20" t="str">
        <f t="shared" ca="1" si="1"/>
        <v>01/02/2023</v>
      </c>
      <c r="B55" s="17" t="s">
        <v>84</v>
      </c>
      <c r="C55" s="19">
        <v>466600.58311821154</v>
      </c>
    </row>
    <row r="56" spans="1:3" ht="12.75" x14ac:dyDescent="0.2">
      <c r="A56" s="20" t="str">
        <f t="shared" ca="1" si="1"/>
        <v>01/02/2023</v>
      </c>
      <c r="B56" s="24" t="s">
        <v>86</v>
      </c>
      <c r="C56" s="19">
        <v>441532.66393574548</v>
      </c>
    </row>
    <row r="57" spans="1:3" ht="12.75" x14ac:dyDescent="0.2">
      <c r="A57" s="20" t="str">
        <f t="shared" ca="1" si="1"/>
        <v>01/02/2023</v>
      </c>
      <c r="B57" s="24" t="s">
        <v>89</v>
      </c>
      <c r="C57" s="19">
        <v>69475.879508434198</v>
      </c>
    </row>
    <row r="58" spans="1:3" ht="12.75" x14ac:dyDescent="0.2">
      <c r="A58" s="20" t="str">
        <f t="shared" ca="1" si="1"/>
        <v>01/02/2023</v>
      </c>
      <c r="B58" s="24" t="s">
        <v>91</v>
      </c>
      <c r="C58" s="19">
        <v>42832.705259705799</v>
      </c>
    </row>
    <row r="59" spans="1:3" ht="12.75" x14ac:dyDescent="0.2">
      <c r="A59" s="20" t="str">
        <f t="shared" ca="1" si="1"/>
        <v>01/02/2023</v>
      </c>
      <c r="B59" s="24" t="s">
        <v>93</v>
      </c>
      <c r="C59" s="19">
        <v>36794.388661312121</v>
      </c>
    </row>
    <row r="60" spans="1:3" ht="12.75" x14ac:dyDescent="0.2">
      <c r="A60" s="20" t="str">
        <f t="shared" ca="1" si="1"/>
        <v>01/02/2023</v>
      </c>
      <c r="B60" s="24" t="s">
        <v>95</v>
      </c>
      <c r="C60" s="19">
        <v>4415.326639357455</v>
      </c>
    </row>
    <row r="61" spans="1:3" ht="12.75" x14ac:dyDescent="0.2">
      <c r="A61" s="20" t="str">
        <f t="shared" ca="1" si="1"/>
        <v>01/02/2023</v>
      </c>
      <c r="B61" s="24" t="s">
        <v>97</v>
      </c>
      <c r="C61" s="19">
        <v>1324.5979918072364</v>
      </c>
    </row>
    <row r="62" spans="1:3" ht="12.75" x14ac:dyDescent="0.2">
      <c r="A62" s="20" t="str">
        <f t="shared" ca="1" si="1"/>
        <v>01/02/2023</v>
      </c>
      <c r="B62" s="24" t="s">
        <v>99</v>
      </c>
      <c r="C62" s="19">
        <v>6622.989959036182</v>
      </c>
    </row>
    <row r="63" spans="1:3" ht="12.75" x14ac:dyDescent="0.2">
      <c r="A63" s="20" t="str">
        <f t="shared" ca="1" si="1"/>
        <v>01/02/2023</v>
      </c>
      <c r="B63" s="24" t="s">
        <v>101</v>
      </c>
      <c r="C63" s="19">
        <v>3311.494979518091</v>
      </c>
    </row>
    <row r="64" spans="1:3" ht="12.75" x14ac:dyDescent="0.2">
      <c r="A64" s="20" t="str">
        <f t="shared" ca="1" si="1"/>
        <v>01/02/2023</v>
      </c>
      <c r="B64" s="24" t="s">
        <v>103</v>
      </c>
      <c r="C64" s="19">
        <v>39737.939754217092</v>
      </c>
    </row>
    <row r="65" spans="1:3" ht="12.75" x14ac:dyDescent="0.2">
      <c r="A65" s="20" t="str">
        <f t="shared" ca="1" si="1"/>
        <v>01/02/2023</v>
      </c>
      <c r="B65" s="24" t="s">
        <v>105</v>
      </c>
      <c r="C65" s="19">
        <v>3973.7939754217091</v>
      </c>
    </row>
    <row r="66" spans="1:3" ht="12.75" x14ac:dyDescent="0.2">
      <c r="A66" s="20" t="str">
        <f t="shared" ca="1" si="1"/>
        <v>01/02/2023</v>
      </c>
      <c r="B66" s="24" t="s">
        <v>107</v>
      </c>
      <c r="C66" s="19">
        <v>3748.7543777600099</v>
      </c>
    </row>
    <row r="67" spans="1:3" ht="12.75" x14ac:dyDescent="0.2">
      <c r="A67" s="20" t="str">
        <f t="shared" ca="1" si="1"/>
        <v>01/02/2023</v>
      </c>
      <c r="B67" s="24" t="s">
        <v>109</v>
      </c>
      <c r="C67" s="19">
        <v>9713.7186065864007</v>
      </c>
    </row>
    <row r="68" spans="1:3" ht="12.75" x14ac:dyDescent="0.2">
      <c r="A68" s="20" t="str">
        <f t="shared" ca="1" si="1"/>
        <v>01/02/2023</v>
      </c>
      <c r="B68" s="24" t="s">
        <v>111</v>
      </c>
      <c r="C68" s="19">
        <v>4856.8593032932004</v>
      </c>
    </row>
    <row r="69" spans="1:3" ht="12.75" x14ac:dyDescent="0.2">
      <c r="A69" s="20" t="str">
        <f t="shared" ca="1" si="1"/>
        <v>01/02/2023</v>
      </c>
      <c r="B69" s="24" t="s">
        <v>113</v>
      </c>
      <c r="C69" s="19">
        <v>1766.1306557429821</v>
      </c>
    </row>
    <row r="70" spans="1:3" ht="12.75" x14ac:dyDescent="0.2">
      <c r="A70" s="20" t="str">
        <f t="shared" ca="1" si="1"/>
        <v>01/02/2023</v>
      </c>
      <c r="B70" s="24" t="s">
        <v>115</v>
      </c>
      <c r="C70" s="19">
        <v>2869.9623155823456</v>
      </c>
    </row>
    <row r="71" spans="1:3" ht="12.75" x14ac:dyDescent="0.2">
      <c r="A71" s="20" t="str">
        <f t="shared" ca="1" si="1"/>
        <v>01/02/2023</v>
      </c>
      <c r="B71" s="24" t="s">
        <v>117</v>
      </c>
      <c r="C71" s="19">
        <v>2649.1959836144729</v>
      </c>
    </row>
    <row r="72" spans="1:3" ht="12.75" x14ac:dyDescent="0.2">
      <c r="A72" s="20" t="str">
        <f t="shared" ca="1" si="1"/>
        <v>01/02/2023</v>
      </c>
      <c r="B72" s="24" t="s">
        <v>119</v>
      </c>
      <c r="C72" s="19">
        <v>9500</v>
      </c>
    </row>
    <row r="73" spans="1:3" ht="12.75" x14ac:dyDescent="0.2">
      <c r="A73" s="20" t="str">
        <f t="shared" ca="1" si="1"/>
        <v>01/02/2023</v>
      </c>
      <c r="B73" s="24" t="s">
        <v>121</v>
      </c>
      <c r="C73" s="19">
        <v>380</v>
      </c>
    </row>
    <row r="74" spans="1:3" ht="12.75" x14ac:dyDescent="0.2">
      <c r="A74" s="20" t="str">
        <f t="shared" ca="1" si="1"/>
        <v>01/02/2023</v>
      </c>
      <c r="B74" s="24" t="s">
        <v>123</v>
      </c>
      <c r="C74" s="19">
        <v>855</v>
      </c>
    </row>
    <row r="75" spans="1:3" ht="12.75" x14ac:dyDescent="0.2">
      <c r="A75" s="20" t="str">
        <f t="shared" ca="1" si="1"/>
        <v>01/02/2023</v>
      </c>
      <c r="B75" s="24" t="s">
        <v>125</v>
      </c>
      <c r="C75" s="19">
        <v>807.50000000000011</v>
      </c>
    </row>
    <row r="76" spans="1:3" ht="12.75" x14ac:dyDescent="0.2">
      <c r="A76" s="20" t="str">
        <f t="shared" ca="1" si="1"/>
        <v>01/02/2023</v>
      </c>
      <c r="B76" s="24" t="s">
        <v>127</v>
      </c>
      <c r="C76" s="19">
        <v>570</v>
      </c>
    </row>
    <row r="77" spans="1:3" ht="12.75" x14ac:dyDescent="0.2">
      <c r="A77" s="20" t="str">
        <f t="shared" ca="1" si="1"/>
        <v>01/02/2023</v>
      </c>
      <c r="B77" s="24" t="s">
        <v>129</v>
      </c>
      <c r="C77" s="19">
        <v>112462.63133280029</v>
      </c>
    </row>
    <row r="78" spans="1:3" ht="12.75" x14ac:dyDescent="0.2">
      <c r="A78" s="20" t="str">
        <f t="shared" ca="1" si="1"/>
        <v>01/02/2023</v>
      </c>
      <c r="B78" s="24" t="s">
        <v>132</v>
      </c>
      <c r="C78" s="19">
        <v>56231.315666400144</v>
      </c>
    </row>
    <row r="79" spans="1:3" ht="12.75" x14ac:dyDescent="0.2">
      <c r="A79" s="20" t="str">
        <f t="shared" ca="1" si="1"/>
        <v>01/02/2023</v>
      </c>
      <c r="B79" s="24" t="s">
        <v>134</v>
      </c>
      <c r="C79" s="19">
        <v>46859.429722000124</v>
      </c>
    </row>
    <row r="80" spans="1:3" ht="12.75" x14ac:dyDescent="0.2">
      <c r="A80" s="20" t="str">
        <f t="shared" ca="1" si="1"/>
        <v>01/02/2023</v>
      </c>
      <c r="B80" s="24" t="s">
        <v>136</v>
      </c>
      <c r="C80" s="19">
        <v>7497.5087555200198</v>
      </c>
    </row>
    <row r="81" spans="1:3" ht="12.75" x14ac:dyDescent="0.2">
      <c r="A81" s="20" t="str">
        <f t="shared" ca="1" si="1"/>
        <v>01/02/2023</v>
      </c>
      <c r="B81" s="24" t="s">
        <v>139</v>
      </c>
      <c r="C81" s="19">
        <v>1312.0640322160034</v>
      </c>
    </row>
    <row r="82" spans="1:3" ht="12.75" x14ac:dyDescent="0.2">
      <c r="A82" s="20" t="str">
        <f t="shared" ca="1" si="1"/>
        <v>01/02/2023</v>
      </c>
      <c r="B82" s="24" t="s">
        <v>141</v>
      </c>
      <c r="C82" s="19">
        <v>3090.7286475502183</v>
      </c>
    </row>
    <row r="83" spans="1:3" ht="12.75" x14ac:dyDescent="0.2">
      <c r="A83" s="20" t="str">
        <f t="shared" ca="1" si="1"/>
        <v>01/02/2023</v>
      </c>
      <c r="B83" s="24" t="s">
        <v>143</v>
      </c>
      <c r="C83" s="19">
        <v>2207.6633196787275</v>
      </c>
    </row>
    <row r="84" spans="1:3" ht="12.75" x14ac:dyDescent="0.2">
      <c r="A84" s="20" t="str">
        <f t="shared" ca="1" si="1"/>
        <v>01/02/2023</v>
      </c>
      <c r="B84" s="24" t="s">
        <v>145</v>
      </c>
      <c r="C84" s="19">
        <v>5623.1315666400151</v>
      </c>
    </row>
    <row r="85" spans="1:3" ht="12.75" x14ac:dyDescent="0.2">
      <c r="A85" s="20" t="str">
        <f t="shared" ca="1" si="1"/>
        <v>01/02/2023</v>
      </c>
      <c r="B85" s="17" t="s">
        <v>147</v>
      </c>
      <c r="C85" s="19">
        <v>2811.5657833200075</v>
      </c>
    </row>
    <row r="86" spans="1:3" ht="12.75" x14ac:dyDescent="0.2">
      <c r="A86" s="20" t="str">
        <f t="shared" ca="1" si="1"/>
        <v>01/02/2023</v>
      </c>
      <c r="B86" s="24" t="s">
        <v>149</v>
      </c>
      <c r="C86" s="19">
        <v>-14714.696209294139</v>
      </c>
    </row>
    <row r="87" spans="1:3" ht="12.75" x14ac:dyDescent="0.2">
      <c r="A87" s="20" t="str">
        <f t="shared" ca="1" si="1"/>
        <v>01/02/2023</v>
      </c>
      <c r="B87" s="17" t="s">
        <v>151</v>
      </c>
      <c r="C87" s="19">
        <v>-4577.2906353458902</v>
      </c>
    </row>
    <row r="88" spans="1:3" ht="12.75" x14ac:dyDescent="0.2">
      <c r="A88" s="20" t="str">
        <f t="shared" ref="A88:A130" ca="1" si="2">"01/03/"&amp;YEAR(TODAY())</f>
        <v>01/03/2023</v>
      </c>
      <c r="B88" s="17" t="s">
        <v>63</v>
      </c>
      <c r="C88" s="23">
        <v>2391692.9253119999</v>
      </c>
    </row>
    <row r="89" spans="1:3" ht="12.75" x14ac:dyDescent="0.2">
      <c r="A89" s="20" t="str">
        <f t="shared" ca="1" si="2"/>
        <v>01/03/2023</v>
      </c>
      <c r="B89" s="17" t="s">
        <v>65</v>
      </c>
      <c r="C89" s="23">
        <v>1326511.9633780003</v>
      </c>
    </row>
    <row r="90" spans="1:3" ht="12.75" x14ac:dyDescent="0.2">
      <c r="A90" s="20" t="str">
        <f t="shared" ca="1" si="2"/>
        <v>01/03/2023</v>
      </c>
      <c r="B90" s="17" t="s">
        <v>67</v>
      </c>
      <c r="C90" s="19">
        <v>150910.24443450003</v>
      </c>
    </row>
    <row r="91" spans="1:3" ht="12.75" x14ac:dyDescent="0.2">
      <c r="A91" s="20" t="str">
        <f t="shared" ca="1" si="2"/>
        <v>01/03/2023</v>
      </c>
      <c r="B91" s="17" t="s">
        <v>69</v>
      </c>
      <c r="C91" s="19">
        <v>55773.073330350002</v>
      </c>
    </row>
    <row r="92" spans="1:3" ht="12.75" x14ac:dyDescent="0.2">
      <c r="A92" s="20" t="str">
        <f t="shared" ca="1" si="2"/>
        <v>01/03/2023</v>
      </c>
      <c r="B92" s="17" t="s">
        <v>71</v>
      </c>
      <c r="C92" s="19">
        <v>37182.048886900004</v>
      </c>
    </row>
    <row r="93" spans="1:3" ht="12.75" x14ac:dyDescent="0.2">
      <c r="A93" s="20" t="str">
        <f t="shared" ca="1" si="2"/>
        <v>01/03/2023</v>
      </c>
      <c r="B93" s="17" t="s">
        <v>73</v>
      </c>
      <c r="C93" s="19">
        <v>520548.6844166001</v>
      </c>
    </row>
    <row r="94" spans="1:3" ht="12.75" x14ac:dyDescent="0.2">
      <c r="A94" s="20" t="str">
        <f t="shared" ca="1" si="2"/>
        <v>01/03/2023</v>
      </c>
      <c r="B94" s="17" t="s">
        <v>76</v>
      </c>
      <c r="C94" s="19">
        <v>24168.331776485</v>
      </c>
    </row>
    <row r="95" spans="1:3" ht="12.75" x14ac:dyDescent="0.2">
      <c r="A95" s="20" t="str">
        <f t="shared" ca="1" si="2"/>
        <v>01/03/2023</v>
      </c>
      <c r="B95" s="17" t="s">
        <v>78</v>
      </c>
      <c r="C95" s="19">
        <v>111546.1466607</v>
      </c>
    </row>
    <row r="96" spans="1:3" ht="12.75" x14ac:dyDescent="0.2">
      <c r="A96" s="20" t="str">
        <f t="shared" ca="1" si="2"/>
        <v>01/03/2023</v>
      </c>
      <c r="B96" s="17" t="s">
        <v>80</v>
      </c>
      <c r="C96" s="19">
        <v>119584.64626559999</v>
      </c>
    </row>
    <row r="97" spans="1:3" ht="12.75" x14ac:dyDescent="0.2">
      <c r="A97" s="20" t="str">
        <f t="shared" ca="1" si="2"/>
        <v>01/03/2023</v>
      </c>
      <c r="B97" s="17" t="s">
        <v>82</v>
      </c>
      <c r="C97" s="19">
        <v>1315431.1089216</v>
      </c>
    </row>
    <row r="98" spans="1:3" ht="12.75" x14ac:dyDescent="0.2">
      <c r="A98" s="20" t="str">
        <f t="shared" ca="1" si="2"/>
        <v>01/03/2023</v>
      </c>
      <c r="B98" s="17" t="s">
        <v>84</v>
      </c>
      <c r="C98" s="19">
        <v>464279.18718230008</v>
      </c>
    </row>
    <row r="99" spans="1:3" ht="12.75" x14ac:dyDescent="0.2">
      <c r="A99" s="20" t="str">
        <f t="shared" ca="1" si="2"/>
        <v>01/03/2023</v>
      </c>
      <c r="B99" s="24" t="s">
        <v>86</v>
      </c>
      <c r="C99" s="19">
        <v>438146.0870379</v>
      </c>
    </row>
    <row r="100" spans="1:3" ht="12.75" x14ac:dyDescent="0.2">
      <c r="A100" s="20" t="str">
        <f t="shared" ca="1" si="2"/>
        <v>01/03/2023</v>
      </c>
      <c r="B100" s="24" t="s">
        <v>89</v>
      </c>
      <c r="C100" s="19">
        <v>61340.452185306007</v>
      </c>
    </row>
    <row r="101" spans="1:3" ht="12.75" x14ac:dyDescent="0.2">
      <c r="A101" s="20" t="str">
        <f t="shared" ca="1" si="2"/>
        <v>01/03/2023</v>
      </c>
      <c r="B101" s="24" t="s">
        <v>91</v>
      </c>
      <c r="C101" s="19">
        <v>47465.8260957725</v>
      </c>
    </row>
    <row r="102" spans="1:3" ht="12.75" x14ac:dyDescent="0.2">
      <c r="A102" s="20" t="str">
        <f t="shared" ca="1" si="2"/>
        <v>01/03/2023</v>
      </c>
      <c r="B102" s="24" t="s">
        <v>93</v>
      </c>
      <c r="C102" s="19">
        <v>36512.173919825</v>
      </c>
    </row>
    <row r="103" spans="1:3" ht="12.75" x14ac:dyDescent="0.2">
      <c r="A103" s="20" t="str">
        <f t="shared" ca="1" si="2"/>
        <v>01/03/2023</v>
      </c>
      <c r="B103" s="24" t="s">
        <v>95</v>
      </c>
      <c r="C103" s="19">
        <v>4381.460870379</v>
      </c>
    </row>
    <row r="104" spans="1:3" ht="12.75" x14ac:dyDescent="0.2">
      <c r="A104" s="20" t="str">
        <f t="shared" ca="1" si="2"/>
        <v>01/03/2023</v>
      </c>
      <c r="B104" s="24" t="s">
        <v>97</v>
      </c>
      <c r="C104" s="19">
        <v>1314.4382611137</v>
      </c>
    </row>
    <row r="105" spans="1:3" ht="12.75" x14ac:dyDescent="0.2">
      <c r="A105" s="20" t="str">
        <f t="shared" ca="1" si="2"/>
        <v>01/03/2023</v>
      </c>
      <c r="B105" s="24" t="s">
        <v>99</v>
      </c>
      <c r="C105" s="19">
        <v>6572.1913055685</v>
      </c>
    </row>
    <row r="106" spans="1:3" ht="12.75" x14ac:dyDescent="0.2">
      <c r="A106" s="20" t="str">
        <f t="shared" ca="1" si="2"/>
        <v>01/03/2023</v>
      </c>
      <c r="B106" s="24" t="s">
        <v>101</v>
      </c>
      <c r="C106" s="19">
        <v>3286.09565278425</v>
      </c>
    </row>
    <row r="107" spans="1:3" ht="12.75" x14ac:dyDescent="0.2">
      <c r="A107" s="20" t="str">
        <f t="shared" ca="1" si="2"/>
        <v>01/03/2023</v>
      </c>
      <c r="B107" s="24" t="s">
        <v>103</v>
      </c>
      <c r="C107" s="19">
        <v>39433.147833411</v>
      </c>
    </row>
    <row r="108" spans="1:3" ht="12.75" x14ac:dyDescent="0.2">
      <c r="A108" s="20" t="str">
        <f t="shared" ca="1" si="2"/>
        <v>01/03/2023</v>
      </c>
      <c r="B108" s="24" t="s">
        <v>105</v>
      </c>
      <c r="C108" s="19">
        <v>3943.3147833410999</v>
      </c>
    </row>
    <row r="109" spans="1:3" ht="12.75" x14ac:dyDescent="0.2">
      <c r="A109" s="20" t="str">
        <f t="shared" ca="1" si="2"/>
        <v>01/03/2023</v>
      </c>
      <c r="B109" s="24" t="s">
        <v>107</v>
      </c>
      <c r="C109" s="19">
        <v>3718.2048886900006</v>
      </c>
    </row>
    <row r="110" spans="1:3" ht="12.75" x14ac:dyDescent="0.2">
      <c r="A110" s="20" t="str">
        <f t="shared" ca="1" si="2"/>
        <v>01/03/2023</v>
      </c>
      <c r="B110" s="24" t="s">
        <v>109</v>
      </c>
      <c r="C110" s="19">
        <v>9639.2139148337992</v>
      </c>
    </row>
    <row r="111" spans="1:3" ht="12.75" x14ac:dyDescent="0.2">
      <c r="A111" s="20" t="str">
        <f t="shared" ca="1" si="2"/>
        <v>01/03/2023</v>
      </c>
      <c r="B111" s="24" t="s">
        <v>111</v>
      </c>
      <c r="C111" s="19">
        <v>4819.6069574168996</v>
      </c>
    </row>
    <row r="112" spans="1:3" ht="12.75" x14ac:dyDescent="0.2">
      <c r="A112" s="20" t="str">
        <f t="shared" ca="1" si="2"/>
        <v>01/03/2023</v>
      </c>
      <c r="B112" s="24" t="s">
        <v>113</v>
      </c>
      <c r="C112" s="19">
        <v>1752.5843481516001</v>
      </c>
    </row>
    <row r="113" spans="1:3" ht="12.75" x14ac:dyDescent="0.2">
      <c r="A113" s="20" t="str">
        <f t="shared" ca="1" si="2"/>
        <v>01/03/2023</v>
      </c>
      <c r="B113" s="24" t="s">
        <v>115</v>
      </c>
      <c r="C113" s="19">
        <v>2847.9495657463499</v>
      </c>
    </row>
    <row r="114" spans="1:3" ht="12.75" x14ac:dyDescent="0.2">
      <c r="A114" s="20" t="str">
        <f t="shared" ca="1" si="2"/>
        <v>01/03/2023</v>
      </c>
      <c r="B114" s="24" t="s">
        <v>117</v>
      </c>
      <c r="C114" s="19">
        <v>2628.8765222274001</v>
      </c>
    </row>
    <row r="115" spans="1:3" ht="12.75" x14ac:dyDescent="0.2">
      <c r="A115" s="20" t="str">
        <f t="shared" ca="1" si="2"/>
        <v>01/03/2023</v>
      </c>
      <c r="B115" s="24" t="s">
        <v>119</v>
      </c>
      <c r="C115" s="19">
        <v>9500</v>
      </c>
    </row>
    <row r="116" spans="1:3" ht="12.75" x14ac:dyDescent="0.2">
      <c r="A116" s="20" t="str">
        <f t="shared" ca="1" si="2"/>
        <v>01/03/2023</v>
      </c>
      <c r="B116" s="24" t="s">
        <v>121</v>
      </c>
      <c r="C116" s="19">
        <v>380</v>
      </c>
    </row>
    <row r="117" spans="1:3" ht="12.75" x14ac:dyDescent="0.2">
      <c r="A117" s="20" t="str">
        <f t="shared" ca="1" si="2"/>
        <v>01/03/2023</v>
      </c>
      <c r="B117" s="24" t="s">
        <v>123</v>
      </c>
      <c r="C117" s="19">
        <v>855</v>
      </c>
    </row>
    <row r="118" spans="1:3" ht="12.75" x14ac:dyDescent="0.2">
      <c r="A118" s="20" t="str">
        <f t="shared" ca="1" si="2"/>
        <v>01/03/2023</v>
      </c>
      <c r="B118" s="24" t="s">
        <v>125</v>
      </c>
      <c r="C118" s="19">
        <v>807.50000000000011</v>
      </c>
    </row>
    <row r="119" spans="1:3" ht="12.75" x14ac:dyDescent="0.2">
      <c r="A119" s="20" t="str">
        <f t="shared" ca="1" si="2"/>
        <v>01/03/2023</v>
      </c>
      <c r="B119" s="24" t="s">
        <v>127</v>
      </c>
      <c r="C119" s="19">
        <v>570</v>
      </c>
    </row>
    <row r="120" spans="1:3" ht="12.75" x14ac:dyDescent="0.2">
      <c r="A120" s="20" t="str">
        <f t="shared" ca="1" si="2"/>
        <v>01/03/2023</v>
      </c>
      <c r="B120" s="24" t="s">
        <v>129</v>
      </c>
      <c r="C120" s="19">
        <v>55773.073330350002</v>
      </c>
    </row>
    <row r="121" spans="1:3" ht="12.75" x14ac:dyDescent="0.2">
      <c r="A121" s="20" t="str">
        <f t="shared" ca="1" si="2"/>
        <v>01/03/2023</v>
      </c>
      <c r="B121" s="24" t="s">
        <v>132</v>
      </c>
      <c r="C121" s="19">
        <v>37182.048886900004</v>
      </c>
    </row>
    <row r="122" spans="1:3" ht="12.75" x14ac:dyDescent="0.2">
      <c r="A122" s="20" t="str">
        <f t="shared" ca="1" si="2"/>
        <v>01/03/2023</v>
      </c>
      <c r="B122" s="24" t="s">
        <v>134</v>
      </c>
      <c r="C122" s="19">
        <v>46477.561108625006</v>
      </c>
    </row>
    <row r="123" spans="1:3" ht="12.75" x14ac:dyDescent="0.2">
      <c r="A123" s="20" t="str">
        <f t="shared" ca="1" si="2"/>
        <v>01/03/2023</v>
      </c>
      <c r="B123" s="24" t="s">
        <v>136</v>
      </c>
      <c r="C123" s="19">
        <v>7436.4097773800013</v>
      </c>
    </row>
    <row r="124" spans="1:3" ht="12.75" x14ac:dyDescent="0.2">
      <c r="A124" s="20" t="str">
        <f t="shared" ca="1" si="2"/>
        <v>01/03/2023</v>
      </c>
      <c r="B124" s="24" t="s">
        <v>139</v>
      </c>
      <c r="C124" s="19">
        <v>1301.3717110415</v>
      </c>
    </row>
    <row r="125" spans="1:3" ht="12.75" x14ac:dyDescent="0.2">
      <c r="A125" s="20" t="str">
        <f t="shared" ca="1" si="2"/>
        <v>01/03/2023</v>
      </c>
      <c r="B125" s="24" t="s">
        <v>141</v>
      </c>
      <c r="C125" s="19">
        <v>3067.0226092653002</v>
      </c>
    </row>
    <row r="126" spans="1:3" ht="12.75" x14ac:dyDescent="0.2">
      <c r="A126" s="20" t="str">
        <f t="shared" ca="1" si="2"/>
        <v>01/03/2023</v>
      </c>
      <c r="B126" s="24" t="s">
        <v>143</v>
      </c>
      <c r="C126" s="19">
        <v>2190.7304351895</v>
      </c>
    </row>
    <row r="127" spans="1:3" ht="12.75" x14ac:dyDescent="0.2">
      <c r="A127" s="20" t="str">
        <f t="shared" ca="1" si="2"/>
        <v>01/03/2023</v>
      </c>
      <c r="B127" s="24" t="s">
        <v>145</v>
      </c>
      <c r="C127" s="19">
        <v>5577.3073330350007</v>
      </c>
    </row>
    <row r="128" spans="1:3" ht="12.75" x14ac:dyDescent="0.2">
      <c r="A128" s="20" t="str">
        <f t="shared" ca="1" si="2"/>
        <v>01/03/2023</v>
      </c>
      <c r="B128" s="17" t="s">
        <v>147</v>
      </c>
      <c r="C128" s="19">
        <v>2788.6536665175004</v>
      </c>
    </row>
    <row r="129" spans="1:3" ht="12.75" x14ac:dyDescent="0.2">
      <c r="A129" s="20" t="str">
        <f t="shared" ca="1" si="2"/>
        <v>01/03/2023</v>
      </c>
      <c r="B129" s="24" t="s">
        <v>149</v>
      </c>
      <c r="C129" s="19">
        <v>8518.2784535484388</v>
      </c>
    </row>
    <row r="130" spans="1:3" ht="12.75" x14ac:dyDescent="0.2">
      <c r="A130" s="20" t="str">
        <f t="shared" ca="1" si="2"/>
        <v>01/03/2023</v>
      </c>
      <c r="B130" s="17" t="s">
        <v>151</v>
      </c>
      <c r="C130" s="19">
        <v>3786.5802432774381</v>
      </c>
    </row>
    <row r="131" spans="1:3" ht="12.75" x14ac:dyDescent="0.2">
      <c r="A131" s="21" t="str">
        <f t="shared" ref="A131:A173" ca="1" si="3">"01/04/"&amp;YEAR(TODAY())</f>
        <v>01/04/2023</v>
      </c>
      <c r="B131" s="12" t="s">
        <v>63</v>
      </c>
      <c r="C131" s="23">
        <v>1857507.3537663948</v>
      </c>
    </row>
    <row r="132" spans="1:3" ht="12.75" x14ac:dyDescent="0.2">
      <c r="A132" s="21" t="str">
        <f t="shared" ca="1" si="3"/>
        <v>01/04/2023</v>
      </c>
      <c r="B132" s="12" t="s">
        <v>65</v>
      </c>
      <c r="C132" s="23">
        <v>1492524.6172318859</v>
      </c>
    </row>
    <row r="133" spans="1:3" ht="12.75" x14ac:dyDescent="0.2">
      <c r="A133" s="21" t="str">
        <f t="shared" ca="1" si="3"/>
        <v>01/04/2023</v>
      </c>
      <c r="B133" s="12" t="s">
        <v>67</v>
      </c>
      <c r="C133" s="19">
        <v>132501.59854991405</v>
      </c>
    </row>
    <row r="134" spans="1:3" ht="12.75" x14ac:dyDescent="0.2">
      <c r="A134" s="21" t="str">
        <f t="shared" ca="1" si="3"/>
        <v>01/04/2023</v>
      </c>
      <c r="B134" s="12" t="s">
        <v>69</v>
      </c>
      <c r="C134" s="19">
        <v>50250.479564974208</v>
      </c>
    </row>
    <row r="135" spans="1:3" ht="12.75" x14ac:dyDescent="0.2">
      <c r="A135" s="21" t="str">
        <f t="shared" ca="1" si="3"/>
        <v>01/04/2023</v>
      </c>
      <c r="B135" s="12" t="s">
        <v>71</v>
      </c>
      <c r="C135" s="19">
        <v>33500.31970998281</v>
      </c>
    </row>
    <row r="136" spans="1:3" ht="12.75" x14ac:dyDescent="0.2">
      <c r="A136" s="21" t="str">
        <f t="shared" ca="1" si="3"/>
        <v>01/04/2023</v>
      </c>
      <c r="B136" s="12" t="s">
        <v>73</v>
      </c>
      <c r="C136" s="19">
        <v>469004.47593975934</v>
      </c>
    </row>
    <row r="137" spans="1:3" ht="12.75" x14ac:dyDescent="0.2">
      <c r="A137" s="21" t="str">
        <f t="shared" ca="1" si="3"/>
        <v>01/04/2023</v>
      </c>
      <c r="B137" s="12" t="s">
        <v>76</v>
      </c>
      <c r="C137" s="19">
        <v>21775.207811488825</v>
      </c>
    </row>
    <row r="138" spans="1:3" ht="12.75" x14ac:dyDescent="0.2">
      <c r="A138" s="21" t="str">
        <f t="shared" ca="1" si="3"/>
        <v>01/04/2023</v>
      </c>
      <c r="B138" s="12" t="s">
        <v>78</v>
      </c>
      <c r="C138" s="19">
        <v>100500.95912994842</v>
      </c>
    </row>
    <row r="139" spans="1:3" ht="12.75" x14ac:dyDescent="0.2">
      <c r="A139" s="21" t="str">
        <f t="shared" ca="1" si="3"/>
        <v>01/04/2023</v>
      </c>
      <c r="B139" s="12" t="s">
        <v>80</v>
      </c>
      <c r="C139" s="19">
        <v>92875.367688319748</v>
      </c>
    </row>
    <row r="140" spans="1:3" ht="12.75" x14ac:dyDescent="0.2">
      <c r="A140" s="21" t="str">
        <f t="shared" ca="1" si="3"/>
        <v>01/04/2023</v>
      </c>
      <c r="B140" s="12" t="s">
        <v>82</v>
      </c>
      <c r="C140" s="19">
        <v>1021629.0445715173</v>
      </c>
    </row>
    <row r="141" spans="1:3" ht="12.75" x14ac:dyDescent="0.2">
      <c r="A141" s="21" t="str">
        <f t="shared" ca="1" si="3"/>
        <v>01/04/2023</v>
      </c>
      <c r="B141" s="12" t="s">
        <v>84</v>
      </c>
      <c r="C141" s="19">
        <v>522383.61603116005</v>
      </c>
    </row>
    <row r="142" spans="1:3" ht="12.75" x14ac:dyDescent="0.2">
      <c r="A142" s="21" t="str">
        <f t="shared" ca="1" si="3"/>
        <v>01/04/2023</v>
      </c>
      <c r="B142" s="12" t="s">
        <v>86</v>
      </c>
      <c r="C142" s="19">
        <v>409629.42796142236</v>
      </c>
    </row>
    <row r="143" spans="1:3" ht="12.75" x14ac:dyDescent="0.2">
      <c r="A143" s="21" t="str">
        <f t="shared" ca="1" si="3"/>
        <v>01/04/2023</v>
      </c>
      <c r="B143" s="12" t="s">
        <v>89</v>
      </c>
      <c r="C143" s="19">
        <v>40962.942796142241</v>
      </c>
    </row>
    <row r="144" spans="1:3" ht="12.75" x14ac:dyDescent="0.2">
      <c r="A144" s="21" t="str">
        <f t="shared" ca="1" si="3"/>
        <v>01/04/2023</v>
      </c>
      <c r="B144" s="12" t="s">
        <v>91</v>
      </c>
      <c r="C144" s="19">
        <v>44376.521362487423</v>
      </c>
    </row>
    <row r="145" spans="1:3" ht="12.75" x14ac:dyDescent="0.2">
      <c r="A145" s="21" t="str">
        <f t="shared" ca="1" si="3"/>
        <v>01/04/2023</v>
      </c>
      <c r="B145" s="12" t="s">
        <v>93</v>
      </c>
      <c r="C145" s="19">
        <v>34135.785663451861</v>
      </c>
    </row>
    <row r="146" spans="1:3" ht="12.75" x14ac:dyDescent="0.2">
      <c r="A146" s="21" t="str">
        <f t="shared" ca="1" si="3"/>
        <v>01/04/2023</v>
      </c>
      <c r="B146" s="12" t="s">
        <v>95</v>
      </c>
      <c r="C146" s="19">
        <v>4096.2942796142233</v>
      </c>
    </row>
    <row r="147" spans="1:3" ht="12.75" x14ac:dyDescent="0.2">
      <c r="A147" s="21" t="str">
        <f t="shared" ca="1" si="3"/>
        <v>01/04/2023</v>
      </c>
      <c r="B147" s="12" t="s">
        <v>97</v>
      </c>
      <c r="C147" s="19">
        <v>1228.8882838842671</v>
      </c>
    </row>
    <row r="148" spans="1:3" ht="12.75" x14ac:dyDescent="0.2">
      <c r="A148" s="21" t="str">
        <f t="shared" ca="1" si="3"/>
        <v>01/04/2023</v>
      </c>
      <c r="B148" s="12" t="s">
        <v>99</v>
      </c>
      <c r="C148" s="19">
        <v>6144.441419421335</v>
      </c>
    </row>
    <row r="149" spans="1:3" ht="12.75" x14ac:dyDescent="0.2">
      <c r="A149" s="21" t="str">
        <f t="shared" ca="1" si="3"/>
        <v>01/04/2023</v>
      </c>
      <c r="B149" s="12" t="s">
        <v>101</v>
      </c>
      <c r="C149" s="19">
        <v>3072.2207097106675</v>
      </c>
    </row>
    <row r="150" spans="1:3" ht="12.75" x14ac:dyDescent="0.2">
      <c r="A150" s="21" t="str">
        <f t="shared" ca="1" si="3"/>
        <v>01/04/2023</v>
      </c>
      <c r="B150" s="12" t="s">
        <v>103</v>
      </c>
      <c r="C150" s="19">
        <v>36866.64851652801</v>
      </c>
    </row>
    <row r="151" spans="1:3" ht="12.75" x14ac:dyDescent="0.2">
      <c r="A151" s="21" t="str">
        <f t="shared" ca="1" si="3"/>
        <v>01/04/2023</v>
      </c>
      <c r="B151" s="12" t="s">
        <v>105</v>
      </c>
      <c r="C151" s="19">
        <v>3686.6648516528012</v>
      </c>
    </row>
    <row r="152" spans="1:3" ht="12.75" x14ac:dyDescent="0.2">
      <c r="A152" s="21" t="str">
        <f t="shared" ca="1" si="3"/>
        <v>01/04/2023</v>
      </c>
      <c r="B152" s="12" t="s">
        <v>107</v>
      </c>
      <c r="C152" s="19">
        <v>3350.0319709982809</v>
      </c>
    </row>
    <row r="153" spans="1:3" ht="12.75" x14ac:dyDescent="0.2">
      <c r="A153" s="21" t="str">
        <f t="shared" ca="1" si="3"/>
        <v>01/04/2023</v>
      </c>
      <c r="B153" s="12" t="s">
        <v>109</v>
      </c>
      <c r="C153" s="19">
        <v>9011.847415151291</v>
      </c>
    </row>
    <row r="154" spans="1:3" ht="12.75" x14ac:dyDescent="0.2">
      <c r="A154" s="21" t="str">
        <f t="shared" ca="1" si="3"/>
        <v>01/04/2023</v>
      </c>
      <c r="B154" s="12" t="s">
        <v>111</v>
      </c>
      <c r="C154" s="19">
        <v>4505.9237075756455</v>
      </c>
    </row>
    <row r="155" spans="1:3" ht="12.75" x14ac:dyDescent="0.2">
      <c r="A155" s="21" t="str">
        <f t="shared" ca="1" si="3"/>
        <v>01/04/2023</v>
      </c>
      <c r="B155" s="12" t="s">
        <v>113</v>
      </c>
      <c r="C155" s="19">
        <v>1638.5177118456895</v>
      </c>
    </row>
    <row r="156" spans="1:3" ht="12.75" x14ac:dyDescent="0.2">
      <c r="A156" s="21" t="str">
        <f t="shared" ca="1" si="3"/>
        <v>01/04/2023</v>
      </c>
      <c r="B156" s="12" t="s">
        <v>115</v>
      </c>
      <c r="C156" s="19">
        <v>2662.5912817492454</v>
      </c>
    </row>
    <row r="157" spans="1:3" ht="12.75" x14ac:dyDescent="0.2">
      <c r="A157" s="21" t="str">
        <f t="shared" ca="1" si="3"/>
        <v>01/04/2023</v>
      </c>
      <c r="B157" s="12" t="s">
        <v>117</v>
      </c>
      <c r="C157" s="19">
        <v>2457.7765677685343</v>
      </c>
    </row>
    <row r="158" spans="1:3" ht="12.75" x14ac:dyDescent="0.2">
      <c r="A158" s="21" t="str">
        <f t="shared" ca="1" si="3"/>
        <v>01/04/2023</v>
      </c>
      <c r="B158" s="12" t="s">
        <v>119</v>
      </c>
      <c r="C158" s="19">
        <v>9500</v>
      </c>
    </row>
    <row r="159" spans="1:3" ht="12.75" x14ac:dyDescent="0.2">
      <c r="A159" s="21" t="str">
        <f t="shared" ca="1" si="3"/>
        <v>01/04/2023</v>
      </c>
      <c r="B159" s="12" t="s">
        <v>121</v>
      </c>
      <c r="C159" s="19">
        <v>380</v>
      </c>
    </row>
    <row r="160" spans="1:3" ht="12.75" x14ac:dyDescent="0.2">
      <c r="A160" s="21" t="str">
        <f t="shared" ca="1" si="3"/>
        <v>01/04/2023</v>
      </c>
      <c r="B160" s="12" t="s">
        <v>123</v>
      </c>
      <c r="C160" s="19">
        <v>855</v>
      </c>
    </row>
    <row r="161" spans="1:3" ht="12.75" x14ac:dyDescent="0.2">
      <c r="A161" s="21" t="str">
        <f t="shared" ca="1" si="3"/>
        <v>01/04/2023</v>
      </c>
      <c r="B161" s="12" t="s">
        <v>125</v>
      </c>
      <c r="C161" s="19">
        <v>807.50000000000011</v>
      </c>
    </row>
    <row r="162" spans="1:3" ht="12.75" x14ac:dyDescent="0.2">
      <c r="A162" s="21" t="str">
        <f t="shared" ca="1" si="3"/>
        <v>01/04/2023</v>
      </c>
      <c r="B162" s="12" t="s">
        <v>127</v>
      </c>
      <c r="C162" s="19">
        <v>570</v>
      </c>
    </row>
    <row r="163" spans="1:3" ht="12.75" x14ac:dyDescent="0.2">
      <c r="A163" s="21" t="str">
        <f t="shared" ca="1" si="3"/>
        <v>01/04/2023</v>
      </c>
      <c r="B163" s="12" t="s">
        <v>129</v>
      </c>
      <c r="C163" s="19">
        <v>107201.02307194499</v>
      </c>
    </row>
    <row r="164" spans="1:3" ht="12.75" x14ac:dyDescent="0.2">
      <c r="A164" s="21" t="str">
        <f t="shared" ca="1" si="3"/>
        <v>01/04/2023</v>
      </c>
      <c r="B164" s="12" t="s">
        <v>132</v>
      </c>
      <c r="C164" s="19">
        <v>70350.671390963893</v>
      </c>
    </row>
    <row r="165" spans="1:3" ht="12.75" x14ac:dyDescent="0.2">
      <c r="A165" s="21" t="str">
        <f t="shared" ca="1" si="3"/>
        <v>01/04/2023</v>
      </c>
      <c r="B165" s="12" t="s">
        <v>134</v>
      </c>
      <c r="C165" s="19">
        <v>41875.399637478513</v>
      </c>
    </row>
    <row r="166" spans="1:3" ht="12.75" x14ac:dyDescent="0.2">
      <c r="A166" s="21" t="str">
        <f t="shared" ca="1" si="3"/>
        <v>01/04/2023</v>
      </c>
      <c r="B166" s="12" t="s">
        <v>136</v>
      </c>
      <c r="C166" s="19">
        <v>6700.0639419965619</v>
      </c>
    </row>
    <row r="167" spans="1:3" ht="12.75" x14ac:dyDescent="0.2">
      <c r="A167" s="21" t="str">
        <f t="shared" ca="1" si="3"/>
        <v>01/04/2023</v>
      </c>
      <c r="B167" s="12" t="s">
        <v>139</v>
      </c>
      <c r="C167" s="19">
        <v>1172.5111898493983</v>
      </c>
    </row>
    <row r="168" spans="1:3" ht="12.75" x14ac:dyDescent="0.2">
      <c r="A168" s="21" t="str">
        <f t="shared" ca="1" si="3"/>
        <v>01/04/2023</v>
      </c>
      <c r="B168" s="12" t="s">
        <v>141</v>
      </c>
      <c r="C168" s="19">
        <v>2867.4059957299564</v>
      </c>
    </row>
    <row r="169" spans="1:3" ht="12.75" x14ac:dyDescent="0.2">
      <c r="A169" s="21" t="str">
        <f t="shared" ca="1" si="3"/>
        <v>01/04/2023</v>
      </c>
      <c r="B169" s="12" t="s">
        <v>143</v>
      </c>
      <c r="C169" s="19">
        <v>2048.1471398071117</v>
      </c>
    </row>
    <row r="170" spans="1:3" ht="12.75" x14ac:dyDescent="0.2">
      <c r="A170" s="21" t="str">
        <f t="shared" ca="1" si="3"/>
        <v>01/04/2023</v>
      </c>
      <c r="B170" s="12" t="s">
        <v>145</v>
      </c>
      <c r="C170" s="19">
        <v>5025.0479564974212</v>
      </c>
    </row>
    <row r="171" spans="1:3" ht="12.75" x14ac:dyDescent="0.2">
      <c r="A171" s="21" t="str">
        <f t="shared" ca="1" si="3"/>
        <v>01/04/2023</v>
      </c>
      <c r="B171" s="12" t="s">
        <v>147</v>
      </c>
      <c r="C171" s="19">
        <v>2512.5239782487106</v>
      </c>
    </row>
    <row r="172" spans="1:3" ht="12.75" x14ac:dyDescent="0.2">
      <c r="A172" s="21" t="str">
        <f t="shared" ca="1" si="3"/>
        <v>01/04/2023</v>
      </c>
      <c r="B172" s="12" t="s">
        <v>149</v>
      </c>
      <c r="C172" s="19">
        <v>729.77079982415296</v>
      </c>
    </row>
    <row r="173" spans="1:3" ht="12.75" x14ac:dyDescent="0.2">
      <c r="A173" s="21" t="str">
        <f t="shared" ca="1" si="3"/>
        <v>01/04/2023</v>
      </c>
      <c r="B173" s="12" t="s">
        <v>151</v>
      </c>
      <c r="C173" s="19">
        <v>982.71748793669508</v>
      </c>
    </row>
    <row r="174" spans="1:3" ht="12.75" x14ac:dyDescent="0.2">
      <c r="A174" s="21" t="str">
        <f t="shared" ref="A174:A216" ca="1" si="4">"01/05/"&amp;YEAR(TODAY())</f>
        <v>01/05/2023</v>
      </c>
      <c r="B174" s="12" t="s">
        <v>63</v>
      </c>
      <c r="C174" s="23">
        <v>1820357.2066910667</v>
      </c>
    </row>
    <row r="175" spans="1:3" ht="12.75" x14ac:dyDescent="0.2">
      <c r="A175" s="21" t="str">
        <f t="shared" ca="1" si="4"/>
        <v>01/05/2023</v>
      </c>
      <c r="B175" s="12" t="s">
        <v>65</v>
      </c>
      <c r="C175" s="23">
        <v>1447748.8787149293</v>
      </c>
    </row>
    <row r="176" spans="1:3" ht="12.75" x14ac:dyDescent="0.2">
      <c r="A176" s="21" t="str">
        <f t="shared" ca="1" si="4"/>
        <v>01/05/2023</v>
      </c>
      <c r="B176" s="12" t="s">
        <v>67</v>
      </c>
      <c r="C176" s="19">
        <v>128405.30427029982</v>
      </c>
    </row>
    <row r="177" spans="1:3" ht="12.75" x14ac:dyDescent="0.2">
      <c r="A177" s="21" t="str">
        <f t="shared" ca="1" si="4"/>
        <v>01/05/2023</v>
      </c>
      <c r="B177" s="12" t="s">
        <v>69</v>
      </c>
      <c r="C177" s="19">
        <v>49021.591281089939</v>
      </c>
    </row>
    <row r="178" spans="1:3" ht="12.75" x14ac:dyDescent="0.2">
      <c r="A178" s="21" t="str">
        <f t="shared" ca="1" si="4"/>
        <v>01/05/2023</v>
      </c>
      <c r="B178" s="12" t="s">
        <v>71</v>
      </c>
      <c r="C178" s="19">
        <v>32681.060854059961</v>
      </c>
    </row>
    <row r="179" spans="1:3" ht="12.75" x14ac:dyDescent="0.2">
      <c r="A179" s="21" t="str">
        <f t="shared" ca="1" si="4"/>
        <v>01/05/2023</v>
      </c>
      <c r="B179" s="12" t="s">
        <v>73</v>
      </c>
      <c r="C179" s="19">
        <v>457534.8519568395</v>
      </c>
    </row>
    <row r="180" spans="1:3" ht="12.75" x14ac:dyDescent="0.2">
      <c r="A180" s="21" t="str">
        <f t="shared" ca="1" si="4"/>
        <v>01/05/2023</v>
      </c>
      <c r="B180" s="12" t="s">
        <v>76</v>
      </c>
      <c r="C180" s="19">
        <v>21242.689555138975</v>
      </c>
    </row>
    <row r="181" spans="1:3" ht="12.75" x14ac:dyDescent="0.2">
      <c r="A181" s="21" t="str">
        <f t="shared" ca="1" si="4"/>
        <v>01/05/2023</v>
      </c>
      <c r="B181" s="12" t="s">
        <v>78</v>
      </c>
      <c r="C181" s="19">
        <v>98043.182562179878</v>
      </c>
    </row>
    <row r="182" spans="1:3" ht="12.75" x14ac:dyDescent="0.2">
      <c r="A182" s="21" t="str">
        <f t="shared" ca="1" si="4"/>
        <v>01/05/2023</v>
      </c>
      <c r="B182" s="12" t="s">
        <v>80</v>
      </c>
      <c r="C182" s="19">
        <v>91017.860334553348</v>
      </c>
    </row>
    <row r="183" spans="1:3" ht="12.75" x14ac:dyDescent="0.2">
      <c r="A183" s="21" t="str">
        <f t="shared" ca="1" si="4"/>
        <v>01/05/2023</v>
      </c>
      <c r="B183" s="12" t="s">
        <v>82</v>
      </c>
      <c r="C183" s="19">
        <v>1001196.4636800868</v>
      </c>
    </row>
    <row r="184" spans="1:3" ht="12.75" x14ac:dyDescent="0.2">
      <c r="A184" s="21" t="str">
        <f t="shared" ca="1" si="4"/>
        <v>01/05/2023</v>
      </c>
      <c r="B184" s="12" t="s">
        <v>84</v>
      </c>
      <c r="C184" s="19">
        <v>506712.10755022522</v>
      </c>
    </row>
    <row r="185" spans="1:3" ht="12.75" x14ac:dyDescent="0.2">
      <c r="A185" s="21" t="str">
        <f t="shared" ca="1" si="4"/>
        <v>01/05/2023</v>
      </c>
      <c r="B185" s="12" t="s">
        <v>86</v>
      </c>
      <c r="C185" s="19">
        <v>399198.05247634609</v>
      </c>
    </row>
    <row r="186" spans="1:3" ht="12.75" x14ac:dyDescent="0.2">
      <c r="A186" s="21" t="str">
        <f t="shared" ca="1" si="4"/>
        <v>01/05/2023</v>
      </c>
      <c r="B186" s="12" t="s">
        <v>89</v>
      </c>
      <c r="C186" s="19">
        <v>63871.688396215373</v>
      </c>
    </row>
    <row r="187" spans="1:3" ht="12.75" x14ac:dyDescent="0.2">
      <c r="A187" s="21" t="str">
        <f t="shared" ca="1" si="4"/>
        <v>01/05/2023</v>
      </c>
      <c r="B187" s="12" t="s">
        <v>91</v>
      </c>
      <c r="C187" s="19">
        <v>43246.455684937493</v>
      </c>
    </row>
    <row r="188" spans="1:3" ht="12.75" x14ac:dyDescent="0.2">
      <c r="A188" s="21" t="str">
        <f t="shared" ca="1" si="4"/>
        <v>01/05/2023</v>
      </c>
      <c r="B188" s="12" t="s">
        <v>93</v>
      </c>
      <c r="C188" s="19">
        <v>33266.504373028838</v>
      </c>
    </row>
    <row r="189" spans="1:3" ht="12.75" x14ac:dyDescent="0.2">
      <c r="A189" s="21" t="str">
        <f t="shared" ca="1" si="4"/>
        <v>01/05/2023</v>
      </c>
      <c r="B189" s="12" t="s">
        <v>95</v>
      </c>
      <c r="C189" s="19">
        <v>3991.9805247634608</v>
      </c>
    </row>
    <row r="190" spans="1:3" ht="12.75" x14ac:dyDescent="0.2">
      <c r="A190" s="21" t="str">
        <f t="shared" ca="1" si="4"/>
        <v>01/05/2023</v>
      </c>
      <c r="B190" s="12" t="s">
        <v>97</v>
      </c>
      <c r="C190" s="19">
        <v>1197.5941574290382</v>
      </c>
    </row>
    <row r="191" spans="1:3" ht="12.75" x14ac:dyDescent="0.2">
      <c r="A191" s="21" t="str">
        <f t="shared" ca="1" si="4"/>
        <v>01/05/2023</v>
      </c>
      <c r="B191" s="12" t="s">
        <v>99</v>
      </c>
      <c r="C191" s="19">
        <v>5987.970787145191</v>
      </c>
    </row>
    <row r="192" spans="1:3" ht="12.75" x14ac:dyDescent="0.2">
      <c r="A192" s="21" t="str">
        <f t="shared" ca="1" si="4"/>
        <v>01/05/2023</v>
      </c>
      <c r="B192" s="12" t="s">
        <v>101</v>
      </c>
      <c r="C192" s="19">
        <v>2993.9853935725955</v>
      </c>
    </row>
    <row r="193" spans="1:3" ht="12.75" x14ac:dyDescent="0.2">
      <c r="A193" s="21" t="str">
        <f t="shared" ca="1" si="4"/>
        <v>01/05/2023</v>
      </c>
      <c r="B193" s="12" t="s">
        <v>103</v>
      </c>
      <c r="C193" s="19">
        <v>35927.824722871148</v>
      </c>
    </row>
    <row r="194" spans="1:3" ht="12.75" x14ac:dyDescent="0.2">
      <c r="A194" s="21" t="str">
        <f t="shared" ca="1" si="4"/>
        <v>01/05/2023</v>
      </c>
      <c r="B194" s="12" t="s">
        <v>105</v>
      </c>
      <c r="C194" s="19">
        <v>3592.7824722871146</v>
      </c>
    </row>
    <row r="195" spans="1:3" ht="12.75" x14ac:dyDescent="0.2">
      <c r="A195" s="21" t="str">
        <f t="shared" ca="1" si="4"/>
        <v>01/05/2023</v>
      </c>
      <c r="B195" s="12" t="s">
        <v>107</v>
      </c>
      <c r="C195" s="19">
        <v>3268.1060854059961</v>
      </c>
    </row>
    <row r="196" spans="1:3" ht="12.75" x14ac:dyDescent="0.2">
      <c r="A196" s="21" t="str">
        <f t="shared" ca="1" si="4"/>
        <v>01/05/2023</v>
      </c>
      <c r="B196" s="12" t="s">
        <v>109</v>
      </c>
      <c r="C196" s="19">
        <v>8782.3571544796141</v>
      </c>
    </row>
    <row r="197" spans="1:3" ht="12.75" x14ac:dyDescent="0.2">
      <c r="A197" s="21" t="str">
        <f t="shared" ca="1" si="4"/>
        <v>01/05/2023</v>
      </c>
      <c r="B197" s="12" t="s">
        <v>111</v>
      </c>
      <c r="C197" s="19">
        <v>4391.1785772398071</v>
      </c>
    </row>
    <row r="198" spans="1:3" ht="12.75" x14ac:dyDescent="0.2">
      <c r="A198" s="21" t="str">
        <f t="shared" ca="1" si="4"/>
        <v>01/05/2023</v>
      </c>
      <c r="B198" s="12" t="s">
        <v>113</v>
      </c>
      <c r="C198" s="19">
        <v>1596.7922099053844</v>
      </c>
    </row>
    <row r="199" spans="1:3" ht="12.75" x14ac:dyDescent="0.2">
      <c r="A199" s="21" t="str">
        <f t="shared" ca="1" si="4"/>
        <v>01/05/2023</v>
      </c>
      <c r="B199" s="12" t="s">
        <v>115</v>
      </c>
      <c r="C199" s="19">
        <v>2594.7873410962493</v>
      </c>
    </row>
    <row r="200" spans="1:3" ht="12.75" x14ac:dyDescent="0.2">
      <c r="A200" s="21" t="str">
        <f t="shared" ca="1" si="4"/>
        <v>01/05/2023</v>
      </c>
      <c r="B200" s="12" t="s">
        <v>117</v>
      </c>
      <c r="C200" s="19">
        <v>2395.1883148580764</v>
      </c>
    </row>
    <row r="201" spans="1:3" ht="12.75" x14ac:dyDescent="0.2">
      <c r="A201" s="21" t="str">
        <f t="shared" ca="1" si="4"/>
        <v>01/05/2023</v>
      </c>
      <c r="B201" s="12" t="s">
        <v>119</v>
      </c>
      <c r="C201" s="19">
        <v>9500</v>
      </c>
    </row>
    <row r="202" spans="1:3" ht="12.75" x14ac:dyDescent="0.2">
      <c r="A202" s="21" t="str">
        <f t="shared" ca="1" si="4"/>
        <v>01/05/2023</v>
      </c>
      <c r="B202" s="12" t="s">
        <v>121</v>
      </c>
      <c r="C202" s="19">
        <v>380</v>
      </c>
    </row>
    <row r="203" spans="1:3" ht="12.75" x14ac:dyDescent="0.2">
      <c r="A203" s="21" t="str">
        <f t="shared" ca="1" si="4"/>
        <v>01/05/2023</v>
      </c>
      <c r="B203" s="12" t="s">
        <v>123</v>
      </c>
      <c r="C203" s="19">
        <v>855</v>
      </c>
    </row>
    <row r="204" spans="1:3" ht="12.75" x14ac:dyDescent="0.2">
      <c r="A204" s="21" t="str">
        <f t="shared" ca="1" si="4"/>
        <v>01/05/2023</v>
      </c>
      <c r="B204" s="12" t="s">
        <v>125</v>
      </c>
      <c r="C204" s="19">
        <v>807.50000000000011</v>
      </c>
    </row>
    <row r="205" spans="1:3" ht="12.75" x14ac:dyDescent="0.2">
      <c r="A205" s="21" t="str">
        <f t="shared" ca="1" si="4"/>
        <v>01/05/2023</v>
      </c>
      <c r="B205" s="12" t="s">
        <v>127</v>
      </c>
      <c r="C205" s="19">
        <v>570</v>
      </c>
    </row>
    <row r="206" spans="1:3" ht="12.75" x14ac:dyDescent="0.2">
      <c r="A206" s="21" t="str">
        <f t="shared" ca="1" si="4"/>
        <v>01/05/2023</v>
      </c>
      <c r="B206" s="12" t="s">
        <v>129</v>
      </c>
      <c r="C206" s="19">
        <v>98043.182562179878</v>
      </c>
    </row>
    <row r="207" spans="1:3" ht="12.75" x14ac:dyDescent="0.2">
      <c r="A207" s="21" t="str">
        <f t="shared" ca="1" si="4"/>
        <v>01/05/2023</v>
      </c>
      <c r="B207" s="12" t="s">
        <v>132</v>
      </c>
      <c r="C207" s="19">
        <v>32681.060854059961</v>
      </c>
    </row>
    <row r="208" spans="1:3" ht="12.75" x14ac:dyDescent="0.2">
      <c r="A208" s="21" t="str">
        <f t="shared" ca="1" si="4"/>
        <v>01/05/2023</v>
      </c>
      <c r="B208" s="12" t="s">
        <v>134</v>
      </c>
      <c r="C208" s="19">
        <v>40851.326067574955</v>
      </c>
    </row>
    <row r="209" spans="1:3" ht="12.75" x14ac:dyDescent="0.2">
      <c r="A209" s="21" t="str">
        <f t="shared" ca="1" si="4"/>
        <v>01/05/2023</v>
      </c>
      <c r="B209" s="12" t="s">
        <v>136</v>
      </c>
      <c r="C209" s="19">
        <v>6536.2121708119921</v>
      </c>
    </row>
    <row r="210" spans="1:3" ht="12.75" x14ac:dyDescent="0.2">
      <c r="A210" s="21" t="str">
        <f t="shared" ca="1" si="4"/>
        <v>01/05/2023</v>
      </c>
      <c r="B210" s="12" t="s">
        <v>139</v>
      </c>
      <c r="C210" s="19">
        <v>1143.8371298920986</v>
      </c>
    </row>
    <row r="211" spans="1:3" ht="12.75" x14ac:dyDescent="0.2">
      <c r="A211" s="21" t="str">
        <f t="shared" ca="1" si="4"/>
        <v>01/05/2023</v>
      </c>
      <c r="B211" s="12" t="s">
        <v>141</v>
      </c>
      <c r="C211" s="19">
        <v>2794.3863673344226</v>
      </c>
    </row>
    <row r="212" spans="1:3" ht="12.75" x14ac:dyDescent="0.2">
      <c r="A212" s="21" t="str">
        <f t="shared" ca="1" si="4"/>
        <v>01/05/2023</v>
      </c>
      <c r="B212" s="12" t="s">
        <v>143</v>
      </c>
      <c r="C212" s="19">
        <v>1995.9902623817304</v>
      </c>
    </row>
    <row r="213" spans="1:3" ht="12.75" x14ac:dyDescent="0.2">
      <c r="A213" s="21" t="str">
        <f t="shared" ca="1" si="4"/>
        <v>01/05/2023</v>
      </c>
      <c r="B213" s="12" t="s">
        <v>145</v>
      </c>
      <c r="C213" s="19">
        <v>4902.1591281089941</v>
      </c>
    </row>
    <row r="214" spans="1:3" ht="12.75" x14ac:dyDescent="0.2">
      <c r="A214" s="21" t="str">
        <f t="shared" ca="1" si="4"/>
        <v>01/05/2023</v>
      </c>
      <c r="B214" s="12" t="s">
        <v>147</v>
      </c>
      <c r="C214" s="19">
        <v>2451.079564054497</v>
      </c>
    </row>
    <row r="215" spans="1:3" ht="12.75" x14ac:dyDescent="0.2">
      <c r="A215" s="21" t="str">
        <f t="shared" ca="1" si="4"/>
        <v>01/05/2023</v>
      </c>
      <c r="B215" s="12" t="s">
        <v>149</v>
      </c>
      <c r="C215" s="19">
        <v>4858.9976458855672</v>
      </c>
    </row>
    <row r="216" spans="1:3" ht="12.75" x14ac:dyDescent="0.2">
      <c r="A216" s="21" t="str">
        <f t="shared" ca="1" si="4"/>
        <v>01/05/2023</v>
      </c>
      <c r="B216" s="12" t="s">
        <v>151</v>
      </c>
      <c r="C216" s="19">
        <v>2469.2391525188041</v>
      </c>
    </row>
  </sheetData>
  <autoFilter ref="A1:C216" xr:uid="{00000000-0009-0000-0000-00000A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E7CC3"/>
    <outlinePr summaryBelow="0" summaryRight="0"/>
  </sheetPr>
  <dimension ref="A1:C216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5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</f>
        <v>01/01/2023</v>
      </c>
      <c r="B2" s="17" t="s">
        <v>153</v>
      </c>
      <c r="C2" s="23">
        <v>1315106.4054184444</v>
      </c>
    </row>
    <row r="3" spans="1:3" ht="15.75" customHeight="1" x14ac:dyDescent="0.2">
      <c r="A3" s="22" t="str">
        <f t="shared" ca="1" si="0"/>
        <v>01/01/2023</v>
      </c>
      <c r="B3" s="17" t="s">
        <v>154</v>
      </c>
      <c r="C3" s="23">
        <v>939949.5048075947</v>
      </c>
    </row>
    <row r="4" spans="1:3" ht="15.75" customHeight="1" x14ac:dyDescent="0.2">
      <c r="A4" s="22" t="str">
        <f t="shared" ca="1" si="0"/>
        <v>01/01/2023</v>
      </c>
      <c r="B4" s="17" t="s">
        <v>155</v>
      </c>
      <c r="C4" s="19">
        <v>77752.795511301985</v>
      </c>
    </row>
    <row r="5" spans="1:3" ht="15.75" customHeight="1" x14ac:dyDescent="0.2">
      <c r="A5" s="22" t="str">
        <f t="shared" ca="1" si="0"/>
        <v>01/01/2023</v>
      </c>
      <c r="B5" s="17" t="s">
        <v>156</v>
      </c>
      <c r="C5" s="19">
        <v>33825.838653390594</v>
      </c>
    </row>
    <row r="6" spans="1:3" ht="15.75" customHeight="1" x14ac:dyDescent="0.2">
      <c r="A6" s="22" t="str">
        <f t="shared" ca="1" si="0"/>
        <v>01/01/2023</v>
      </c>
      <c r="B6" s="17" t="s">
        <v>157</v>
      </c>
      <c r="C6" s="19">
        <v>22550.559102260395</v>
      </c>
    </row>
    <row r="7" spans="1:3" ht="15.75" customHeight="1" x14ac:dyDescent="0.2">
      <c r="A7" s="22" t="str">
        <f t="shared" ca="1" si="0"/>
        <v>01/01/2023</v>
      </c>
      <c r="B7" s="17" t="s">
        <v>158</v>
      </c>
      <c r="C7" s="19">
        <v>315707.82743164554</v>
      </c>
    </row>
    <row r="8" spans="1:3" ht="15.75" customHeight="1" x14ac:dyDescent="0.2">
      <c r="A8" s="22" t="str">
        <f t="shared" ca="1" si="0"/>
        <v>01/01/2023</v>
      </c>
      <c r="B8" s="17" t="s">
        <v>159</v>
      </c>
      <c r="C8" s="19">
        <v>14657.863416469256</v>
      </c>
    </row>
    <row r="9" spans="1:3" ht="15.75" customHeight="1" x14ac:dyDescent="0.2">
      <c r="A9" s="22" t="str">
        <f t="shared" ca="1" si="0"/>
        <v>01/01/2023</v>
      </c>
      <c r="B9" s="17" t="s">
        <v>160</v>
      </c>
      <c r="C9" s="19">
        <v>67651.677306781188</v>
      </c>
    </row>
    <row r="10" spans="1:3" ht="15.75" customHeight="1" x14ac:dyDescent="0.2">
      <c r="A10" s="22" t="str">
        <f t="shared" ca="1" si="0"/>
        <v>01/01/2023</v>
      </c>
      <c r="B10" s="17" t="s">
        <v>161</v>
      </c>
      <c r="C10" s="19">
        <v>65755.320270922239</v>
      </c>
    </row>
    <row r="11" spans="1:3" ht="15.75" customHeight="1" x14ac:dyDescent="0.2">
      <c r="A11" s="22" t="str">
        <f t="shared" ca="1" si="0"/>
        <v>01/01/2023</v>
      </c>
      <c r="B11" s="17" t="s">
        <v>162</v>
      </c>
      <c r="C11" s="19">
        <v>723308.52298014471</v>
      </c>
    </row>
    <row r="12" spans="1:3" ht="15.75" customHeight="1" x14ac:dyDescent="0.2">
      <c r="A12" s="22" t="str">
        <f t="shared" ca="1" si="0"/>
        <v>01/01/2023</v>
      </c>
      <c r="B12" s="17" t="s">
        <v>163</v>
      </c>
      <c r="C12" s="19">
        <v>328982.32668265817</v>
      </c>
    </row>
    <row r="13" spans="1:3" ht="15.75" customHeight="1" x14ac:dyDescent="0.2">
      <c r="A13" s="22" t="str">
        <f t="shared" ca="1" si="0"/>
        <v>01/01/2023</v>
      </c>
      <c r="B13" s="24" t="s">
        <v>164</v>
      </c>
      <c r="C13" s="19">
        <v>272503.06626298366</v>
      </c>
    </row>
    <row r="14" spans="1:3" ht="15.75" customHeight="1" x14ac:dyDescent="0.2">
      <c r="A14" s="22" t="str">
        <f t="shared" ca="1" si="0"/>
        <v>01/01/2023</v>
      </c>
      <c r="B14" s="24" t="s">
        <v>165</v>
      </c>
      <c r="C14" s="19">
        <v>21800.245301038696</v>
      </c>
    </row>
    <row r="15" spans="1:3" ht="15.75" customHeight="1" x14ac:dyDescent="0.2">
      <c r="A15" s="22" t="str">
        <f t="shared" ca="1" si="0"/>
        <v>01/01/2023</v>
      </c>
      <c r="B15" s="24" t="s">
        <v>166</v>
      </c>
      <c r="C15" s="19">
        <v>29521.165511823234</v>
      </c>
    </row>
    <row r="16" spans="1:3" ht="15.75" customHeight="1" x14ac:dyDescent="0.2">
      <c r="A16" s="22" t="str">
        <f t="shared" ca="1" si="0"/>
        <v>01/01/2023</v>
      </c>
      <c r="B16" s="24" t="s">
        <v>167</v>
      </c>
      <c r="C16" s="19">
        <v>22708.588855248639</v>
      </c>
    </row>
    <row r="17" spans="1:3" ht="15.75" customHeight="1" x14ac:dyDescent="0.2">
      <c r="A17" s="22" t="str">
        <f t="shared" ca="1" si="0"/>
        <v>01/01/2023</v>
      </c>
      <c r="B17" s="24" t="s">
        <v>168</v>
      </c>
      <c r="C17" s="19">
        <v>2725.030662629837</v>
      </c>
    </row>
    <row r="18" spans="1:3" ht="15.75" customHeight="1" x14ac:dyDescent="0.2">
      <c r="A18" s="22" t="str">
        <f t="shared" ca="1" si="0"/>
        <v>01/01/2023</v>
      </c>
      <c r="B18" s="24" t="s">
        <v>169</v>
      </c>
      <c r="C18" s="19">
        <v>817.50919878895093</v>
      </c>
    </row>
    <row r="19" spans="1:3" ht="15.75" customHeight="1" x14ac:dyDescent="0.2">
      <c r="A19" s="22" t="str">
        <f t="shared" ca="1" si="0"/>
        <v>01/01/2023</v>
      </c>
      <c r="B19" s="24" t="s">
        <v>170</v>
      </c>
      <c r="C19" s="19">
        <v>4087.5459939447546</v>
      </c>
    </row>
    <row r="20" spans="1:3" ht="15.75" customHeight="1" x14ac:dyDescent="0.2">
      <c r="A20" s="22" t="str">
        <f t="shared" ca="1" si="0"/>
        <v>01/01/2023</v>
      </c>
      <c r="B20" s="24" t="s">
        <v>171</v>
      </c>
      <c r="C20" s="19">
        <v>2043.7729969723773</v>
      </c>
    </row>
    <row r="21" spans="1:3" ht="15.75" customHeight="1" x14ac:dyDescent="0.2">
      <c r="A21" s="22" t="str">
        <f t="shared" ca="1" si="0"/>
        <v>01/01/2023</v>
      </c>
      <c r="B21" s="24" t="s">
        <v>172</v>
      </c>
      <c r="C21" s="19">
        <v>24525.275963668526</v>
      </c>
    </row>
    <row r="22" spans="1:3" ht="15.75" customHeight="1" x14ac:dyDescent="0.2">
      <c r="A22" s="22" t="str">
        <f t="shared" ca="1" si="0"/>
        <v>01/01/2023</v>
      </c>
      <c r="B22" s="24" t="s">
        <v>173</v>
      </c>
      <c r="C22" s="19">
        <v>2452.5275963668528</v>
      </c>
    </row>
    <row r="23" spans="1:3" ht="15.75" customHeight="1" x14ac:dyDescent="0.2">
      <c r="A23" s="22" t="str">
        <f t="shared" ca="1" si="0"/>
        <v>01/01/2023</v>
      </c>
      <c r="B23" s="24" t="s">
        <v>174</v>
      </c>
      <c r="C23" s="19">
        <v>2255.0559102260395</v>
      </c>
    </row>
    <row r="24" spans="1:3" ht="15.75" customHeight="1" x14ac:dyDescent="0.2">
      <c r="A24" s="22" t="str">
        <f t="shared" ca="1" si="0"/>
        <v>01/01/2023</v>
      </c>
      <c r="B24" s="24" t="s">
        <v>175</v>
      </c>
      <c r="C24" s="19">
        <v>10900.122650519348</v>
      </c>
    </row>
    <row r="25" spans="1:3" ht="15.75" customHeight="1" x14ac:dyDescent="0.2">
      <c r="A25" s="22" t="str">
        <f t="shared" ca="1" si="0"/>
        <v>01/01/2023</v>
      </c>
      <c r="B25" s="24" t="s">
        <v>176</v>
      </c>
      <c r="C25" s="19">
        <v>2997.5337288928195</v>
      </c>
    </row>
    <row r="26" spans="1:3" ht="15.75" customHeight="1" x14ac:dyDescent="0.2">
      <c r="A26" s="22" t="str">
        <f t="shared" ca="1" si="0"/>
        <v>01/01/2023</v>
      </c>
      <c r="B26" s="24" t="s">
        <v>177</v>
      </c>
      <c r="C26" s="19">
        <v>1090.0122650519347</v>
      </c>
    </row>
    <row r="27" spans="1:3" ht="15.75" customHeight="1" x14ac:dyDescent="0.2">
      <c r="A27" s="22" t="str">
        <f t="shared" ca="1" si="0"/>
        <v>01/01/2023</v>
      </c>
      <c r="B27" s="24" t="s">
        <v>178</v>
      </c>
      <c r="C27" s="19">
        <v>2452.5275963668528</v>
      </c>
    </row>
    <row r="28" spans="1:3" ht="15.75" customHeight="1" x14ac:dyDescent="0.2">
      <c r="A28" s="22" t="str">
        <f t="shared" ca="1" si="0"/>
        <v>01/01/2023</v>
      </c>
      <c r="B28" s="24" t="s">
        <v>179</v>
      </c>
      <c r="C28" s="19">
        <v>1635.0183975779019</v>
      </c>
    </row>
    <row r="29" spans="1:3" ht="15.75" customHeight="1" x14ac:dyDescent="0.2">
      <c r="A29" s="22" t="str">
        <f t="shared" ca="1" si="0"/>
        <v>01/01/2023</v>
      </c>
      <c r="B29" s="24" t="s">
        <v>180</v>
      </c>
      <c r="C29" s="19">
        <v>5440.9539999999997</v>
      </c>
    </row>
    <row r="30" spans="1:3" ht="15.75" customHeight="1" x14ac:dyDescent="0.2">
      <c r="A30" s="22" t="str">
        <f t="shared" ca="1" si="0"/>
        <v>01/01/2023</v>
      </c>
      <c r="B30" s="24" t="s">
        <v>181</v>
      </c>
      <c r="C30" s="19">
        <v>217.63816</v>
      </c>
    </row>
    <row r="31" spans="1:3" ht="15.75" customHeight="1" x14ac:dyDescent="0.2">
      <c r="A31" s="22" t="str">
        <f t="shared" ca="1" si="0"/>
        <v>01/01/2023</v>
      </c>
      <c r="B31" s="24" t="s">
        <v>182</v>
      </c>
      <c r="C31" s="19">
        <v>489.68586000000005</v>
      </c>
    </row>
    <row r="32" spans="1:3" ht="15.75" customHeight="1" x14ac:dyDescent="0.2">
      <c r="A32" s="22" t="str">
        <f t="shared" ca="1" si="0"/>
        <v>01/01/2023</v>
      </c>
      <c r="B32" s="24" t="s">
        <v>183</v>
      </c>
      <c r="C32" s="19">
        <v>462.48109000000005</v>
      </c>
    </row>
    <row r="33" spans="1:3" ht="15.75" customHeight="1" x14ac:dyDescent="0.2">
      <c r="A33" s="22" t="str">
        <f t="shared" ca="1" si="0"/>
        <v>01/01/2023</v>
      </c>
      <c r="B33" s="24" t="s">
        <v>184</v>
      </c>
      <c r="C33" s="19">
        <v>326.45724000000001</v>
      </c>
    </row>
    <row r="34" spans="1:3" ht="15.75" customHeight="1" x14ac:dyDescent="0.2">
      <c r="A34" s="22" t="str">
        <f t="shared" ca="1" si="0"/>
        <v>01/01/2023</v>
      </c>
      <c r="B34" s="24" t="s">
        <v>185</v>
      </c>
      <c r="C34" s="19">
        <v>33825.838653390594</v>
      </c>
    </row>
    <row r="35" spans="1:3" ht="15.75" customHeight="1" x14ac:dyDescent="0.2">
      <c r="A35" s="22" t="str">
        <f t="shared" ca="1" si="0"/>
        <v>01/01/2023</v>
      </c>
      <c r="B35" s="24" t="s">
        <v>186</v>
      </c>
      <c r="C35" s="19">
        <v>47356.174114746827</v>
      </c>
    </row>
    <row r="36" spans="1:3" ht="15.75" customHeight="1" x14ac:dyDescent="0.2">
      <c r="A36" s="22" t="str">
        <f t="shared" ca="1" si="0"/>
        <v>01/01/2023</v>
      </c>
      <c r="B36" s="24" t="s">
        <v>187</v>
      </c>
      <c r="C36" s="19">
        <v>28188.198877825496</v>
      </c>
    </row>
    <row r="37" spans="1:3" ht="15.75" customHeight="1" x14ac:dyDescent="0.2">
      <c r="A37" s="22" t="str">
        <f t="shared" ca="1" si="0"/>
        <v>01/01/2023</v>
      </c>
      <c r="B37" s="24" t="s">
        <v>188</v>
      </c>
      <c r="C37" s="19">
        <v>4510.111820452079</v>
      </c>
    </row>
    <row r="38" spans="1:3" ht="12.75" x14ac:dyDescent="0.2">
      <c r="A38" s="22" t="str">
        <f t="shared" ca="1" si="0"/>
        <v>01/01/2023</v>
      </c>
      <c r="B38" s="24" t="s">
        <v>189</v>
      </c>
      <c r="C38" s="19">
        <v>789.26956857911375</v>
      </c>
    </row>
    <row r="39" spans="1:3" ht="12.75" x14ac:dyDescent="0.2">
      <c r="A39" s="22" t="str">
        <f t="shared" ca="1" si="0"/>
        <v>01/01/2023</v>
      </c>
      <c r="B39" s="24" t="s">
        <v>190</v>
      </c>
      <c r="C39" s="19">
        <v>1907.5214638408856</v>
      </c>
    </row>
    <row r="40" spans="1:3" ht="12.75" x14ac:dyDescent="0.2">
      <c r="A40" s="22" t="str">
        <f t="shared" ca="1" si="0"/>
        <v>01/01/2023</v>
      </c>
      <c r="B40" s="24" t="s">
        <v>191</v>
      </c>
      <c r="C40" s="19">
        <v>1362.5153313149185</v>
      </c>
    </row>
    <row r="41" spans="1:3" ht="12.75" x14ac:dyDescent="0.2">
      <c r="A41" s="22" t="str">
        <f t="shared" ca="1" si="0"/>
        <v>01/01/2023</v>
      </c>
      <c r="B41" s="24" t="s">
        <v>192</v>
      </c>
      <c r="C41" s="19">
        <v>3382.5838653390588</v>
      </c>
    </row>
    <row r="42" spans="1:3" ht="12.75" x14ac:dyDescent="0.2">
      <c r="A42" s="22" t="str">
        <f t="shared" ca="1" si="0"/>
        <v>01/01/2023</v>
      </c>
      <c r="B42" s="17" t="s">
        <v>193</v>
      </c>
      <c r="C42" s="19">
        <v>1691.2919326695294</v>
      </c>
    </row>
    <row r="43" spans="1:3" ht="12.75" x14ac:dyDescent="0.2">
      <c r="A43" s="22" t="str">
        <f t="shared" ca="1" si="0"/>
        <v>01/01/2023</v>
      </c>
      <c r="B43" s="24" t="s">
        <v>194</v>
      </c>
      <c r="C43" s="19">
        <v>7703.9005000515626</v>
      </c>
    </row>
    <row r="44" spans="1:3" ht="12.75" x14ac:dyDescent="0.2">
      <c r="A44" s="22" t="str">
        <f t="shared" ca="1" si="0"/>
        <v>01/01/2023</v>
      </c>
      <c r="B44" s="17" t="s">
        <v>195</v>
      </c>
      <c r="C44" s="19">
        <v>3185.7712200185624</v>
      </c>
    </row>
    <row r="45" spans="1:3" ht="12.75" x14ac:dyDescent="0.2">
      <c r="A45" s="28" t="str">
        <f t="shared" ref="A45:A87" ca="1" si="1">"01/02/"&amp;YEAR(TODAY())</f>
        <v>01/02/2023</v>
      </c>
      <c r="B45" s="29" t="s">
        <v>153</v>
      </c>
      <c r="C45" s="23">
        <v>1369025.7680406005</v>
      </c>
    </row>
    <row r="46" spans="1:3" ht="12.75" x14ac:dyDescent="0.2">
      <c r="A46" s="30" t="str">
        <f t="shared" ca="1" si="1"/>
        <v>01/02/2023</v>
      </c>
      <c r="B46" s="17" t="s">
        <v>154</v>
      </c>
      <c r="C46" s="23">
        <v>977547.48499989859</v>
      </c>
    </row>
    <row r="47" spans="1:3" ht="12.75" x14ac:dyDescent="0.2">
      <c r="A47" s="30" t="str">
        <f t="shared" ca="1" si="1"/>
        <v>01/02/2023</v>
      </c>
      <c r="B47" s="17" t="s">
        <v>155</v>
      </c>
      <c r="C47" s="19">
        <v>82328.662652024956</v>
      </c>
    </row>
    <row r="48" spans="1:3" ht="12.75" x14ac:dyDescent="0.2">
      <c r="A48" s="30" t="str">
        <f t="shared" ca="1" si="1"/>
        <v>01/02/2023</v>
      </c>
      <c r="B48" s="17" t="s">
        <v>156</v>
      </c>
      <c r="C48" s="19">
        <v>35198.598795607482</v>
      </c>
    </row>
    <row r="49" spans="1:3" ht="12.75" x14ac:dyDescent="0.2">
      <c r="A49" s="30" t="str">
        <f t="shared" ca="1" si="1"/>
        <v>01/02/2023</v>
      </c>
      <c r="B49" s="17" t="s">
        <v>157</v>
      </c>
      <c r="C49" s="19">
        <v>23465.732530404992</v>
      </c>
    </row>
    <row r="50" spans="1:3" ht="12.75" x14ac:dyDescent="0.2">
      <c r="A50" s="30" t="str">
        <f t="shared" ca="1" si="1"/>
        <v>01/02/2023</v>
      </c>
      <c r="B50" s="17" t="s">
        <v>158</v>
      </c>
      <c r="C50" s="19">
        <v>328520.25542566989</v>
      </c>
    </row>
    <row r="51" spans="1:3" ht="12.75" x14ac:dyDescent="0.2">
      <c r="A51" s="30" t="str">
        <f t="shared" ca="1" si="1"/>
        <v>01/02/2023</v>
      </c>
      <c r="B51" s="17" t="s">
        <v>159</v>
      </c>
      <c r="C51" s="19">
        <v>15252.726144763243</v>
      </c>
    </row>
    <row r="52" spans="1:3" ht="12.75" x14ac:dyDescent="0.2">
      <c r="A52" s="30" t="str">
        <f t="shared" ca="1" si="1"/>
        <v>01/02/2023</v>
      </c>
      <c r="B52" s="17" t="s">
        <v>160</v>
      </c>
      <c r="C52" s="19">
        <v>70397.197591214965</v>
      </c>
    </row>
    <row r="53" spans="1:3" ht="12.75" x14ac:dyDescent="0.2">
      <c r="A53" s="30" t="str">
        <f t="shared" ca="1" si="1"/>
        <v>01/02/2023</v>
      </c>
      <c r="B53" s="17" t="s">
        <v>161</v>
      </c>
      <c r="C53" s="19">
        <v>68451.288402030026</v>
      </c>
    </row>
    <row r="54" spans="1:3" ht="12.75" x14ac:dyDescent="0.2">
      <c r="A54" s="30" t="str">
        <f t="shared" ca="1" si="1"/>
        <v>01/02/2023</v>
      </c>
      <c r="B54" s="17" t="s">
        <v>162</v>
      </c>
      <c r="C54" s="19">
        <v>752964.17242233036</v>
      </c>
    </row>
    <row r="55" spans="1:3" ht="12.75" x14ac:dyDescent="0.2">
      <c r="A55" s="30" t="str">
        <f t="shared" ca="1" si="1"/>
        <v>01/02/2023</v>
      </c>
      <c r="B55" s="17" t="s">
        <v>163</v>
      </c>
      <c r="C55" s="19">
        <v>342141.61974996445</v>
      </c>
    </row>
    <row r="56" spans="1:3" ht="12.75" x14ac:dyDescent="0.2">
      <c r="A56" s="30" t="str">
        <f t="shared" ca="1" si="1"/>
        <v>01/02/2023</v>
      </c>
      <c r="B56" s="24" t="s">
        <v>164</v>
      </c>
      <c r="C56" s="19">
        <v>283534.69955404487</v>
      </c>
    </row>
    <row r="57" spans="1:3" ht="12.75" x14ac:dyDescent="0.2">
      <c r="A57" s="30" t="str">
        <f t="shared" ca="1" si="1"/>
        <v>01/02/2023</v>
      </c>
      <c r="B57" s="24" t="s">
        <v>165</v>
      </c>
      <c r="C57" s="19">
        <v>22682.775964323588</v>
      </c>
    </row>
    <row r="58" spans="1:3" ht="12.75" x14ac:dyDescent="0.2">
      <c r="A58" s="30" t="str">
        <f t="shared" ca="1" si="1"/>
        <v>01/02/2023</v>
      </c>
      <c r="B58" s="24" t="s">
        <v>166</v>
      </c>
      <c r="C58" s="19">
        <v>30716.259118354857</v>
      </c>
    </row>
    <row r="59" spans="1:3" ht="12.75" x14ac:dyDescent="0.2">
      <c r="A59" s="30" t="str">
        <f t="shared" ca="1" si="1"/>
        <v>01/02/2023</v>
      </c>
      <c r="B59" s="24" t="s">
        <v>167</v>
      </c>
      <c r="C59" s="19">
        <v>23627.891629503734</v>
      </c>
    </row>
    <row r="60" spans="1:3" ht="12.75" x14ac:dyDescent="0.2">
      <c r="A60" s="30" t="str">
        <f t="shared" ca="1" si="1"/>
        <v>01/02/2023</v>
      </c>
      <c r="B60" s="24" t="s">
        <v>168</v>
      </c>
      <c r="C60" s="19">
        <v>2835.3469955404485</v>
      </c>
    </row>
    <row r="61" spans="1:3" ht="12.75" x14ac:dyDescent="0.2">
      <c r="A61" s="30" t="str">
        <f t="shared" ca="1" si="1"/>
        <v>01/02/2023</v>
      </c>
      <c r="B61" s="24" t="s">
        <v>169</v>
      </c>
      <c r="C61" s="19">
        <v>850.60409866213445</v>
      </c>
    </row>
    <row r="62" spans="1:3" ht="12.75" x14ac:dyDescent="0.2">
      <c r="A62" s="30" t="str">
        <f t="shared" ca="1" si="1"/>
        <v>01/02/2023</v>
      </c>
      <c r="B62" s="24" t="s">
        <v>170</v>
      </c>
      <c r="C62" s="19">
        <v>4253.0204933106725</v>
      </c>
    </row>
    <row r="63" spans="1:3" ht="12.75" x14ac:dyDescent="0.2">
      <c r="A63" s="30" t="str">
        <f t="shared" ca="1" si="1"/>
        <v>01/02/2023</v>
      </c>
      <c r="B63" s="24" t="s">
        <v>171</v>
      </c>
      <c r="C63" s="19">
        <v>2126.5102466553362</v>
      </c>
    </row>
    <row r="64" spans="1:3" ht="12.75" x14ac:dyDescent="0.2">
      <c r="A64" s="30" t="str">
        <f t="shared" ca="1" si="1"/>
        <v>01/02/2023</v>
      </c>
      <c r="B64" s="24" t="s">
        <v>172</v>
      </c>
      <c r="C64" s="19">
        <v>25518.122959864035</v>
      </c>
    </row>
    <row r="65" spans="1:3" ht="12.75" x14ac:dyDescent="0.2">
      <c r="A65" s="30" t="str">
        <f t="shared" ca="1" si="1"/>
        <v>01/02/2023</v>
      </c>
      <c r="B65" s="24" t="s">
        <v>173</v>
      </c>
      <c r="C65" s="19">
        <v>2551.8122959864031</v>
      </c>
    </row>
    <row r="66" spans="1:3" ht="12.75" x14ac:dyDescent="0.2">
      <c r="A66" s="30" t="str">
        <f t="shared" ca="1" si="1"/>
        <v>01/02/2023</v>
      </c>
      <c r="B66" s="24" t="s">
        <v>174</v>
      </c>
      <c r="C66" s="19">
        <v>2346.5732530404994</v>
      </c>
    </row>
    <row r="67" spans="1:3" ht="12.75" x14ac:dyDescent="0.2">
      <c r="A67" s="30" t="str">
        <f t="shared" ca="1" si="1"/>
        <v>01/02/2023</v>
      </c>
      <c r="B67" s="24" t="s">
        <v>175</v>
      </c>
      <c r="C67" s="19">
        <v>6237.7633901889858</v>
      </c>
    </row>
    <row r="68" spans="1:3" ht="12.75" x14ac:dyDescent="0.2">
      <c r="A68" s="30" t="str">
        <f t="shared" ca="1" si="1"/>
        <v>01/02/2023</v>
      </c>
      <c r="B68" s="24" t="s">
        <v>176</v>
      </c>
      <c r="C68" s="19">
        <v>3118.8816950944929</v>
      </c>
    </row>
    <row r="69" spans="1:3" ht="12.75" x14ac:dyDescent="0.2">
      <c r="A69" s="30" t="str">
        <f t="shared" ca="1" si="1"/>
        <v>01/02/2023</v>
      </c>
      <c r="B69" s="24" t="s">
        <v>177</v>
      </c>
      <c r="C69" s="19">
        <v>1134.1387982161793</v>
      </c>
    </row>
    <row r="70" spans="1:3" ht="12.75" x14ac:dyDescent="0.2">
      <c r="A70" s="30" t="str">
        <f t="shared" ca="1" si="1"/>
        <v>01/02/2023</v>
      </c>
      <c r="B70" s="24" t="s">
        <v>178</v>
      </c>
      <c r="C70" s="19">
        <v>1842.9755471012911</v>
      </c>
    </row>
    <row r="71" spans="1:3" ht="12.75" x14ac:dyDescent="0.2">
      <c r="A71" s="30" t="str">
        <f t="shared" ca="1" si="1"/>
        <v>01/02/2023</v>
      </c>
      <c r="B71" s="24" t="s">
        <v>179</v>
      </c>
      <c r="C71" s="19">
        <v>1701.2081973242689</v>
      </c>
    </row>
    <row r="72" spans="1:3" ht="12.75" x14ac:dyDescent="0.2">
      <c r="A72" s="30" t="str">
        <f t="shared" ca="1" si="1"/>
        <v>01/02/2023</v>
      </c>
      <c r="B72" s="24" t="s">
        <v>180</v>
      </c>
      <c r="C72" s="19">
        <v>5440.9539999999997</v>
      </c>
    </row>
    <row r="73" spans="1:3" ht="12.75" x14ac:dyDescent="0.2">
      <c r="A73" s="30" t="str">
        <f t="shared" ca="1" si="1"/>
        <v>01/02/2023</v>
      </c>
      <c r="B73" s="24" t="s">
        <v>181</v>
      </c>
      <c r="C73" s="19">
        <v>217.63816</v>
      </c>
    </row>
    <row r="74" spans="1:3" ht="12.75" x14ac:dyDescent="0.2">
      <c r="A74" s="30" t="str">
        <f t="shared" ca="1" si="1"/>
        <v>01/02/2023</v>
      </c>
      <c r="B74" s="24" t="s">
        <v>182</v>
      </c>
      <c r="C74" s="19">
        <v>489.68586000000005</v>
      </c>
    </row>
    <row r="75" spans="1:3" ht="12.75" x14ac:dyDescent="0.2">
      <c r="A75" s="30" t="str">
        <f t="shared" ca="1" si="1"/>
        <v>01/02/2023</v>
      </c>
      <c r="B75" s="24" t="s">
        <v>183</v>
      </c>
      <c r="C75" s="19">
        <v>462.48109000000005</v>
      </c>
    </row>
    <row r="76" spans="1:3" ht="12.75" x14ac:dyDescent="0.2">
      <c r="A76" s="30" t="str">
        <f t="shared" ca="1" si="1"/>
        <v>01/02/2023</v>
      </c>
      <c r="B76" s="24" t="s">
        <v>184</v>
      </c>
      <c r="C76" s="19">
        <v>326.45724000000001</v>
      </c>
    </row>
    <row r="77" spans="1:3" ht="12.75" x14ac:dyDescent="0.2">
      <c r="A77" s="30" t="str">
        <f t="shared" ca="1" si="1"/>
        <v>01/02/2023</v>
      </c>
      <c r="B77" s="24" t="s">
        <v>185</v>
      </c>
      <c r="C77" s="19">
        <v>35198.598795607482</v>
      </c>
    </row>
    <row r="78" spans="1:3" ht="12.75" x14ac:dyDescent="0.2">
      <c r="A78" s="30" t="str">
        <f t="shared" ca="1" si="1"/>
        <v>01/02/2023</v>
      </c>
      <c r="B78" s="24" t="s">
        <v>186</v>
      </c>
      <c r="C78" s="19">
        <v>49278.038313850477</v>
      </c>
    </row>
    <row r="79" spans="1:3" ht="12.75" x14ac:dyDescent="0.2">
      <c r="A79" s="30" t="str">
        <f t="shared" ca="1" si="1"/>
        <v>01/02/2023</v>
      </c>
      <c r="B79" s="24" t="s">
        <v>187</v>
      </c>
      <c r="C79" s="19">
        <v>29332.165663006239</v>
      </c>
    </row>
    <row r="80" spans="1:3" ht="12.75" x14ac:dyDescent="0.2">
      <c r="A80" s="30" t="str">
        <f t="shared" ca="1" si="1"/>
        <v>01/02/2023</v>
      </c>
      <c r="B80" s="24" t="s">
        <v>188</v>
      </c>
      <c r="C80" s="19">
        <v>4693.1465060809987</v>
      </c>
    </row>
    <row r="81" spans="1:3" ht="12.75" x14ac:dyDescent="0.2">
      <c r="A81" s="30" t="str">
        <f t="shared" ca="1" si="1"/>
        <v>01/02/2023</v>
      </c>
      <c r="B81" s="24" t="s">
        <v>189</v>
      </c>
      <c r="C81" s="19">
        <v>821.30063856417462</v>
      </c>
    </row>
    <row r="82" spans="1:3" ht="12.75" x14ac:dyDescent="0.2">
      <c r="A82" s="30" t="str">
        <f t="shared" ca="1" si="1"/>
        <v>01/02/2023</v>
      </c>
      <c r="B82" s="24" t="s">
        <v>190</v>
      </c>
      <c r="C82" s="19">
        <v>1984.7428968783138</v>
      </c>
    </row>
    <row r="83" spans="1:3" ht="12.75" x14ac:dyDescent="0.2">
      <c r="A83" s="30" t="str">
        <f t="shared" ca="1" si="1"/>
        <v>01/02/2023</v>
      </c>
      <c r="B83" s="24" t="s">
        <v>191</v>
      </c>
      <c r="C83" s="19">
        <v>1417.6734977702242</v>
      </c>
    </row>
    <row r="84" spans="1:3" ht="12.75" x14ac:dyDescent="0.2">
      <c r="A84" s="30" t="str">
        <f t="shared" ca="1" si="1"/>
        <v>01/02/2023</v>
      </c>
      <c r="B84" s="24" t="s">
        <v>192</v>
      </c>
      <c r="C84" s="19">
        <v>3519.8598795607491</v>
      </c>
    </row>
    <row r="85" spans="1:3" ht="12.75" x14ac:dyDescent="0.2">
      <c r="A85" s="30" t="str">
        <f t="shared" ca="1" si="1"/>
        <v>01/02/2023</v>
      </c>
      <c r="B85" s="17" t="s">
        <v>193</v>
      </c>
      <c r="C85" s="19">
        <v>1759.9299397803745</v>
      </c>
    </row>
    <row r="86" spans="1:3" ht="12.75" x14ac:dyDescent="0.2">
      <c r="A86" s="30" t="str">
        <f t="shared" ca="1" si="1"/>
        <v>01/02/2023</v>
      </c>
      <c r="B86" s="24" t="s">
        <v>194</v>
      </c>
      <c r="C86" s="19">
        <v>9562.47165204454</v>
      </c>
    </row>
    <row r="87" spans="1:3" ht="12.75" x14ac:dyDescent="0.2">
      <c r="A87" s="30" t="str">
        <f t="shared" ca="1" si="1"/>
        <v>01/02/2023</v>
      </c>
      <c r="B87" s="17" t="s">
        <v>195</v>
      </c>
      <c r="C87" s="19">
        <v>3854.8568347360342</v>
      </c>
    </row>
    <row r="88" spans="1:3" ht="12.75" x14ac:dyDescent="0.2">
      <c r="A88" s="28" t="str">
        <f t="shared" ref="A88:A130" ca="1" si="2">"01/03/"&amp;YEAR(TODAY())</f>
        <v>01/03/2023</v>
      </c>
      <c r="B88" s="29" t="s">
        <v>153</v>
      </c>
      <c r="C88" s="23">
        <v>1268332.4745368448</v>
      </c>
    </row>
    <row r="89" spans="1:3" ht="12.75" x14ac:dyDescent="0.2">
      <c r="A89" s="30" t="str">
        <f t="shared" ca="1" si="2"/>
        <v>01/03/2023</v>
      </c>
      <c r="B89" s="17" t="s">
        <v>154</v>
      </c>
      <c r="C89" s="23">
        <v>737607.62117418332</v>
      </c>
    </row>
    <row r="90" spans="1:3" ht="12.75" x14ac:dyDescent="0.2">
      <c r="A90" s="30" t="str">
        <f t="shared" ca="1" si="2"/>
        <v>01/03/2023</v>
      </c>
      <c r="B90" s="17" t="s">
        <v>155</v>
      </c>
      <c r="C90" s="19">
        <v>65297.004785551399</v>
      </c>
    </row>
    <row r="91" spans="1:3" ht="12.75" x14ac:dyDescent="0.2">
      <c r="A91" s="30" t="str">
        <f t="shared" ca="1" si="2"/>
        <v>01/03/2023</v>
      </c>
      <c r="B91" s="17" t="s">
        <v>156</v>
      </c>
      <c r="C91" s="19">
        <v>30089.101435665416</v>
      </c>
    </row>
    <row r="92" spans="1:3" ht="12.75" x14ac:dyDescent="0.2">
      <c r="A92" s="30" t="str">
        <f t="shared" ca="1" si="2"/>
        <v>01/03/2023</v>
      </c>
      <c r="B92" s="17" t="s">
        <v>157</v>
      </c>
      <c r="C92" s="19">
        <v>20059.40095711028</v>
      </c>
    </row>
    <row r="93" spans="1:3" ht="12.75" x14ac:dyDescent="0.2">
      <c r="A93" s="30" t="str">
        <f t="shared" ca="1" si="2"/>
        <v>01/03/2023</v>
      </c>
      <c r="B93" s="17" t="s">
        <v>158</v>
      </c>
      <c r="C93" s="19">
        <v>280831.61339954392</v>
      </c>
    </row>
    <row r="94" spans="1:3" ht="12.75" x14ac:dyDescent="0.2">
      <c r="A94" s="30" t="str">
        <f t="shared" ca="1" si="2"/>
        <v>01/03/2023</v>
      </c>
      <c r="B94" s="17" t="s">
        <v>159</v>
      </c>
      <c r="C94" s="19">
        <v>13038.610622121681</v>
      </c>
    </row>
    <row r="95" spans="1:3" ht="12.75" x14ac:dyDescent="0.2">
      <c r="A95" s="30" t="str">
        <f t="shared" ca="1" si="2"/>
        <v>01/03/2023</v>
      </c>
      <c r="B95" s="17" t="s">
        <v>160</v>
      </c>
      <c r="C95" s="19">
        <v>60178.202871330832</v>
      </c>
    </row>
    <row r="96" spans="1:3" ht="12.75" x14ac:dyDescent="0.2">
      <c r="A96" s="30" t="str">
        <f t="shared" ca="1" si="2"/>
        <v>01/03/2023</v>
      </c>
      <c r="B96" s="17" t="s">
        <v>161</v>
      </c>
      <c r="C96" s="19">
        <v>63416.623726842234</v>
      </c>
    </row>
    <row r="97" spans="1:3" ht="12.75" x14ac:dyDescent="0.2">
      <c r="A97" s="30" t="str">
        <f t="shared" ca="1" si="2"/>
        <v>01/03/2023</v>
      </c>
      <c r="B97" s="17" t="s">
        <v>162</v>
      </c>
      <c r="C97" s="19">
        <v>697582.86099526472</v>
      </c>
    </row>
    <row r="98" spans="1:3" ht="12.75" x14ac:dyDescent="0.2">
      <c r="A98" s="30" t="str">
        <f t="shared" ca="1" si="2"/>
        <v>01/03/2023</v>
      </c>
      <c r="B98" s="17" t="s">
        <v>163</v>
      </c>
      <c r="C98" s="19">
        <v>258162.66741096418</v>
      </c>
    </row>
    <row r="99" spans="1:3" ht="12.75" x14ac:dyDescent="0.2">
      <c r="A99" s="30" t="str">
        <f t="shared" ca="1" si="2"/>
        <v>01/03/2023</v>
      </c>
      <c r="B99" s="24" t="s">
        <v>164</v>
      </c>
      <c r="C99" s="19">
        <v>237474.39062981197</v>
      </c>
    </row>
    <row r="100" spans="1:3" ht="12.75" x14ac:dyDescent="0.2">
      <c r="A100" s="30" t="str">
        <f t="shared" ca="1" si="2"/>
        <v>01/03/2023</v>
      </c>
      <c r="B100" s="24" t="s">
        <v>165</v>
      </c>
      <c r="C100" s="19">
        <v>33246.414688173681</v>
      </c>
    </row>
    <row r="101" spans="1:3" ht="12.75" x14ac:dyDescent="0.2">
      <c r="A101" s="30" t="str">
        <f t="shared" ca="1" si="2"/>
        <v>01/03/2023</v>
      </c>
      <c r="B101" s="24" t="s">
        <v>166</v>
      </c>
      <c r="C101" s="19">
        <v>25726.392318229631</v>
      </c>
    </row>
    <row r="102" spans="1:3" ht="12.75" x14ac:dyDescent="0.2">
      <c r="A102" s="30" t="str">
        <f t="shared" ca="1" si="2"/>
        <v>01/03/2023</v>
      </c>
      <c r="B102" s="24" t="s">
        <v>167</v>
      </c>
      <c r="C102" s="19">
        <v>19789.532552484332</v>
      </c>
    </row>
    <row r="103" spans="1:3" ht="12.75" x14ac:dyDescent="0.2">
      <c r="A103" s="30" t="str">
        <f t="shared" ca="1" si="2"/>
        <v>01/03/2023</v>
      </c>
      <c r="B103" s="24" t="s">
        <v>168</v>
      </c>
      <c r="C103" s="19">
        <v>2374.7439062981193</v>
      </c>
    </row>
    <row r="104" spans="1:3" ht="12.75" x14ac:dyDescent="0.2">
      <c r="A104" s="30" t="str">
        <f t="shared" ca="1" si="2"/>
        <v>01/03/2023</v>
      </c>
      <c r="B104" s="24" t="s">
        <v>169</v>
      </c>
      <c r="C104" s="19">
        <v>712.42317188943593</v>
      </c>
    </row>
    <row r="105" spans="1:3" ht="12.75" x14ac:dyDescent="0.2">
      <c r="A105" s="30" t="str">
        <f t="shared" ca="1" si="2"/>
        <v>01/03/2023</v>
      </c>
      <c r="B105" s="24" t="s">
        <v>170</v>
      </c>
      <c r="C105" s="19">
        <v>3562.1158594471799</v>
      </c>
    </row>
    <row r="106" spans="1:3" ht="12.75" x14ac:dyDescent="0.2">
      <c r="A106" s="30" t="str">
        <f t="shared" ca="1" si="2"/>
        <v>01/03/2023</v>
      </c>
      <c r="B106" s="24" t="s">
        <v>171</v>
      </c>
      <c r="C106" s="19">
        <v>1781.05792972359</v>
      </c>
    </row>
    <row r="107" spans="1:3" ht="12.75" x14ac:dyDescent="0.2">
      <c r="A107" s="30" t="str">
        <f t="shared" ca="1" si="2"/>
        <v>01/03/2023</v>
      </c>
      <c r="B107" s="24" t="s">
        <v>172</v>
      </c>
      <c r="C107" s="19">
        <v>7124.2317188943598</v>
      </c>
    </row>
    <row r="108" spans="1:3" ht="12.75" x14ac:dyDescent="0.2">
      <c r="A108" s="30" t="str">
        <f t="shared" ca="1" si="2"/>
        <v>01/03/2023</v>
      </c>
      <c r="B108" s="24" t="s">
        <v>173</v>
      </c>
      <c r="C108" s="19">
        <v>2137.2695156683076</v>
      </c>
    </row>
    <row r="109" spans="1:3" ht="12.75" x14ac:dyDescent="0.2">
      <c r="A109" s="30" t="str">
        <f t="shared" ca="1" si="2"/>
        <v>01/03/2023</v>
      </c>
      <c r="B109" s="24" t="s">
        <v>174</v>
      </c>
      <c r="C109" s="19">
        <v>2005.9400957110279</v>
      </c>
    </row>
    <row r="110" spans="1:3" ht="12.75" x14ac:dyDescent="0.2">
      <c r="A110" s="30" t="str">
        <f t="shared" ca="1" si="2"/>
        <v>01/03/2023</v>
      </c>
      <c r="B110" s="24" t="s">
        <v>175</v>
      </c>
      <c r="C110" s="19">
        <v>9498.9756251924773</v>
      </c>
    </row>
    <row r="111" spans="1:3" ht="12.75" x14ac:dyDescent="0.2">
      <c r="A111" s="30" t="str">
        <f t="shared" ca="1" si="2"/>
        <v>01/03/2023</v>
      </c>
      <c r="B111" s="24" t="s">
        <v>176</v>
      </c>
      <c r="C111" s="19">
        <v>2612.2182969279315</v>
      </c>
    </row>
    <row r="112" spans="1:3" ht="12.75" x14ac:dyDescent="0.2">
      <c r="A112" s="30" t="str">
        <f t="shared" ca="1" si="2"/>
        <v>01/03/2023</v>
      </c>
      <c r="B112" s="24" t="s">
        <v>177</v>
      </c>
      <c r="C112" s="19">
        <v>949.89756251924803</v>
      </c>
    </row>
    <row r="113" spans="1:3" ht="12.75" x14ac:dyDescent="0.2">
      <c r="A113" s="30" t="str">
        <f t="shared" ca="1" si="2"/>
        <v>01/03/2023</v>
      </c>
      <c r="B113" s="24" t="s">
        <v>178</v>
      </c>
      <c r="C113" s="19">
        <v>2374.7439062981193</v>
      </c>
    </row>
    <row r="114" spans="1:3" ht="12.75" x14ac:dyDescent="0.2">
      <c r="A114" s="30" t="str">
        <f t="shared" ca="1" si="2"/>
        <v>01/03/2023</v>
      </c>
      <c r="B114" s="24" t="s">
        <v>179</v>
      </c>
      <c r="C114" s="19">
        <v>1424.8463437788719</v>
      </c>
    </row>
    <row r="115" spans="1:3" ht="12.75" x14ac:dyDescent="0.2">
      <c r="A115" s="30" t="str">
        <f t="shared" ca="1" si="2"/>
        <v>01/03/2023</v>
      </c>
      <c r="B115" s="24" t="s">
        <v>180</v>
      </c>
      <c r="C115" s="19">
        <v>5440.9539999999997</v>
      </c>
    </row>
    <row r="116" spans="1:3" ht="12.75" x14ac:dyDescent="0.2">
      <c r="A116" s="30" t="str">
        <f t="shared" ca="1" si="2"/>
        <v>01/03/2023</v>
      </c>
      <c r="B116" s="24" t="s">
        <v>181</v>
      </c>
      <c r="C116" s="19">
        <v>217.63816</v>
      </c>
    </row>
    <row r="117" spans="1:3" ht="12.75" x14ac:dyDescent="0.2">
      <c r="A117" s="30" t="str">
        <f t="shared" ca="1" si="2"/>
        <v>01/03/2023</v>
      </c>
      <c r="B117" s="24" t="s">
        <v>182</v>
      </c>
      <c r="C117" s="19">
        <v>489.68586000000005</v>
      </c>
    </row>
    <row r="118" spans="1:3" ht="12.75" x14ac:dyDescent="0.2">
      <c r="A118" s="30" t="str">
        <f t="shared" ca="1" si="2"/>
        <v>01/03/2023</v>
      </c>
      <c r="B118" s="24" t="s">
        <v>183</v>
      </c>
      <c r="C118" s="19">
        <v>462.48109000000005</v>
      </c>
    </row>
    <row r="119" spans="1:3" ht="12.75" x14ac:dyDescent="0.2">
      <c r="A119" s="30" t="str">
        <f t="shared" ca="1" si="2"/>
        <v>01/03/2023</v>
      </c>
      <c r="B119" s="24" t="s">
        <v>184</v>
      </c>
      <c r="C119" s="19">
        <v>326.45724000000001</v>
      </c>
    </row>
    <row r="120" spans="1:3" ht="12.75" x14ac:dyDescent="0.2">
      <c r="A120" s="30" t="str">
        <f t="shared" ca="1" si="2"/>
        <v>01/03/2023</v>
      </c>
      <c r="B120" s="24" t="s">
        <v>185</v>
      </c>
      <c r="C120" s="19">
        <v>30089.101435665416</v>
      </c>
    </row>
    <row r="121" spans="1:3" ht="12.75" x14ac:dyDescent="0.2">
      <c r="A121" s="30" t="str">
        <f t="shared" ca="1" si="2"/>
        <v>01/03/2023</v>
      </c>
      <c r="B121" s="24" t="s">
        <v>186</v>
      </c>
      <c r="C121" s="19">
        <v>20059.40095711028</v>
      </c>
    </row>
    <row r="122" spans="1:3" ht="12.75" x14ac:dyDescent="0.2">
      <c r="A122" s="30" t="str">
        <f t="shared" ca="1" si="2"/>
        <v>01/03/2023</v>
      </c>
      <c r="B122" s="24" t="s">
        <v>187</v>
      </c>
      <c r="C122" s="19">
        <v>25074.25119638785</v>
      </c>
    </row>
    <row r="123" spans="1:3" ht="12.75" x14ac:dyDescent="0.2">
      <c r="A123" s="30" t="str">
        <f t="shared" ca="1" si="2"/>
        <v>01/03/2023</v>
      </c>
      <c r="B123" s="24" t="s">
        <v>188</v>
      </c>
      <c r="C123" s="19">
        <v>4011.8801914220558</v>
      </c>
    </row>
    <row r="124" spans="1:3" ht="12.75" x14ac:dyDescent="0.2">
      <c r="A124" s="30" t="str">
        <f t="shared" ca="1" si="2"/>
        <v>01/03/2023</v>
      </c>
      <c r="B124" s="24" t="s">
        <v>189</v>
      </c>
      <c r="C124" s="19">
        <v>702.07903349885987</v>
      </c>
    </row>
    <row r="125" spans="1:3" ht="12.75" x14ac:dyDescent="0.2">
      <c r="A125" s="30" t="str">
        <f t="shared" ca="1" si="2"/>
        <v>01/03/2023</v>
      </c>
      <c r="B125" s="24" t="s">
        <v>190</v>
      </c>
      <c r="C125" s="19">
        <v>1662.3207344086841</v>
      </c>
    </row>
    <row r="126" spans="1:3" ht="12.75" x14ac:dyDescent="0.2">
      <c r="A126" s="30" t="str">
        <f t="shared" ca="1" si="2"/>
        <v>01/03/2023</v>
      </c>
      <c r="B126" s="24" t="s">
        <v>191</v>
      </c>
      <c r="C126" s="19">
        <v>1187.3719531490597</v>
      </c>
    </row>
    <row r="127" spans="1:3" ht="12.75" x14ac:dyDescent="0.2">
      <c r="A127" s="30" t="str">
        <f t="shared" ca="1" si="2"/>
        <v>01/03/2023</v>
      </c>
      <c r="B127" s="24" t="s">
        <v>192</v>
      </c>
      <c r="C127" s="19">
        <v>3008.910143566542</v>
      </c>
    </row>
    <row r="128" spans="1:3" ht="12.75" x14ac:dyDescent="0.2">
      <c r="A128" s="30" t="str">
        <f t="shared" ca="1" si="2"/>
        <v>01/03/2023</v>
      </c>
      <c r="B128" s="17" t="s">
        <v>193</v>
      </c>
      <c r="C128" s="19">
        <v>1504.455071783271</v>
      </c>
    </row>
    <row r="129" spans="1:3" ht="12.75" x14ac:dyDescent="0.2">
      <c r="A129" s="30" t="str">
        <f t="shared" ca="1" si="2"/>
        <v>01/03/2023</v>
      </c>
      <c r="B129" s="24" t="s">
        <v>194</v>
      </c>
      <c r="C129" s="19">
        <v>7667.4930796482113</v>
      </c>
    </row>
    <row r="130" spans="1:3" ht="12.75" x14ac:dyDescent="0.2">
      <c r="A130" s="30" t="str">
        <f t="shared" ca="1" si="2"/>
        <v>01/03/2023</v>
      </c>
      <c r="B130" s="17" t="s">
        <v>195</v>
      </c>
      <c r="C130" s="19">
        <v>3172.664548673356</v>
      </c>
    </row>
    <row r="131" spans="1:3" ht="12.75" x14ac:dyDescent="0.2">
      <c r="A131" s="31" t="str">
        <f t="shared" ref="A131:A173" ca="1" si="3">"01/04/"&amp;YEAR(TODAY())</f>
        <v>01/04/2023</v>
      </c>
      <c r="B131" s="32" t="s">
        <v>153</v>
      </c>
      <c r="C131" s="23">
        <v>1307559.25209984</v>
      </c>
    </row>
    <row r="132" spans="1:3" ht="12.75" x14ac:dyDescent="0.2">
      <c r="A132" s="21" t="str">
        <f t="shared" ca="1" si="3"/>
        <v>01/04/2023</v>
      </c>
      <c r="B132" s="12" t="s">
        <v>154</v>
      </c>
      <c r="C132" s="23">
        <v>752660.83793283999</v>
      </c>
    </row>
    <row r="133" spans="1:3" ht="12.75" x14ac:dyDescent="0.2">
      <c r="A133" s="21" t="str">
        <f t="shared" ca="1" si="3"/>
        <v>01/04/2023</v>
      </c>
      <c r="B133" s="12" t="s">
        <v>155</v>
      </c>
      <c r="C133" s="19">
        <v>68011.004501634015</v>
      </c>
    </row>
    <row r="134" spans="1:3" ht="12.75" x14ac:dyDescent="0.2">
      <c r="A134" s="21" t="str">
        <f t="shared" ca="1" si="3"/>
        <v>01/04/2023</v>
      </c>
      <c r="B134" s="12" t="s">
        <v>156</v>
      </c>
      <c r="C134" s="19">
        <v>30903.301350490201</v>
      </c>
    </row>
    <row r="135" spans="1:3" ht="12.75" x14ac:dyDescent="0.2">
      <c r="A135" s="21" t="str">
        <f t="shared" ca="1" si="3"/>
        <v>01/04/2023</v>
      </c>
      <c r="B135" s="12" t="s">
        <v>157</v>
      </c>
      <c r="C135" s="19">
        <v>20602.200900326807</v>
      </c>
    </row>
    <row r="136" spans="1:3" ht="12.75" x14ac:dyDescent="0.2">
      <c r="A136" s="21" t="str">
        <f t="shared" ca="1" si="3"/>
        <v>01/04/2023</v>
      </c>
      <c r="B136" s="12" t="s">
        <v>158</v>
      </c>
      <c r="C136" s="19">
        <v>288430.81260457524</v>
      </c>
    </row>
    <row r="137" spans="1:3" ht="12.75" x14ac:dyDescent="0.2">
      <c r="A137" s="21" t="str">
        <f t="shared" ca="1" si="3"/>
        <v>01/04/2023</v>
      </c>
      <c r="B137" s="12" t="s">
        <v>159</v>
      </c>
      <c r="C137" s="19">
        <v>13391.43058521242</v>
      </c>
    </row>
    <row r="138" spans="1:3" ht="12.75" x14ac:dyDescent="0.2">
      <c r="A138" s="21" t="str">
        <f t="shared" ca="1" si="3"/>
        <v>01/04/2023</v>
      </c>
      <c r="B138" s="12" t="s">
        <v>160</v>
      </c>
      <c r="C138" s="19">
        <v>61806.602700980402</v>
      </c>
    </row>
    <row r="139" spans="1:3" ht="12.75" x14ac:dyDescent="0.2">
      <c r="A139" s="21" t="str">
        <f t="shared" ca="1" si="3"/>
        <v>01/04/2023</v>
      </c>
      <c r="B139" s="12" t="s">
        <v>161</v>
      </c>
      <c r="C139" s="19">
        <v>65377.962604992004</v>
      </c>
    </row>
    <row r="140" spans="1:3" ht="12.75" x14ac:dyDescent="0.2">
      <c r="A140" s="21" t="str">
        <f t="shared" ca="1" si="3"/>
        <v>01/04/2023</v>
      </c>
      <c r="B140" s="12" t="s">
        <v>162</v>
      </c>
      <c r="C140" s="19">
        <v>719157.58865491208</v>
      </c>
    </row>
    <row r="141" spans="1:3" ht="12.75" x14ac:dyDescent="0.2">
      <c r="A141" s="21" t="str">
        <f t="shared" ca="1" si="3"/>
        <v>01/04/2023</v>
      </c>
      <c r="B141" s="12" t="s">
        <v>163</v>
      </c>
      <c r="C141" s="19">
        <v>263431.29327649402</v>
      </c>
    </row>
    <row r="142" spans="1:3" ht="12.75" x14ac:dyDescent="0.2">
      <c r="A142" s="21" t="str">
        <f t="shared" ca="1" si="3"/>
        <v>01/04/2023</v>
      </c>
      <c r="B142" s="12" t="s">
        <v>164</v>
      </c>
      <c r="C142" s="19">
        <v>243655.05089991001</v>
      </c>
    </row>
    <row r="143" spans="1:3" ht="12.75" x14ac:dyDescent="0.2">
      <c r="A143" s="21" t="str">
        <f t="shared" ca="1" si="3"/>
        <v>01/04/2023</v>
      </c>
      <c r="B143" s="12" t="s">
        <v>165</v>
      </c>
      <c r="C143" s="19">
        <v>19492.404071992802</v>
      </c>
    </row>
    <row r="144" spans="1:3" ht="12.75" x14ac:dyDescent="0.2">
      <c r="A144" s="21" t="str">
        <f t="shared" ca="1" si="3"/>
        <v>01/04/2023</v>
      </c>
      <c r="B144" s="12" t="s">
        <v>166</v>
      </c>
      <c r="C144" s="19">
        <v>26395.963847490249</v>
      </c>
    </row>
    <row r="145" spans="1:3" ht="12.75" x14ac:dyDescent="0.2">
      <c r="A145" s="21" t="str">
        <f t="shared" ca="1" si="3"/>
        <v>01/04/2023</v>
      </c>
      <c r="B145" s="12" t="s">
        <v>167</v>
      </c>
      <c r="C145" s="19">
        <v>20304.5875749925</v>
      </c>
    </row>
    <row r="146" spans="1:3" ht="12.75" x14ac:dyDescent="0.2">
      <c r="A146" s="21" t="str">
        <f t="shared" ca="1" si="3"/>
        <v>01/04/2023</v>
      </c>
      <c r="B146" s="12" t="s">
        <v>168</v>
      </c>
      <c r="C146" s="19">
        <v>2436.5505089991002</v>
      </c>
    </row>
    <row r="147" spans="1:3" ht="12.75" x14ac:dyDescent="0.2">
      <c r="A147" s="21" t="str">
        <f t="shared" ca="1" si="3"/>
        <v>01/04/2023</v>
      </c>
      <c r="B147" s="12" t="s">
        <v>169</v>
      </c>
      <c r="C147" s="19">
        <v>730.96515269973008</v>
      </c>
    </row>
    <row r="148" spans="1:3" ht="12.75" x14ac:dyDescent="0.2">
      <c r="A148" s="21" t="str">
        <f t="shared" ca="1" si="3"/>
        <v>01/04/2023</v>
      </c>
      <c r="B148" s="12" t="s">
        <v>170</v>
      </c>
      <c r="C148" s="19">
        <v>3654.8257634986498</v>
      </c>
    </row>
    <row r="149" spans="1:3" ht="12.75" x14ac:dyDescent="0.2">
      <c r="A149" s="21" t="str">
        <f t="shared" ca="1" si="3"/>
        <v>01/04/2023</v>
      </c>
      <c r="B149" s="12" t="s">
        <v>171</v>
      </c>
      <c r="C149" s="19">
        <v>1827.4128817493249</v>
      </c>
    </row>
    <row r="150" spans="1:3" ht="12.75" x14ac:dyDescent="0.2">
      <c r="A150" s="21" t="str">
        <f t="shared" ca="1" si="3"/>
        <v>01/04/2023</v>
      </c>
      <c r="B150" s="12" t="s">
        <v>172</v>
      </c>
      <c r="C150" s="19">
        <v>7309.6515269972997</v>
      </c>
    </row>
    <row r="151" spans="1:3" ht="12.75" x14ac:dyDescent="0.2">
      <c r="A151" s="21" t="str">
        <f t="shared" ca="1" si="3"/>
        <v>01/04/2023</v>
      </c>
      <c r="B151" s="12" t="s">
        <v>173</v>
      </c>
      <c r="C151" s="19">
        <v>2192.8954580991899</v>
      </c>
    </row>
    <row r="152" spans="1:3" ht="12.75" x14ac:dyDescent="0.2">
      <c r="A152" s="21" t="str">
        <f t="shared" ca="1" si="3"/>
        <v>01/04/2023</v>
      </c>
      <c r="B152" s="12" t="s">
        <v>174</v>
      </c>
      <c r="C152" s="19">
        <v>2060.2200900326802</v>
      </c>
    </row>
    <row r="153" spans="1:3" ht="12.75" x14ac:dyDescent="0.2">
      <c r="A153" s="21" t="str">
        <f t="shared" ca="1" si="3"/>
        <v>01/04/2023</v>
      </c>
      <c r="B153" s="12" t="s">
        <v>175</v>
      </c>
      <c r="C153" s="19">
        <v>5360.4111197980201</v>
      </c>
    </row>
    <row r="154" spans="1:3" ht="12.75" x14ac:dyDescent="0.2">
      <c r="A154" s="21" t="str">
        <f t="shared" ca="1" si="3"/>
        <v>01/04/2023</v>
      </c>
      <c r="B154" s="12" t="s">
        <v>176</v>
      </c>
      <c r="C154" s="19">
        <v>2680.20555989901</v>
      </c>
    </row>
    <row r="155" spans="1:3" ht="12.75" x14ac:dyDescent="0.2">
      <c r="A155" s="21" t="str">
        <f t="shared" ca="1" si="3"/>
        <v>01/04/2023</v>
      </c>
      <c r="B155" s="12" t="s">
        <v>177</v>
      </c>
      <c r="C155" s="19">
        <v>974.62020359964004</v>
      </c>
    </row>
    <row r="156" spans="1:3" ht="12.75" x14ac:dyDescent="0.2">
      <c r="A156" s="21" t="str">
        <f t="shared" ca="1" si="3"/>
        <v>01/04/2023</v>
      </c>
      <c r="B156" s="12" t="s">
        <v>178</v>
      </c>
      <c r="C156" s="19">
        <v>1583.7578308494151</v>
      </c>
    </row>
    <row r="157" spans="1:3" ht="12.75" x14ac:dyDescent="0.2">
      <c r="A157" s="21" t="str">
        <f t="shared" ca="1" si="3"/>
        <v>01/04/2023</v>
      </c>
      <c r="B157" s="12" t="s">
        <v>179</v>
      </c>
      <c r="C157" s="19">
        <v>1461.9303053994602</v>
      </c>
    </row>
    <row r="158" spans="1:3" ht="12.75" x14ac:dyDescent="0.2">
      <c r="A158" s="21" t="str">
        <f t="shared" ca="1" si="3"/>
        <v>01/04/2023</v>
      </c>
      <c r="B158" s="12" t="s">
        <v>180</v>
      </c>
      <c r="C158" s="19">
        <v>5440.9539999999997</v>
      </c>
    </row>
    <row r="159" spans="1:3" ht="12.75" x14ac:dyDescent="0.2">
      <c r="A159" s="21" t="str">
        <f t="shared" ca="1" si="3"/>
        <v>01/04/2023</v>
      </c>
      <c r="B159" s="12" t="s">
        <v>181</v>
      </c>
      <c r="C159" s="19">
        <v>217.63816</v>
      </c>
    </row>
    <row r="160" spans="1:3" ht="12.75" x14ac:dyDescent="0.2">
      <c r="A160" s="21" t="str">
        <f t="shared" ca="1" si="3"/>
        <v>01/04/2023</v>
      </c>
      <c r="B160" s="12" t="s">
        <v>182</v>
      </c>
      <c r="C160" s="19">
        <v>489.68586000000005</v>
      </c>
    </row>
    <row r="161" spans="1:3" ht="12.75" x14ac:dyDescent="0.2">
      <c r="A161" s="21" t="str">
        <f t="shared" ca="1" si="3"/>
        <v>01/04/2023</v>
      </c>
      <c r="B161" s="12" t="s">
        <v>183</v>
      </c>
      <c r="C161" s="19">
        <v>462.48109000000005</v>
      </c>
    </row>
    <row r="162" spans="1:3" ht="12.75" x14ac:dyDescent="0.2">
      <c r="A162" s="21" t="str">
        <f t="shared" ca="1" si="3"/>
        <v>01/04/2023</v>
      </c>
      <c r="B162" s="12" t="s">
        <v>184</v>
      </c>
      <c r="C162" s="19">
        <v>326.45724000000001</v>
      </c>
    </row>
    <row r="163" spans="1:3" ht="12.75" x14ac:dyDescent="0.2">
      <c r="A163" s="21" t="str">
        <f t="shared" ca="1" si="3"/>
        <v>01/04/2023</v>
      </c>
      <c r="B163" s="12" t="s">
        <v>185</v>
      </c>
      <c r="C163" s="19">
        <v>30903.301350490201</v>
      </c>
    </row>
    <row r="164" spans="1:3" ht="12.75" x14ac:dyDescent="0.2">
      <c r="A164" s="21" t="str">
        <f t="shared" ca="1" si="3"/>
        <v>01/04/2023</v>
      </c>
      <c r="B164" s="12" t="s">
        <v>186</v>
      </c>
      <c r="C164" s="19">
        <v>20602.200900326807</v>
      </c>
    </row>
    <row r="165" spans="1:3" ht="12.75" x14ac:dyDescent="0.2">
      <c r="A165" s="21" t="str">
        <f t="shared" ca="1" si="3"/>
        <v>01/04/2023</v>
      </c>
      <c r="B165" s="12" t="s">
        <v>187</v>
      </c>
      <c r="C165" s="19">
        <v>25752.751125408504</v>
      </c>
    </row>
    <row r="166" spans="1:3" ht="12.75" x14ac:dyDescent="0.2">
      <c r="A166" s="21" t="str">
        <f t="shared" ca="1" si="3"/>
        <v>01/04/2023</v>
      </c>
      <c r="B166" s="12" t="s">
        <v>188</v>
      </c>
      <c r="C166" s="19">
        <v>4120.4401800653604</v>
      </c>
    </row>
    <row r="167" spans="1:3" ht="12.75" x14ac:dyDescent="0.2">
      <c r="A167" s="21" t="str">
        <f t="shared" ca="1" si="3"/>
        <v>01/04/2023</v>
      </c>
      <c r="B167" s="12" t="s">
        <v>189</v>
      </c>
      <c r="C167" s="19">
        <v>721.07703151143801</v>
      </c>
    </row>
    <row r="168" spans="1:3" ht="12.75" x14ac:dyDescent="0.2">
      <c r="A168" s="21" t="str">
        <f t="shared" ca="1" si="3"/>
        <v>01/04/2023</v>
      </c>
      <c r="B168" s="12" t="s">
        <v>190</v>
      </c>
      <c r="C168" s="19">
        <v>1705.58535629937</v>
      </c>
    </row>
    <row r="169" spans="1:3" ht="12.75" x14ac:dyDescent="0.2">
      <c r="A169" s="21" t="str">
        <f t="shared" ca="1" si="3"/>
        <v>01/04/2023</v>
      </c>
      <c r="B169" s="12" t="s">
        <v>191</v>
      </c>
      <c r="C169" s="19">
        <v>1218.2752544995501</v>
      </c>
    </row>
    <row r="170" spans="1:3" ht="12.75" x14ac:dyDescent="0.2">
      <c r="A170" s="21" t="str">
        <f t="shared" ca="1" si="3"/>
        <v>01/04/2023</v>
      </c>
      <c r="B170" s="12" t="s">
        <v>192</v>
      </c>
      <c r="C170" s="19">
        <v>3090.3301350490201</v>
      </c>
    </row>
    <row r="171" spans="1:3" ht="12.75" x14ac:dyDescent="0.2">
      <c r="A171" s="21" t="str">
        <f t="shared" ca="1" si="3"/>
        <v>01/04/2023</v>
      </c>
      <c r="B171" s="12" t="s">
        <v>193</v>
      </c>
      <c r="C171" s="19">
        <v>1545.1650675245101</v>
      </c>
    </row>
    <row r="172" spans="1:3" ht="12.75" x14ac:dyDescent="0.2">
      <c r="A172" s="21" t="str">
        <f t="shared" ca="1" si="3"/>
        <v>01/04/2023</v>
      </c>
      <c r="B172" s="12" t="s">
        <v>194</v>
      </c>
      <c r="C172" s="19">
        <v>12702.06032647031</v>
      </c>
    </row>
    <row r="173" spans="1:3" ht="12.75" x14ac:dyDescent="0.2">
      <c r="A173" s="21" t="str">
        <f t="shared" ca="1" si="3"/>
        <v>01/04/2023</v>
      </c>
      <c r="B173" s="12" t="s">
        <v>195</v>
      </c>
      <c r="C173" s="19">
        <v>4985.1087575293113</v>
      </c>
    </row>
    <row r="174" spans="1:3" ht="12.75" x14ac:dyDescent="0.2">
      <c r="A174" s="31" t="str">
        <f t="shared" ref="A174:A216" ca="1" si="4">"01/05/"&amp;YEAR(TODAY())</f>
        <v>01/05/2023</v>
      </c>
      <c r="B174" s="32" t="s">
        <v>153</v>
      </c>
      <c r="C174" s="23">
        <v>1362040.887604</v>
      </c>
    </row>
    <row r="175" spans="1:3" ht="12.75" x14ac:dyDescent="0.2">
      <c r="A175" s="21" t="str">
        <f t="shared" ca="1" si="4"/>
        <v>01/05/2023</v>
      </c>
      <c r="B175" s="12" t="s">
        <v>154</v>
      </c>
      <c r="C175" s="23">
        <v>845686.33475600008</v>
      </c>
    </row>
    <row r="176" spans="1:3" ht="12.75" x14ac:dyDescent="0.2">
      <c r="A176" s="21" t="str">
        <f t="shared" ca="1" si="4"/>
        <v>01/05/2023</v>
      </c>
      <c r="B176" s="12" t="s">
        <v>155</v>
      </c>
      <c r="C176" s="19">
        <v>75386.361118000001</v>
      </c>
    </row>
    <row r="177" spans="1:3" ht="12.75" x14ac:dyDescent="0.2">
      <c r="A177" s="21" t="str">
        <f t="shared" ca="1" si="4"/>
        <v>01/05/2023</v>
      </c>
      <c r="B177" s="12" t="s">
        <v>156</v>
      </c>
      <c r="C177" s="19">
        <v>33115.908335400003</v>
      </c>
    </row>
    <row r="178" spans="1:3" ht="12.75" x14ac:dyDescent="0.2">
      <c r="A178" s="21" t="str">
        <f t="shared" ca="1" si="4"/>
        <v>01/05/2023</v>
      </c>
      <c r="B178" s="12" t="s">
        <v>157</v>
      </c>
      <c r="C178" s="19">
        <v>22077.272223600001</v>
      </c>
    </row>
    <row r="179" spans="1:3" ht="12.75" x14ac:dyDescent="0.2">
      <c r="A179" s="21" t="str">
        <f t="shared" ca="1" si="4"/>
        <v>01/05/2023</v>
      </c>
      <c r="B179" s="12" t="s">
        <v>158</v>
      </c>
      <c r="C179" s="19">
        <v>309081.81113040005</v>
      </c>
    </row>
    <row r="180" spans="1:3" ht="12.75" x14ac:dyDescent="0.2">
      <c r="A180" s="21" t="str">
        <f t="shared" ca="1" si="4"/>
        <v>01/05/2023</v>
      </c>
      <c r="B180" s="12" t="s">
        <v>159</v>
      </c>
      <c r="C180" s="19">
        <v>14350.22694534</v>
      </c>
    </row>
    <row r="181" spans="1:3" ht="12.75" x14ac:dyDescent="0.2">
      <c r="A181" s="21" t="str">
        <f t="shared" ca="1" si="4"/>
        <v>01/05/2023</v>
      </c>
      <c r="B181" s="12" t="s">
        <v>160</v>
      </c>
      <c r="C181" s="19">
        <v>66231.816670800006</v>
      </c>
    </row>
    <row r="182" spans="1:3" ht="12.75" x14ac:dyDescent="0.2">
      <c r="A182" s="21" t="str">
        <f t="shared" ca="1" si="4"/>
        <v>01/05/2023</v>
      </c>
      <c r="B182" s="12" t="s">
        <v>161</v>
      </c>
      <c r="C182" s="19">
        <v>68102.044380200008</v>
      </c>
    </row>
    <row r="183" spans="1:3" ht="12.75" x14ac:dyDescent="0.2">
      <c r="A183" s="21" t="str">
        <f t="shared" ca="1" si="4"/>
        <v>01/05/2023</v>
      </c>
      <c r="B183" s="12" t="s">
        <v>162</v>
      </c>
      <c r="C183" s="19">
        <v>749122.48818220012</v>
      </c>
    </row>
    <row r="184" spans="1:3" ht="12.75" x14ac:dyDescent="0.2">
      <c r="A184" s="21" t="str">
        <f t="shared" ca="1" si="4"/>
        <v>01/05/2023</v>
      </c>
      <c r="B184" s="12" t="s">
        <v>163</v>
      </c>
      <c r="C184" s="19">
        <v>295990.21716459998</v>
      </c>
    </row>
    <row r="185" spans="1:3" ht="12.75" x14ac:dyDescent="0.2">
      <c r="A185" s="21" t="str">
        <f t="shared" ca="1" si="4"/>
        <v>01/05/2023</v>
      </c>
      <c r="B185" s="12" t="s">
        <v>164</v>
      </c>
      <c r="C185" s="19">
        <v>263057.03897380002</v>
      </c>
    </row>
    <row r="186" spans="1:3" ht="12.75" x14ac:dyDescent="0.2">
      <c r="A186" s="21" t="str">
        <f t="shared" ca="1" si="4"/>
        <v>01/05/2023</v>
      </c>
      <c r="B186" s="12" t="s">
        <v>165</v>
      </c>
      <c r="C186" s="19">
        <v>21044.563117904003</v>
      </c>
    </row>
    <row r="187" spans="1:3" ht="12.75" x14ac:dyDescent="0.2">
      <c r="A187" s="21" t="str">
        <f t="shared" ca="1" si="4"/>
        <v>01/05/2023</v>
      </c>
      <c r="B187" s="12" t="s">
        <v>166</v>
      </c>
      <c r="C187" s="19">
        <v>28497.845888828335</v>
      </c>
    </row>
    <row r="188" spans="1:3" ht="12.75" x14ac:dyDescent="0.2">
      <c r="A188" s="21" t="str">
        <f t="shared" ca="1" si="4"/>
        <v>01/05/2023</v>
      </c>
      <c r="B188" s="12" t="s">
        <v>167</v>
      </c>
      <c r="C188" s="19">
        <v>21921.419914483333</v>
      </c>
    </row>
    <row r="189" spans="1:3" ht="12.75" x14ac:dyDescent="0.2">
      <c r="A189" s="21" t="str">
        <f t="shared" ca="1" si="4"/>
        <v>01/05/2023</v>
      </c>
      <c r="B189" s="12" t="s">
        <v>168</v>
      </c>
      <c r="C189" s="19">
        <v>2630.5703897380004</v>
      </c>
    </row>
    <row r="190" spans="1:3" ht="12.75" x14ac:dyDescent="0.2">
      <c r="A190" s="21" t="str">
        <f t="shared" ca="1" si="4"/>
        <v>01/05/2023</v>
      </c>
      <c r="B190" s="12" t="s">
        <v>169</v>
      </c>
      <c r="C190" s="19">
        <v>789.17111692140008</v>
      </c>
    </row>
    <row r="191" spans="1:3" ht="12.75" x14ac:dyDescent="0.2">
      <c r="A191" s="21" t="str">
        <f t="shared" ca="1" si="4"/>
        <v>01/05/2023</v>
      </c>
      <c r="B191" s="12" t="s">
        <v>170</v>
      </c>
      <c r="C191" s="19">
        <v>3945.8555846069999</v>
      </c>
    </row>
    <row r="192" spans="1:3" ht="12.75" x14ac:dyDescent="0.2">
      <c r="A192" s="21" t="str">
        <f t="shared" ca="1" si="4"/>
        <v>01/05/2023</v>
      </c>
      <c r="B192" s="12" t="s">
        <v>171</v>
      </c>
      <c r="C192" s="19">
        <v>1972.9277923034999</v>
      </c>
    </row>
    <row r="193" spans="1:3" ht="12.75" x14ac:dyDescent="0.2">
      <c r="A193" s="21" t="str">
        <f t="shared" ca="1" si="4"/>
        <v>01/05/2023</v>
      </c>
      <c r="B193" s="12" t="s">
        <v>172</v>
      </c>
      <c r="C193" s="19">
        <v>7891.7111692139997</v>
      </c>
    </row>
    <row r="194" spans="1:3" ht="12.75" x14ac:dyDescent="0.2">
      <c r="A194" s="21" t="str">
        <f t="shared" ca="1" si="4"/>
        <v>01/05/2023</v>
      </c>
      <c r="B194" s="12" t="s">
        <v>173</v>
      </c>
      <c r="C194" s="19">
        <v>2367.5133507641999</v>
      </c>
    </row>
    <row r="195" spans="1:3" ht="12.75" x14ac:dyDescent="0.2">
      <c r="A195" s="21" t="str">
        <f t="shared" ca="1" si="4"/>
        <v>01/05/2023</v>
      </c>
      <c r="B195" s="12" t="s">
        <v>174</v>
      </c>
      <c r="C195" s="19">
        <v>2207.7272223599998</v>
      </c>
    </row>
    <row r="196" spans="1:3" ht="12.75" x14ac:dyDescent="0.2">
      <c r="A196" s="21" t="str">
        <f t="shared" ca="1" si="4"/>
        <v>01/05/2023</v>
      </c>
      <c r="B196" s="12" t="s">
        <v>175</v>
      </c>
      <c r="C196" s="19">
        <v>5787.2548574236007</v>
      </c>
    </row>
    <row r="197" spans="1:3" ht="12.75" x14ac:dyDescent="0.2">
      <c r="A197" s="21" t="str">
        <f t="shared" ca="1" si="4"/>
        <v>01/05/2023</v>
      </c>
      <c r="B197" s="12" t="s">
        <v>176</v>
      </c>
      <c r="C197" s="19">
        <v>2893.6274287118003</v>
      </c>
    </row>
    <row r="198" spans="1:3" ht="12.75" x14ac:dyDescent="0.2">
      <c r="A198" s="21" t="str">
        <f t="shared" ca="1" si="4"/>
        <v>01/05/2023</v>
      </c>
      <c r="B198" s="12" t="s">
        <v>177</v>
      </c>
      <c r="C198" s="19">
        <v>1052.2281558952002</v>
      </c>
    </row>
    <row r="199" spans="1:3" ht="12.75" x14ac:dyDescent="0.2">
      <c r="A199" s="21" t="str">
        <f t="shared" ca="1" si="4"/>
        <v>01/05/2023</v>
      </c>
      <c r="B199" s="12" t="s">
        <v>178</v>
      </c>
      <c r="C199" s="19">
        <v>1709.8707533297002</v>
      </c>
    </row>
    <row r="200" spans="1:3" ht="12.75" x14ac:dyDescent="0.2">
      <c r="A200" s="21" t="str">
        <f t="shared" ca="1" si="4"/>
        <v>01/05/2023</v>
      </c>
      <c r="B200" s="12" t="s">
        <v>179</v>
      </c>
      <c r="C200" s="19">
        <v>1578.3422338428002</v>
      </c>
    </row>
    <row r="201" spans="1:3" ht="12.75" x14ac:dyDescent="0.2">
      <c r="A201" s="21" t="str">
        <f t="shared" ca="1" si="4"/>
        <v>01/05/2023</v>
      </c>
      <c r="B201" s="12" t="s">
        <v>180</v>
      </c>
      <c r="C201" s="19">
        <v>5440.9539999999997</v>
      </c>
    </row>
    <row r="202" spans="1:3" ht="12.75" x14ac:dyDescent="0.2">
      <c r="A202" s="21" t="str">
        <f t="shared" ca="1" si="4"/>
        <v>01/05/2023</v>
      </c>
      <c r="B202" s="12" t="s">
        <v>181</v>
      </c>
      <c r="C202" s="19">
        <v>217.63816</v>
      </c>
    </row>
    <row r="203" spans="1:3" ht="12.75" x14ac:dyDescent="0.2">
      <c r="A203" s="21" t="str">
        <f t="shared" ca="1" si="4"/>
        <v>01/05/2023</v>
      </c>
      <c r="B203" s="12" t="s">
        <v>182</v>
      </c>
      <c r="C203" s="19">
        <v>489.68586000000005</v>
      </c>
    </row>
    <row r="204" spans="1:3" ht="12.75" x14ac:dyDescent="0.2">
      <c r="A204" s="21" t="str">
        <f t="shared" ca="1" si="4"/>
        <v>01/05/2023</v>
      </c>
      <c r="B204" s="12" t="s">
        <v>183</v>
      </c>
      <c r="C204" s="19">
        <v>462.48109000000005</v>
      </c>
    </row>
    <row r="205" spans="1:3" ht="12.75" x14ac:dyDescent="0.2">
      <c r="A205" s="21" t="str">
        <f t="shared" ca="1" si="4"/>
        <v>01/05/2023</v>
      </c>
      <c r="B205" s="12" t="s">
        <v>184</v>
      </c>
      <c r="C205" s="19">
        <v>326.45724000000001</v>
      </c>
    </row>
    <row r="206" spans="1:3" ht="12.75" x14ac:dyDescent="0.2">
      <c r="A206" s="21" t="str">
        <f t="shared" ca="1" si="4"/>
        <v>01/05/2023</v>
      </c>
      <c r="B206" s="12" t="s">
        <v>185</v>
      </c>
      <c r="C206" s="19">
        <v>33115.908335400003</v>
      </c>
    </row>
    <row r="207" spans="1:3" ht="12.75" x14ac:dyDescent="0.2">
      <c r="A207" s="21" t="str">
        <f t="shared" ca="1" si="4"/>
        <v>01/05/2023</v>
      </c>
      <c r="B207" s="12" t="s">
        <v>186</v>
      </c>
      <c r="C207" s="19">
        <v>22077.272223600001</v>
      </c>
    </row>
    <row r="208" spans="1:3" ht="12.75" x14ac:dyDescent="0.2">
      <c r="A208" s="21" t="str">
        <f t="shared" ca="1" si="4"/>
        <v>01/05/2023</v>
      </c>
      <c r="B208" s="12" t="s">
        <v>187</v>
      </c>
      <c r="C208" s="19">
        <v>27596.5902795</v>
      </c>
    </row>
    <row r="209" spans="1:3" ht="12.75" x14ac:dyDescent="0.2">
      <c r="A209" s="21" t="str">
        <f t="shared" ca="1" si="4"/>
        <v>01/05/2023</v>
      </c>
      <c r="B209" s="12" t="s">
        <v>188</v>
      </c>
      <c r="C209" s="19">
        <v>4415.4544447199996</v>
      </c>
    </row>
    <row r="210" spans="1:3" ht="12.75" x14ac:dyDescent="0.2">
      <c r="A210" s="21" t="str">
        <f t="shared" ca="1" si="4"/>
        <v>01/05/2023</v>
      </c>
      <c r="B210" s="12" t="s">
        <v>189</v>
      </c>
      <c r="C210" s="19">
        <v>772.704527826</v>
      </c>
    </row>
    <row r="211" spans="1:3" ht="12.75" x14ac:dyDescent="0.2">
      <c r="A211" s="21" t="str">
        <f t="shared" ca="1" si="4"/>
        <v>01/05/2023</v>
      </c>
      <c r="B211" s="12" t="s">
        <v>190</v>
      </c>
      <c r="C211" s="19">
        <v>1841.3992728166002</v>
      </c>
    </row>
    <row r="212" spans="1:3" ht="12.75" x14ac:dyDescent="0.2">
      <c r="A212" s="21" t="str">
        <f t="shared" ca="1" si="4"/>
        <v>01/05/2023</v>
      </c>
      <c r="B212" s="12" t="s">
        <v>191</v>
      </c>
      <c r="C212" s="19">
        <v>1315.2851948690002</v>
      </c>
    </row>
    <row r="213" spans="1:3" ht="12.75" x14ac:dyDescent="0.2">
      <c r="A213" s="21" t="str">
        <f t="shared" ca="1" si="4"/>
        <v>01/05/2023</v>
      </c>
      <c r="B213" s="12" t="s">
        <v>192</v>
      </c>
      <c r="C213" s="19">
        <v>3311.5908335400004</v>
      </c>
    </row>
    <row r="214" spans="1:3" ht="12.75" x14ac:dyDescent="0.2">
      <c r="A214" s="21" t="str">
        <f t="shared" ca="1" si="4"/>
        <v>01/05/2023</v>
      </c>
      <c r="B214" s="12" t="s">
        <v>193</v>
      </c>
      <c r="C214" s="19">
        <v>1655.7954167700002</v>
      </c>
    </row>
    <row r="215" spans="1:3" ht="12.75" x14ac:dyDescent="0.2">
      <c r="A215" s="21" t="str">
        <f t="shared" ca="1" si="4"/>
        <v>01/05/2023</v>
      </c>
      <c r="B215" s="12" t="s">
        <v>194</v>
      </c>
      <c r="C215" s="19">
        <v>15575.083845072981</v>
      </c>
    </row>
    <row r="216" spans="1:3" ht="12.75" x14ac:dyDescent="0.2">
      <c r="A216" s="21" t="str">
        <f t="shared" ca="1" si="4"/>
        <v>01/05/2023</v>
      </c>
      <c r="B216" s="12" t="s">
        <v>195</v>
      </c>
      <c r="C216" s="19">
        <v>6019.3972242262726</v>
      </c>
    </row>
  </sheetData>
  <autoFilter ref="A1:C216" xr:uid="{00000000-0009-0000-0000-00000B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  <outlinePr summaryBelow="0" summaryRight="0"/>
  </sheetPr>
  <dimension ref="A1:C216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5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</f>
        <v>01/01/2023</v>
      </c>
      <c r="B2" s="17" t="s">
        <v>196</v>
      </c>
      <c r="C2" s="23">
        <v>667954.39966618898</v>
      </c>
    </row>
    <row r="3" spans="1:3" ht="15.75" customHeight="1" x14ac:dyDescent="0.2">
      <c r="A3" s="22" t="str">
        <f t="shared" ca="1" si="0"/>
        <v>01/01/2023</v>
      </c>
      <c r="B3" s="17" t="s">
        <v>197</v>
      </c>
      <c r="C3" s="23">
        <v>511453.96397219913</v>
      </c>
    </row>
    <row r="4" spans="1:3" ht="15.75" customHeight="1" x14ac:dyDescent="0.2">
      <c r="A4" s="22" t="str">
        <f t="shared" ca="1" si="0"/>
        <v>01/01/2023</v>
      </c>
      <c r="B4" s="17" t="s">
        <v>198</v>
      </c>
      <c r="C4" s="19">
        <v>23670.418181919405</v>
      </c>
    </row>
    <row r="5" spans="1:3" ht="15.75" customHeight="1" x14ac:dyDescent="0.2">
      <c r="A5" s="22" t="str">
        <f t="shared" ca="1" si="0"/>
        <v>01/01/2023</v>
      </c>
      <c r="B5" s="17" t="s">
        <v>199</v>
      </c>
      <c r="C5" s="19">
        <v>17601.12545457582</v>
      </c>
    </row>
    <row r="6" spans="1:3" ht="15.75" customHeight="1" x14ac:dyDescent="0.2">
      <c r="A6" s="22" t="str">
        <f t="shared" ca="1" si="0"/>
        <v>01/01/2023</v>
      </c>
      <c r="B6" s="17" t="s">
        <v>200</v>
      </c>
      <c r="C6" s="19">
        <v>11734.083636383881</v>
      </c>
    </row>
    <row r="7" spans="1:3" ht="15.75" customHeight="1" x14ac:dyDescent="0.2">
      <c r="A7" s="22" t="str">
        <f t="shared" ca="1" si="0"/>
        <v>01/01/2023</v>
      </c>
      <c r="B7" s="17" t="s">
        <v>201</v>
      </c>
      <c r="C7" s="19">
        <v>164277.17090937434</v>
      </c>
    </row>
    <row r="8" spans="1:3" ht="15.75" customHeight="1" x14ac:dyDescent="0.2">
      <c r="A8" s="22" t="str">
        <f t="shared" ca="1" si="0"/>
        <v>01/01/2023</v>
      </c>
      <c r="B8" s="17" t="s">
        <v>202</v>
      </c>
      <c r="C8" s="19">
        <v>7627.1543636495217</v>
      </c>
    </row>
    <row r="9" spans="1:3" ht="15.75" customHeight="1" x14ac:dyDescent="0.2">
      <c r="A9" s="22" t="str">
        <f t="shared" ca="1" si="0"/>
        <v>01/01/2023</v>
      </c>
      <c r="B9" s="17" t="s">
        <v>203</v>
      </c>
      <c r="C9" s="19">
        <v>35202.25090915164</v>
      </c>
    </row>
    <row r="10" spans="1:3" ht="15.75" customHeight="1" x14ac:dyDescent="0.2">
      <c r="A10" s="22" t="str">
        <f t="shared" ca="1" si="0"/>
        <v>01/01/2023</v>
      </c>
      <c r="B10" s="17" t="s">
        <v>204</v>
      </c>
      <c r="C10" s="19">
        <v>33097.719983309449</v>
      </c>
    </row>
    <row r="11" spans="1:3" ht="15.75" customHeight="1" x14ac:dyDescent="0.2">
      <c r="A11" s="22" t="str">
        <f t="shared" ca="1" si="0"/>
        <v>01/01/2023</v>
      </c>
      <c r="B11" s="17" t="s">
        <v>205</v>
      </c>
      <c r="C11" s="19">
        <v>364074.91981640394</v>
      </c>
    </row>
    <row r="12" spans="1:3" ht="15.75" customHeight="1" x14ac:dyDescent="0.2">
      <c r="A12" s="22" t="str">
        <f t="shared" ca="1" si="0"/>
        <v>01/01/2023</v>
      </c>
      <c r="B12" s="17" t="s">
        <v>206</v>
      </c>
      <c r="C12" s="19">
        <v>179008.88739026969</v>
      </c>
    </row>
    <row r="13" spans="1:3" ht="15.75" customHeight="1" x14ac:dyDescent="0.2">
      <c r="A13" s="22" t="str">
        <f t="shared" ca="1" si="0"/>
        <v>01/01/2023</v>
      </c>
      <c r="B13" s="24" t="s">
        <v>207</v>
      </c>
      <c r="C13" s="19">
        <v>142913.53456244877</v>
      </c>
    </row>
    <row r="14" spans="1:3" ht="15.75" customHeight="1" x14ac:dyDescent="0.2">
      <c r="A14" s="22" t="str">
        <f t="shared" ca="1" si="0"/>
        <v>01/01/2023</v>
      </c>
      <c r="B14" s="24" t="s">
        <v>208</v>
      </c>
      <c r="C14" s="19">
        <v>25724.43622124078</v>
      </c>
    </row>
    <row r="15" spans="1:3" ht="15.75" customHeight="1" x14ac:dyDescent="0.2">
      <c r="A15" s="22" t="str">
        <f t="shared" ca="1" si="0"/>
        <v>01/01/2023</v>
      </c>
      <c r="B15" s="24" t="s">
        <v>209</v>
      </c>
      <c r="C15" s="19">
        <v>15482.299577598618</v>
      </c>
    </row>
    <row r="16" spans="1:3" ht="15.75" customHeight="1" x14ac:dyDescent="0.2">
      <c r="A16" s="22" t="str">
        <f t="shared" ca="1" si="0"/>
        <v>01/01/2023</v>
      </c>
      <c r="B16" s="24" t="s">
        <v>210</v>
      </c>
      <c r="C16" s="19">
        <v>11909.461213537399</v>
      </c>
    </row>
    <row r="17" spans="1:3" ht="15.75" customHeight="1" x14ac:dyDescent="0.2">
      <c r="A17" s="22" t="str">
        <f t="shared" ca="1" si="0"/>
        <v>01/01/2023</v>
      </c>
      <c r="B17" s="24" t="s">
        <v>211</v>
      </c>
      <c r="C17" s="19">
        <v>1429.1353456244876</v>
      </c>
    </row>
    <row r="18" spans="1:3" ht="15.75" customHeight="1" x14ac:dyDescent="0.2">
      <c r="A18" s="22" t="str">
        <f t="shared" ca="1" si="0"/>
        <v>01/01/2023</v>
      </c>
      <c r="B18" s="24" t="s">
        <v>212</v>
      </c>
      <c r="C18" s="19">
        <v>428.74060368734638</v>
      </c>
    </row>
    <row r="19" spans="1:3" ht="15.75" customHeight="1" x14ac:dyDescent="0.2">
      <c r="A19" s="22" t="str">
        <f t="shared" ca="1" si="0"/>
        <v>01/01/2023</v>
      </c>
      <c r="B19" s="24" t="s">
        <v>213</v>
      </c>
      <c r="C19" s="19">
        <v>2143.7030184367318</v>
      </c>
    </row>
    <row r="20" spans="1:3" ht="15.75" customHeight="1" x14ac:dyDescent="0.2">
      <c r="A20" s="22" t="str">
        <f t="shared" ca="1" si="0"/>
        <v>01/01/2023</v>
      </c>
      <c r="B20" s="24" t="s">
        <v>214</v>
      </c>
      <c r="C20" s="19">
        <v>1071.8515092183659</v>
      </c>
    </row>
    <row r="21" spans="1:3" ht="15.75" customHeight="1" x14ac:dyDescent="0.2">
      <c r="A21" s="22" t="str">
        <f t="shared" ca="1" si="0"/>
        <v>01/01/2023</v>
      </c>
      <c r="B21" s="24" t="s">
        <v>215</v>
      </c>
      <c r="C21" s="19">
        <v>12862.21811062039</v>
      </c>
    </row>
    <row r="22" spans="1:3" ht="15.75" customHeight="1" x14ac:dyDescent="0.2">
      <c r="A22" s="22" t="str">
        <f t="shared" ca="1" si="0"/>
        <v>01/01/2023</v>
      </c>
      <c r="B22" s="24" t="s">
        <v>216</v>
      </c>
      <c r="C22" s="19">
        <v>1286.2218110620388</v>
      </c>
    </row>
    <row r="23" spans="1:3" ht="15.75" customHeight="1" x14ac:dyDescent="0.2">
      <c r="A23" s="22" t="str">
        <f t="shared" ca="1" si="0"/>
        <v>01/01/2023</v>
      </c>
      <c r="B23" s="24" t="s">
        <v>217</v>
      </c>
      <c r="C23" s="19">
        <v>2346.8167272767764</v>
      </c>
    </row>
    <row r="24" spans="1:3" ht="15.75" customHeight="1" x14ac:dyDescent="0.2">
      <c r="A24" s="22" t="str">
        <f t="shared" ca="1" si="0"/>
        <v>01/01/2023</v>
      </c>
      <c r="B24" s="24" t="s">
        <v>218</v>
      </c>
      <c r="C24" s="19">
        <v>5716.5413824979505</v>
      </c>
    </row>
    <row r="25" spans="1:3" ht="15.75" customHeight="1" x14ac:dyDescent="0.2">
      <c r="A25" s="22" t="str">
        <f t="shared" ca="1" si="0"/>
        <v>01/01/2023</v>
      </c>
      <c r="B25" s="24" t="s">
        <v>219</v>
      </c>
      <c r="C25" s="19">
        <v>1572.0488801869365</v>
      </c>
    </row>
    <row r="26" spans="1:3" ht="15.75" customHeight="1" x14ac:dyDescent="0.2">
      <c r="A26" s="22" t="str">
        <f t="shared" ca="1" si="0"/>
        <v>01/01/2023</v>
      </c>
      <c r="B26" s="24" t="s">
        <v>220</v>
      </c>
      <c r="C26" s="19">
        <v>571.6541382497951</v>
      </c>
    </row>
    <row r="27" spans="1:3" ht="15.75" customHeight="1" x14ac:dyDescent="0.2">
      <c r="A27" s="22" t="str">
        <f t="shared" ca="1" si="0"/>
        <v>01/01/2023</v>
      </c>
      <c r="B27" s="24" t="s">
        <v>221</v>
      </c>
      <c r="C27" s="19">
        <v>1429.1353456244876</v>
      </c>
    </row>
    <row r="28" spans="1:3" ht="15.75" customHeight="1" x14ac:dyDescent="0.2">
      <c r="A28" s="22" t="str">
        <f t="shared" ca="1" si="0"/>
        <v>01/01/2023</v>
      </c>
      <c r="B28" s="24" t="s">
        <v>222</v>
      </c>
      <c r="C28" s="19">
        <v>857.48120737469276</v>
      </c>
    </row>
    <row r="29" spans="1:3" ht="15.75" customHeight="1" x14ac:dyDescent="0.2">
      <c r="A29" s="22" t="str">
        <f t="shared" ca="1" si="0"/>
        <v>01/01/2023</v>
      </c>
      <c r="B29" s="24" t="s">
        <v>223</v>
      </c>
      <c r="C29" s="19">
        <v>3254.13</v>
      </c>
    </row>
    <row r="30" spans="1:3" ht="15.75" customHeight="1" x14ac:dyDescent="0.2">
      <c r="A30" s="22" t="str">
        <f t="shared" ca="1" si="0"/>
        <v>01/01/2023</v>
      </c>
      <c r="B30" s="24" t="s">
        <v>224</v>
      </c>
      <c r="C30" s="19">
        <v>130.1652</v>
      </c>
    </row>
    <row r="31" spans="1:3" ht="15.75" customHeight="1" x14ac:dyDescent="0.2">
      <c r="A31" s="22" t="str">
        <f t="shared" ca="1" si="0"/>
        <v>01/01/2023</v>
      </c>
      <c r="B31" s="24" t="s">
        <v>225</v>
      </c>
      <c r="C31" s="19">
        <v>292.87170000000003</v>
      </c>
    </row>
    <row r="32" spans="1:3" ht="15.75" customHeight="1" x14ac:dyDescent="0.2">
      <c r="A32" s="22" t="str">
        <f t="shared" ca="1" si="0"/>
        <v>01/01/2023</v>
      </c>
      <c r="B32" s="24" t="s">
        <v>226</v>
      </c>
      <c r="C32" s="19">
        <v>276.60105000000004</v>
      </c>
    </row>
    <row r="33" spans="1:3" ht="15.75" customHeight="1" x14ac:dyDescent="0.2">
      <c r="A33" s="22" t="str">
        <f t="shared" ca="1" si="0"/>
        <v>01/01/2023</v>
      </c>
      <c r="B33" s="24" t="s">
        <v>227</v>
      </c>
      <c r="C33" s="19">
        <v>195.24780000000004</v>
      </c>
    </row>
    <row r="34" spans="1:3" ht="15.75" customHeight="1" x14ac:dyDescent="0.2">
      <c r="A34" s="22" t="str">
        <f t="shared" ca="1" si="0"/>
        <v>01/01/2023</v>
      </c>
      <c r="B34" s="24" t="s">
        <v>228</v>
      </c>
      <c r="C34" s="19">
        <v>35202.25090915164</v>
      </c>
    </row>
    <row r="35" spans="1:3" ht="15.75" customHeight="1" x14ac:dyDescent="0.2">
      <c r="A35" s="22" t="str">
        <f t="shared" ca="1" si="0"/>
        <v>01/01/2023</v>
      </c>
      <c r="B35" s="24" t="s">
        <v>229</v>
      </c>
      <c r="C35" s="19">
        <v>17601.12545457582</v>
      </c>
    </row>
    <row r="36" spans="1:3" ht="15.75" customHeight="1" x14ac:dyDescent="0.2">
      <c r="A36" s="22" t="str">
        <f t="shared" ca="1" si="0"/>
        <v>01/01/2023</v>
      </c>
      <c r="B36" s="24" t="s">
        <v>230</v>
      </c>
      <c r="C36" s="19">
        <v>14667.604545479851</v>
      </c>
    </row>
    <row r="37" spans="1:3" ht="15.75" customHeight="1" x14ac:dyDescent="0.2">
      <c r="A37" s="22" t="str">
        <f t="shared" ca="1" si="0"/>
        <v>01/01/2023</v>
      </c>
      <c r="B37" s="24" t="s">
        <v>231</v>
      </c>
      <c r="C37" s="19">
        <v>2346.8167272767764</v>
      </c>
    </row>
    <row r="38" spans="1:3" ht="12.75" x14ac:dyDescent="0.2">
      <c r="A38" s="22" t="str">
        <f t="shared" ca="1" si="0"/>
        <v>01/01/2023</v>
      </c>
      <c r="B38" s="24" t="s">
        <v>232</v>
      </c>
      <c r="C38" s="19">
        <v>410.69292727343583</v>
      </c>
    </row>
    <row r="39" spans="1:3" ht="12.75" x14ac:dyDescent="0.2">
      <c r="A39" s="22" t="str">
        <f t="shared" ca="1" si="0"/>
        <v>01/01/2023</v>
      </c>
      <c r="B39" s="24" t="s">
        <v>233</v>
      </c>
      <c r="C39" s="19">
        <v>1000.3947419371415</v>
      </c>
    </row>
    <row r="40" spans="1:3" ht="12.75" x14ac:dyDescent="0.2">
      <c r="A40" s="22" t="str">
        <f t="shared" ca="1" si="0"/>
        <v>01/01/2023</v>
      </c>
      <c r="B40" s="24" t="s">
        <v>234</v>
      </c>
      <c r="C40" s="19">
        <v>714.56767281224381</v>
      </c>
    </row>
    <row r="41" spans="1:3" ht="12.75" x14ac:dyDescent="0.2">
      <c r="A41" s="22" t="str">
        <f t="shared" ca="1" si="0"/>
        <v>01/01/2023</v>
      </c>
      <c r="B41" s="24" t="s">
        <v>235</v>
      </c>
      <c r="C41" s="19">
        <v>1760.112545457582</v>
      </c>
    </row>
    <row r="42" spans="1:3" ht="12.75" x14ac:dyDescent="0.2">
      <c r="A42" s="22" t="str">
        <f t="shared" ca="1" si="0"/>
        <v>01/01/2023</v>
      </c>
      <c r="B42" s="17" t="s">
        <v>236</v>
      </c>
      <c r="C42" s="19">
        <v>880.05627272879099</v>
      </c>
    </row>
    <row r="43" spans="1:3" ht="12.75" x14ac:dyDescent="0.2">
      <c r="A43" s="22" t="str">
        <f t="shared" ca="1" si="0"/>
        <v>01/01/2023</v>
      </c>
      <c r="B43" s="24" t="s">
        <v>237</v>
      </c>
      <c r="C43" s="19">
        <v>-1775.9010520070481</v>
      </c>
    </row>
    <row r="44" spans="1:3" ht="12.75" x14ac:dyDescent="0.2">
      <c r="A44" s="22" t="str">
        <f t="shared" ca="1" si="0"/>
        <v>01/01/2023</v>
      </c>
      <c r="B44" s="17" t="s">
        <v>238</v>
      </c>
      <c r="C44" s="19">
        <v>-392.69557872253733</v>
      </c>
    </row>
    <row r="45" spans="1:3" ht="12.75" x14ac:dyDescent="0.2">
      <c r="A45" s="30" t="str">
        <f t="shared" ref="A45:A87" ca="1" si="1">"01/02/"&amp;YEAR(TODAY())</f>
        <v>01/02/2023</v>
      </c>
      <c r="B45" s="17" t="s">
        <v>196</v>
      </c>
      <c r="C45" s="23">
        <v>722910.75163948396</v>
      </c>
    </row>
    <row r="46" spans="1:3" ht="12.75" x14ac:dyDescent="0.2">
      <c r="A46" s="30" t="str">
        <f t="shared" ca="1" si="1"/>
        <v>01/02/2023</v>
      </c>
      <c r="B46" s="17" t="s">
        <v>197</v>
      </c>
      <c r="C46" s="23">
        <v>501224.88469275512</v>
      </c>
    </row>
    <row r="47" spans="1:3" ht="12.75" x14ac:dyDescent="0.2">
      <c r="A47" s="30" t="str">
        <f t="shared" ca="1" si="1"/>
        <v>01/02/2023</v>
      </c>
      <c r="B47" s="17" t="s">
        <v>198</v>
      </c>
      <c r="C47" s="19">
        <v>25806.781816611976</v>
      </c>
    </row>
    <row r="48" spans="1:3" ht="12.75" x14ac:dyDescent="0.2">
      <c r="A48" s="30" t="str">
        <f t="shared" ca="1" si="1"/>
        <v>01/02/2023</v>
      </c>
      <c r="B48" s="17" t="s">
        <v>199</v>
      </c>
      <c r="C48" s="19">
        <v>18242.034544983588</v>
      </c>
    </row>
    <row r="49" spans="1:3" ht="12.75" x14ac:dyDescent="0.2">
      <c r="A49" s="30" t="str">
        <f t="shared" ca="1" si="1"/>
        <v>01/02/2023</v>
      </c>
      <c r="B49" s="17" t="s">
        <v>200</v>
      </c>
      <c r="C49" s="19">
        <v>12161.356363322393</v>
      </c>
    </row>
    <row r="50" spans="1:3" ht="12.75" x14ac:dyDescent="0.2">
      <c r="A50" s="30" t="str">
        <f t="shared" ca="1" si="1"/>
        <v>01/02/2023</v>
      </c>
      <c r="B50" s="17" t="s">
        <v>201</v>
      </c>
      <c r="C50" s="19">
        <v>170258.98908651352</v>
      </c>
    </row>
    <row r="51" spans="1:3" ht="12.75" x14ac:dyDescent="0.2">
      <c r="A51" s="30" t="str">
        <f t="shared" ca="1" si="1"/>
        <v>01/02/2023</v>
      </c>
      <c r="B51" s="17" t="s">
        <v>202</v>
      </c>
      <c r="C51" s="19">
        <v>7904.8816361595555</v>
      </c>
    </row>
    <row r="52" spans="1:3" ht="12.75" x14ac:dyDescent="0.2">
      <c r="A52" s="30" t="str">
        <f t="shared" ca="1" si="1"/>
        <v>01/02/2023</v>
      </c>
      <c r="B52" s="17" t="s">
        <v>203</v>
      </c>
      <c r="C52" s="19">
        <v>36484.069089967175</v>
      </c>
    </row>
    <row r="53" spans="1:3" ht="12.75" x14ac:dyDescent="0.2">
      <c r="A53" s="30" t="str">
        <f t="shared" ca="1" si="1"/>
        <v>01/02/2023</v>
      </c>
      <c r="B53" s="17" t="s">
        <v>204</v>
      </c>
      <c r="C53" s="19">
        <v>35745.537581974211</v>
      </c>
    </row>
    <row r="54" spans="1:3" ht="12.75" x14ac:dyDescent="0.2">
      <c r="A54" s="30" t="str">
        <f t="shared" ca="1" si="1"/>
        <v>01/02/2023</v>
      </c>
      <c r="B54" s="17" t="s">
        <v>205</v>
      </c>
      <c r="C54" s="19">
        <v>393200.91340171633</v>
      </c>
    </row>
    <row r="55" spans="1:3" ht="12.75" x14ac:dyDescent="0.2">
      <c r="A55" s="30" t="str">
        <f t="shared" ca="1" si="1"/>
        <v>01/02/2023</v>
      </c>
      <c r="B55" s="17" t="s">
        <v>206</v>
      </c>
      <c r="C55" s="19">
        <v>175428.7096424643</v>
      </c>
    </row>
    <row r="56" spans="1:3" ht="12.75" x14ac:dyDescent="0.2">
      <c r="A56" s="30" t="str">
        <f t="shared" ca="1" si="1"/>
        <v>01/02/2023</v>
      </c>
      <c r="B56" s="24" t="s">
        <v>207</v>
      </c>
      <c r="C56" s="19">
        <v>146674.8078678617</v>
      </c>
    </row>
    <row r="57" spans="1:3" ht="12.75" x14ac:dyDescent="0.2">
      <c r="A57" s="30" t="str">
        <f t="shared" ca="1" si="1"/>
        <v>01/02/2023</v>
      </c>
      <c r="B57" s="24" t="s">
        <v>208</v>
      </c>
      <c r="C57" s="19">
        <v>20534.473101500636</v>
      </c>
    </row>
    <row r="58" spans="1:3" ht="12.75" x14ac:dyDescent="0.2">
      <c r="A58" s="30" t="str">
        <f t="shared" ca="1" si="1"/>
        <v>01/02/2023</v>
      </c>
      <c r="B58" s="24" t="s">
        <v>209</v>
      </c>
      <c r="C58" s="19">
        <v>15889.770852351683</v>
      </c>
    </row>
    <row r="59" spans="1:3" ht="12.75" x14ac:dyDescent="0.2">
      <c r="A59" s="30" t="str">
        <f t="shared" ca="1" si="1"/>
        <v>01/02/2023</v>
      </c>
      <c r="B59" s="24" t="s">
        <v>210</v>
      </c>
      <c r="C59" s="19">
        <v>12222.900655655141</v>
      </c>
    </row>
    <row r="60" spans="1:3" ht="12.75" x14ac:dyDescent="0.2">
      <c r="A60" s="30" t="str">
        <f t="shared" ca="1" si="1"/>
        <v>01/02/2023</v>
      </c>
      <c r="B60" s="24" t="s">
        <v>211</v>
      </c>
      <c r="C60" s="19">
        <v>1466.748078678617</v>
      </c>
    </row>
    <row r="61" spans="1:3" ht="12.75" x14ac:dyDescent="0.2">
      <c r="A61" s="30" t="str">
        <f t="shared" ca="1" si="1"/>
        <v>01/02/2023</v>
      </c>
      <c r="B61" s="24" t="s">
        <v>212</v>
      </c>
      <c r="C61" s="19">
        <v>440.02442360358509</v>
      </c>
    </row>
    <row r="62" spans="1:3" ht="12.75" x14ac:dyDescent="0.2">
      <c r="A62" s="30" t="str">
        <f t="shared" ca="1" si="1"/>
        <v>01/02/2023</v>
      </c>
      <c r="B62" s="24" t="s">
        <v>213</v>
      </c>
      <c r="C62" s="19">
        <v>2200.1221180179259</v>
      </c>
    </row>
    <row r="63" spans="1:3" ht="12.75" x14ac:dyDescent="0.2">
      <c r="A63" s="30" t="str">
        <f t="shared" ca="1" si="1"/>
        <v>01/02/2023</v>
      </c>
      <c r="B63" s="24" t="s">
        <v>214</v>
      </c>
      <c r="C63" s="19">
        <v>1100.061059008963</v>
      </c>
    </row>
    <row r="64" spans="1:3" ht="12.75" x14ac:dyDescent="0.2">
      <c r="A64" s="30" t="str">
        <f t="shared" ca="1" si="1"/>
        <v>01/02/2023</v>
      </c>
      <c r="B64" s="24" t="s">
        <v>215</v>
      </c>
      <c r="C64" s="19">
        <v>13200.732708107553</v>
      </c>
    </row>
    <row r="65" spans="1:3" ht="12.75" x14ac:dyDescent="0.2">
      <c r="A65" s="30" t="str">
        <f t="shared" ca="1" si="1"/>
        <v>01/02/2023</v>
      </c>
      <c r="B65" s="24" t="s">
        <v>216</v>
      </c>
      <c r="C65" s="19">
        <v>1320.073270810755</v>
      </c>
    </row>
    <row r="66" spans="1:3" ht="12.75" x14ac:dyDescent="0.2">
      <c r="A66" s="30" t="str">
        <f t="shared" ca="1" si="1"/>
        <v>01/02/2023</v>
      </c>
      <c r="B66" s="24" t="s">
        <v>217</v>
      </c>
      <c r="C66" s="19">
        <v>2432.2712726644786</v>
      </c>
    </row>
    <row r="67" spans="1:3" ht="12.75" x14ac:dyDescent="0.2">
      <c r="A67" s="30" t="str">
        <f t="shared" ca="1" si="1"/>
        <v>01/02/2023</v>
      </c>
      <c r="B67" s="24" t="s">
        <v>218</v>
      </c>
      <c r="C67" s="19">
        <v>3226.8457730929567</v>
      </c>
    </row>
    <row r="68" spans="1:3" ht="12.75" x14ac:dyDescent="0.2">
      <c r="A68" s="30" t="str">
        <f t="shared" ca="1" si="1"/>
        <v>01/02/2023</v>
      </c>
      <c r="B68" s="24" t="s">
        <v>219</v>
      </c>
      <c r="C68" s="19">
        <v>1613.4228865464784</v>
      </c>
    </row>
    <row r="69" spans="1:3" ht="12.75" x14ac:dyDescent="0.2">
      <c r="A69" s="30" t="str">
        <f t="shared" ca="1" si="1"/>
        <v>01/02/2023</v>
      </c>
      <c r="B69" s="24" t="s">
        <v>220</v>
      </c>
      <c r="C69" s="19">
        <v>586.69923147144675</v>
      </c>
    </row>
    <row r="70" spans="1:3" ht="12.75" x14ac:dyDescent="0.2">
      <c r="A70" s="30" t="str">
        <f t="shared" ca="1" si="1"/>
        <v>01/02/2023</v>
      </c>
      <c r="B70" s="24" t="s">
        <v>221</v>
      </c>
      <c r="C70" s="19">
        <v>953.38625114110096</v>
      </c>
    </row>
    <row r="71" spans="1:3" ht="12.75" x14ac:dyDescent="0.2">
      <c r="A71" s="30" t="str">
        <f t="shared" ca="1" si="1"/>
        <v>01/02/2023</v>
      </c>
      <c r="B71" s="24" t="s">
        <v>222</v>
      </c>
      <c r="C71" s="19">
        <v>880.04884720717018</v>
      </c>
    </row>
    <row r="72" spans="1:3" ht="12.75" x14ac:dyDescent="0.2">
      <c r="A72" s="30" t="str">
        <f t="shared" ca="1" si="1"/>
        <v>01/02/2023</v>
      </c>
      <c r="B72" s="24" t="s">
        <v>223</v>
      </c>
      <c r="C72" s="19">
        <v>3254.13</v>
      </c>
    </row>
    <row r="73" spans="1:3" ht="12.75" x14ac:dyDescent="0.2">
      <c r="A73" s="30" t="str">
        <f t="shared" ca="1" si="1"/>
        <v>01/02/2023</v>
      </c>
      <c r="B73" s="24" t="s">
        <v>224</v>
      </c>
      <c r="C73" s="19">
        <v>130.1652</v>
      </c>
    </row>
    <row r="74" spans="1:3" ht="12.75" x14ac:dyDescent="0.2">
      <c r="A74" s="30" t="str">
        <f t="shared" ca="1" si="1"/>
        <v>01/02/2023</v>
      </c>
      <c r="B74" s="24" t="s">
        <v>225</v>
      </c>
      <c r="C74" s="19">
        <v>292.87170000000003</v>
      </c>
    </row>
    <row r="75" spans="1:3" ht="12.75" x14ac:dyDescent="0.2">
      <c r="A75" s="30" t="str">
        <f t="shared" ca="1" si="1"/>
        <v>01/02/2023</v>
      </c>
      <c r="B75" s="24" t="s">
        <v>226</v>
      </c>
      <c r="C75" s="19">
        <v>276.60105000000004</v>
      </c>
    </row>
    <row r="76" spans="1:3" ht="12.75" x14ac:dyDescent="0.2">
      <c r="A76" s="30" t="str">
        <f t="shared" ca="1" si="1"/>
        <v>01/02/2023</v>
      </c>
      <c r="B76" s="24" t="s">
        <v>227</v>
      </c>
      <c r="C76" s="19">
        <v>195.24780000000004</v>
      </c>
    </row>
    <row r="77" spans="1:3" ht="12.75" x14ac:dyDescent="0.2">
      <c r="A77" s="30" t="str">
        <f t="shared" ca="1" si="1"/>
        <v>01/02/2023</v>
      </c>
      <c r="B77" s="24" t="s">
        <v>228</v>
      </c>
      <c r="C77" s="19">
        <v>36484.069089967175</v>
      </c>
    </row>
    <row r="78" spans="1:3" ht="12.75" x14ac:dyDescent="0.2">
      <c r="A78" s="30" t="str">
        <f t="shared" ca="1" si="1"/>
        <v>01/02/2023</v>
      </c>
      <c r="B78" s="24" t="s">
        <v>229</v>
      </c>
      <c r="C78" s="19">
        <v>23106.577090312545</v>
      </c>
    </row>
    <row r="79" spans="1:3" ht="12.75" x14ac:dyDescent="0.2">
      <c r="A79" s="30" t="str">
        <f t="shared" ca="1" si="1"/>
        <v>01/02/2023</v>
      </c>
      <c r="B79" s="24" t="s">
        <v>230</v>
      </c>
      <c r="C79" s="19">
        <v>15201.695454152994</v>
      </c>
    </row>
    <row r="80" spans="1:3" ht="12.75" x14ac:dyDescent="0.2">
      <c r="A80" s="30" t="str">
        <f t="shared" ca="1" si="1"/>
        <v>01/02/2023</v>
      </c>
      <c r="B80" s="24" t="s">
        <v>231</v>
      </c>
      <c r="C80" s="19">
        <v>2432.2712726644786</v>
      </c>
    </row>
    <row r="81" spans="1:3" ht="12.75" x14ac:dyDescent="0.2">
      <c r="A81" s="30" t="str">
        <f t="shared" ca="1" si="1"/>
        <v>01/02/2023</v>
      </c>
      <c r="B81" s="24" t="s">
        <v>232</v>
      </c>
      <c r="C81" s="19">
        <v>425.64747271628369</v>
      </c>
    </row>
    <row r="82" spans="1:3" ht="12.75" x14ac:dyDescent="0.2">
      <c r="A82" s="30" t="str">
        <f t="shared" ca="1" si="1"/>
        <v>01/02/2023</v>
      </c>
      <c r="B82" s="24" t="s">
        <v>233</v>
      </c>
      <c r="C82" s="19">
        <v>1026.723655075032</v>
      </c>
    </row>
    <row r="83" spans="1:3" ht="12.75" x14ac:dyDescent="0.2">
      <c r="A83" s="30" t="str">
        <f t="shared" ca="1" si="1"/>
        <v>01/02/2023</v>
      </c>
      <c r="B83" s="24" t="s">
        <v>234</v>
      </c>
      <c r="C83" s="19">
        <v>733.37403933930852</v>
      </c>
    </row>
    <row r="84" spans="1:3" ht="12.75" x14ac:dyDescent="0.2">
      <c r="A84" s="30" t="str">
        <f t="shared" ca="1" si="1"/>
        <v>01/02/2023</v>
      </c>
      <c r="B84" s="24" t="s">
        <v>235</v>
      </c>
      <c r="C84" s="19">
        <v>1824.203454498359</v>
      </c>
    </row>
    <row r="85" spans="1:3" ht="12.75" x14ac:dyDescent="0.2">
      <c r="A85" s="30" t="str">
        <f t="shared" ca="1" si="1"/>
        <v>01/02/2023</v>
      </c>
      <c r="B85" s="17" t="s">
        <v>236</v>
      </c>
      <c r="C85" s="19">
        <v>912.10172724917948</v>
      </c>
    </row>
    <row r="86" spans="1:3" ht="12.75" x14ac:dyDescent="0.2">
      <c r="A86" s="30" t="str">
        <f t="shared" ca="1" si="1"/>
        <v>01/02/2023</v>
      </c>
      <c r="B86" s="24" t="s">
        <v>237</v>
      </c>
      <c r="C86" s="19">
        <v>-1969.0060587923679</v>
      </c>
    </row>
    <row r="87" spans="1:3" ht="12.75" x14ac:dyDescent="0.2">
      <c r="A87" s="30" t="str">
        <f t="shared" ca="1" si="1"/>
        <v>01/02/2023</v>
      </c>
      <c r="B87" s="17" t="s">
        <v>238</v>
      </c>
      <c r="C87" s="19">
        <v>-462.21338116525243</v>
      </c>
    </row>
    <row r="88" spans="1:3" ht="12.75" x14ac:dyDescent="0.2">
      <c r="A88" s="30" t="str">
        <f t="shared" ref="A88:A130" ca="1" si="2">"01/03/"&amp;YEAR(TODAY())</f>
        <v>01/03/2023</v>
      </c>
      <c r="B88" s="17" t="s">
        <v>196</v>
      </c>
      <c r="C88" s="23">
        <v>744018.73752015003</v>
      </c>
    </row>
    <row r="89" spans="1:3" ht="12.75" x14ac:dyDescent="0.2">
      <c r="A89" s="30" t="str">
        <f t="shared" ca="1" si="2"/>
        <v>01/03/2023</v>
      </c>
      <c r="B89" s="17" t="s">
        <v>197</v>
      </c>
      <c r="C89" s="23">
        <v>542543.97199736303</v>
      </c>
    </row>
    <row r="90" spans="1:3" ht="12.75" x14ac:dyDescent="0.2">
      <c r="A90" s="30" t="str">
        <f t="shared" ca="1" si="2"/>
        <v>01/03/2023</v>
      </c>
      <c r="B90" s="17" t="s">
        <v>198</v>
      </c>
      <c r="C90" s="19">
        <v>29128.135475875657</v>
      </c>
    </row>
    <row r="91" spans="1:3" ht="12.75" x14ac:dyDescent="0.2">
      <c r="A91" s="30" t="str">
        <f t="shared" ca="1" si="2"/>
        <v>01/03/2023</v>
      </c>
      <c r="B91" s="17" t="s">
        <v>199</v>
      </c>
      <c r="C91" s="19">
        <v>19238.440642762693</v>
      </c>
    </row>
    <row r="92" spans="1:3" ht="12.75" x14ac:dyDescent="0.2">
      <c r="A92" s="30" t="str">
        <f t="shared" ca="1" si="2"/>
        <v>01/03/2023</v>
      </c>
      <c r="B92" s="17" t="s">
        <v>200</v>
      </c>
      <c r="C92" s="19">
        <v>12825.62709517513</v>
      </c>
    </row>
    <row r="93" spans="1:3" ht="12.75" x14ac:dyDescent="0.2">
      <c r="A93" s="30" t="str">
        <f t="shared" ca="1" si="2"/>
        <v>01/03/2023</v>
      </c>
      <c r="B93" s="17" t="s">
        <v>201</v>
      </c>
      <c r="C93" s="19">
        <v>179558.77933245187</v>
      </c>
    </row>
    <row r="94" spans="1:3" ht="12.75" x14ac:dyDescent="0.2">
      <c r="A94" s="30" t="str">
        <f t="shared" ca="1" si="2"/>
        <v>01/03/2023</v>
      </c>
      <c r="B94" s="17" t="s">
        <v>202</v>
      </c>
      <c r="C94" s="19">
        <v>8336.657611863835</v>
      </c>
    </row>
    <row r="95" spans="1:3" ht="12.75" x14ac:dyDescent="0.2">
      <c r="A95" s="30" t="str">
        <f t="shared" ca="1" si="2"/>
        <v>01/03/2023</v>
      </c>
      <c r="B95" s="17" t="s">
        <v>203</v>
      </c>
      <c r="C95" s="19">
        <v>38476.881285525385</v>
      </c>
    </row>
    <row r="96" spans="1:3" ht="12.75" x14ac:dyDescent="0.2">
      <c r="A96" s="30" t="str">
        <f t="shared" ca="1" si="2"/>
        <v>01/03/2023</v>
      </c>
      <c r="B96" s="17" t="s">
        <v>204</v>
      </c>
      <c r="C96" s="19">
        <v>37100.936876007501</v>
      </c>
    </row>
    <row r="97" spans="1:3" ht="12.75" x14ac:dyDescent="0.2">
      <c r="A97" s="30" t="str">
        <f t="shared" ca="1" si="2"/>
        <v>01/03/2023</v>
      </c>
      <c r="B97" s="17" t="s">
        <v>205</v>
      </c>
      <c r="C97" s="19">
        <v>408110.30563608254</v>
      </c>
    </row>
    <row r="98" spans="1:3" ht="12.75" x14ac:dyDescent="0.2">
      <c r="A98" s="30" t="str">
        <f t="shared" ca="1" si="2"/>
        <v>01/03/2023</v>
      </c>
      <c r="B98" s="17" t="s">
        <v>206</v>
      </c>
      <c r="C98" s="19">
        <v>189190.39019907705</v>
      </c>
    </row>
    <row r="99" spans="1:3" ht="12.75" x14ac:dyDescent="0.2">
      <c r="A99" s="30" t="str">
        <f t="shared" ca="1" si="2"/>
        <v>01/03/2023</v>
      </c>
      <c r="B99" s="24" t="s">
        <v>207</v>
      </c>
      <c r="C99" s="19">
        <v>155283.46955161946</v>
      </c>
    </row>
    <row r="100" spans="1:3" ht="12.75" x14ac:dyDescent="0.2">
      <c r="A100" s="30" t="str">
        <f t="shared" ca="1" si="2"/>
        <v>01/03/2023</v>
      </c>
      <c r="B100" s="24" t="s">
        <v>208</v>
      </c>
      <c r="C100" s="19">
        <v>15528.346955161947</v>
      </c>
    </row>
    <row r="101" spans="1:3" ht="12.75" x14ac:dyDescent="0.2">
      <c r="A101" s="30" t="str">
        <f t="shared" ca="1" si="2"/>
        <v>01/03/2023</v>
      </c>
      <c r="B101" s="24" t="s">
        <v>209</v>
      </c>
      <c r="C101" s="19">
        <v>16822.375868092109</v>
      </c>
    </row>
    <row r="102" spans="1:3" ht="12.75" x14ac:dyDescent="0.2">
      <c r="A102" s="30" t="str">
        <f t="shared" ca="1" si="2"/>
        <v>01/03/2023</v>
      </c>
      <c r="B102" s="24" t="s">
        <v>210</v>
      </c>
      <c r="C102" s="19">
        <v>12940.289129301624</v>
      </c>
    </row>
    <row r="103" spans="1:3" ht="12.75" x14ac:dyDescent="0.2">
      <c r="A103" s="30" t="str">
        <f t="shared" ca="1" si="2"/>
        <v>01/03/2023</v>
      </c>
      <c r="B103" s="24" t="s">
        <v>211</v>
      </c>
      <c r="C103" s="19">
        <v>1552.8346955161946</v>
      </c>
    </row>
    <row r="104" spans="1:3" ht="12.75" x14ac:dyDescent="0.2">
      <c r="A104" s="30" t="str">
        <f t="shared" ca="1" si="2"/>
        <v>01/03/2023</v>
      </c>
      <c r="B104" s="24" t="s">
        <v>212</v>
      </c>
      <c r="C104" s="19">
        <v>465.85040865485837</v>
      </c>
    </row>
    <row r="105" spans="1:3" ht="12.75" x14ac:dyDescent="0.2">
      <c r="A105" s="30" t="str">
        <f t="shared" ca="1" si="2"/>
        <v>01/03/2023</v>
      </c>
      <c r="B105" s="24" t="s">
        <v>213</v>
      </c>
      <c r="C105" s="19">
        <v>2329.2520432742917</v>
      </c>
    </row>
    <row r="106" spans="1:3" ht="12.75" x14ac:dyDescent="0.2">
      <c r="A106" s="30" t="str">
        <f t="shared" ca="1" si="2"/>
        <v>01/03/2023</v>
      </c>
      <c r="B106" s="24" t="s">
        <v>214</v>
      </c>
      <c r="C106" s="19">
        <v>1164.6260216371459</v>
      </c>
    </row>
    <row r="107" spans="1:3" ht="12.75" x14ac:dyDescent="0.2">
      <c r="A107" s="30" t="str">
        <f t="shared" ca="1" si="2"/>
        <v>01/03/2023</v>
      </c>
      <c r="B107" s="24" t="s">
        <v>215</v>
      </c>
      <c r="C107" s="19">
        <v>13975.512259645751</v>
      </c>
    </row>
    <row r="108" spans="1:3" ht="12.75" x14ac:dyDescent="0.2">
      <c r="A108" s="30" t="str">
        <f t="shared" ca="1" si="2"/>
        <v>01/03/2023</v>
      </c>
      <c r="B108" s="24" t="s">
        <v>216</v>
      </c>
      <c r="C108" s="19">
        <v>1397.551225964575</v>
      </c>
    </row>
    <row r="109" spans="1:3" ht="12.75" x14ac:dyDescent="0.2">
      <c r="A109" s="30" t="str">
        <f t="shared" ca="1" si="2"/>
        <v>01/03/2023</v>
      </c>
      <c r="B109" s="24" t="s">
        <v>217</v>
      </c>
      <c r="C109" s="19">
        <v>1282.562709517513</v>
      </c>
    </row>
    <row r="110" spans="1:3" ht="12.75" x14ac:dyDescent="0.2">
      <c r="A110" s="30" t="str">
        <f t="shared" ca="1" si="2"/>
        <v>01/03/2023</v>
      </c>
      <c r="B110" s="24" t="s">
        <v>218</v>
      </c>
      <c r="C110" s="19">
        <v>3416.2363301356277</v>
      </c>
    </row>
    <row r="111" spans="1:3" ht="12.75" x14ac:dyDescent="0.2">
      <c r="A111" s="30" t="str">
        <f t="shared" ca="1" si="2"/>
        <v>01/03/2023</v>
      </c>
      <c r="B111" s="24" t="s">
        <v>219</v>
      </c>
      <c r="C111" s="19">
        <v>1708.1181650678138</v>
      </c>
    </row>
    <row r="112" spans="1:3" ht="12.75" x14ac:dyDescent="0.2">
      <c r="A112" s="30" t="str">
        <f t="shared" ca="1" si="2"/>
        <v>01/03/2023</v>
      </c>
      <c r="B112" s="24" t="s">
        <v>220</v>
      </c>
      <c r="C112" s="19">
        <v>621.1338782064779</v>
      </c>
    </row>
    <row r="113" spans="1:3" ht="12.75" x14ac:dyDescent="0.2">
      <c r="A113" s="30" t="str">
        <f t="shared" ca="1" si="2"/>
        <v>01/03/2023</v>
      </c>
      <c r="B113" s="24" t="s">
        <v>221</v>
      </c>
      <c r="C113" s="19">
        <v>1009.3425520855263</v>
      </c>
    </row>
    <row r="114" spans="1:3" ht="12.75" x14ac:dyDescent="0.2">
      <c r="A114" s="30" t="str">
        <f t="shared" ca="1" si="2"/>
        <v>01/03/2023</v>
      </c>
      <c r="B114" s="24" t="s">
        <v>222</v>
      </c>
      <c r="C114" s="19">
        <v>931.70081730971674</v>
      </c>
    </row>
    <row r="115" spans="1:3" ht="12.75" x14ac:dyDescent="0.2">
      <c r="A115" s="30" t="str">
        <f t="shared" ca="1" si="2"/>
        <v>01/03/2023</v>
      </c>
      <c r="B115" s="24" t="s">
        <v>223</v>
      </c>
      <c r="C115" s="19">
        <v>3254.13</v>
      </c>
    </row>
    <row r="116" spans="1:3" ht="12.75" x14ac:dyDescent="0.2">
      <c r="A116" s="30" t="str">
        <f t="shared" ca="1" si="2"/>
        <v>01/03/2023</v>
      </c>
      <c r="B116" s="24" t="s">
        <v>224</v>
      </c>
      <c r="C116" s="19">
        <v>130.1652</v>
      </c>
    </row>
    <row r="117" spans="1:3" ht="12.75" x14ac:dyDescent="0.2">
      <c r="A117" s="30" t="str">
        <f t="shared" ca="1" si="2"/>
        <v>01/03/2023</v>
      </c>
      <c r="B117" s="24" t="s">
        <v>225</v>
      </c>
      <c r="C117" s="19">
        <v>292.87170000000003</v>
      </c>
    </row>
    <row r="118" spans="1:3" ht="12.75" x14ac:dyDescent="0.2">
      <c r="A118" s="30" t="str">
        <f t="shared" ca="1" si="2"/>
        <v>01/03/2023</v>
      </c>
      <c r="B118" s="24" t="s">
        <v>226</v>
      </c>
      <c r="C118" s="19">
        <v>276.60105000000004</v>
      </c>
    </row>
    <row r="119" spans="1:3" ht="12.75" x14ac:dyDescent="0.2">
      <c r="A119" s="30" t="str">
        <f t="shared" ca="1" si="2"/>
        <v>01/03/2023</v>
      </c>
      <c r="B119" s="24" t="s">
        <v>227</v>
      </c>
      <c r="C119" s="19">
        <v>195.24780000000004</v>
      </c>
    </row>
    <row r="120" spans="1:3" ht="12.75" x14ac:dyDescent="0.2">
      <c r="A120" s="30" t="str">
        <f t="shared" ca="1" si="2"/>
        <v>01/03/2023</v>
      </c>
      <c r="B120" s="24" t="s">
        <v>228</v>
      </c>
      <c r="C120" s="19">
        <v>35911.75586649037</v>
      </c>
    </row>
    <row r="121" spans="1:3" ht="12.75" x14ac:dyDescent="0.2">
      <c r="A121" s="30" t="str">
        <f t="shared" ca="1" si="2"/>
        <v>01/03/2023</v>
      </c>
      <c r="B121" s="24" t="s">
        <v>229</v>
      </c>
      <c r="C121" s="19">
        <v>26933.816899867776</v>
      </c>
    </row>
    <row r="122" spans="1:3" ht="12.75" x14ac:dyDescent="0.2">
      <c r="A122" s="30" t="str">
        <f t="shared" ca="1" si="2"/>
        <v>01/03/2023</v>
      </c>
      <c r="B122" s="24" t="s">
        <v>230</v>
      </c>
      <c r="C122" s="19">
        <v>16032.033868968914</v>
      </c>
    </row>
    <row r="123" spans="1:3" ht="12.75" x14ac:dyDescent="0.2">
      <c r="A123" s="30" t="str">
        <f t="shared" ca="1" si="2"/>
        <v>01/03/2023</v>
      </c>
      <c r="B123" s="24" t="s">
        <v>231</v>
      </c>
      <c r="C123" s="19">
        <v>2565.125419035026</v>
      </c>
    </row>
    <row r="124" spans="1:3" ht="12.75" x14ac:dyDescent="0.2">
      <c r="A124" s="30" t="str">
        <f t="shared" ca="1" si="2"/>
        <v>01/03/2023</v>
      </c>
      <c r="B124" s="24" t="s">
        <v>232</v>
      </c>
      <c r="C124" s="19">
        <v>448.89694833112958</v>
      </c>
    </row>
    <row r="125" spans="1:3" ht="12.75" x14ac:dyDescent="0.2">
      <c r="A125" s="30" t="str">
        <f t="shared" ca="1" si="2"/>
        <v>01/03/2023</v>
      </c>
      <c r="B125" s="24" t="s">
        <v>233</v>
      </c>
      <c r="C125" s="19">
        <v>1086.9842868613364</v>
      </c>
    </row>
    <row r="126" spans="1:3" ht="12.75" x14ac:dyDescent="0.2">
      <c r="A126" s="30" t="str">
        <f t="shared" ca="1" si="2"/>
        <v>01/03/2023</v>
      </c>
      <c r="B126" s="24" t="s">
        <v>234</v>
      </c>
      <c r="C126" s="19">
        <v>776.41734775809732</v>
      </c>
    </row>
    <row r="127" spans="1:3" ht="12.75" x14ac:dyDescent="0.2">
      <c r="A127" s="30" t="str">
        <f t="shared" ca="1" si="2"/>
        <v>01/03/2023</v>
      </c>
      <c r="B127" s="24" t="s">
        <v>235</v>
      </c>
      <c r="C127" s="19">
        <v>1923.8440642762698</v>
      </c>
    </row>
    <row r="128" spans="1:3" ht="12.75" x14ac:dyDescent="0.2">
      <c r="A128" s="30" t="str">
        <f t="shared" ca="1" si="2"/>
        <v>01/03/2023</v>
      </c>
      <c r="B128" s="17" t="s">
        <v>236</v>
      </c>
      <c r="C128" s="19">
        <v>961.92203213813491</v>
      </c>
    </row>
    <row r="129" spans="1:3" ht="12.75" x14ac:dyDescent="0.2">
      <c r="A129" s="30" t="str">
        <f t="shared" ca="1" si="2"/>
        <v>01/03/2023</v>
      </c>
      <c r="B129" s="24" t="s">
        <v>237</v>
      </c>
      <c r="C129" s="19">
        <v>409.30506694339363</v>
      </c>
    </row>
    <row r="130" spans="1:3" ht="12.75" x14ac:dyDescent="0.2">
      <c r="A130" s="30" t="str">
        <f t="shared" ca="1" si="2"/>
        <v>01/03/2023</v>
      </c>
      <c r="B130" s="17" t="s">
        <v>238</v>
      </c>
      <c r="C130" s="19">
        <v>393.9786240996217</v>
      </c>
    </row>
    <row r="131" spans="1:3" ht="12.75" x14ac:dyDescent="0.2">
      <c r="A131" s="21" t="str">
        <f t="shared" ref="A131:A173" ca="1" si="3">"01/04/"&amp;YEAR(TODAY())</f>
        <v>01/04/2023</v>
      </c>
      <c r="B131" s="12" t="s">
        <v>196</v>
      </c>
      <c r="C131" s="23">
        <v>638270.56895914103</v>
      </c>
    </row>
    <row r="132" spans="1:3" ht="12.75" x14ac:dyDescent="0.2">
      <c r="A132" s="21" t="str">
        <f t="shared" ca="1" si="3"/>
        <v>01/04/2023</v>
      </c>
      <c r="B132" s="12" t="s">
        <v>197</v>
      </c>
      <c r="C132" s="23">
        <v>511249.3823866102</v>
      </c>
    </row>
    <row r="133" spans="1:3" ht="12.75" x14ac:dyDescent="0.2">
      <c r="A133" s="21" t="str">
        <f t="shared" ca="1" si="3"/>
        <v>01/04/2023</v>
      </c>
      <c r="B133" s="12" t="s">
        <v>198</v>
      </c>
      <c r="C133" s="19">
        <v>22375.997567287566</v>
      </c>
    </row>
    <row r="134" spans="1:3" ht="12.75" x14ac:dyDescent="0.2">
      <c r="A134" s="21" t="str">
        <f t="shared" ca="1" si="3"/>
        <v>01/04/2023</v>
      </c>
      <c r="B134" s="12" t="s">
        <v>199</v>
      </c>
      <c r="C134" s="19">
        <v>17212.799270186268</v>
      </c>
    </row>
    <row r="135" spans="1:3" ht="12.75" x14ac:dyDescent="0.2">
      <c r="A135" s="21" t="str">
        <f t="shared" ca="1" si="3"/>
        <v>01/04/2023</v>
      </c>
      <c r="B135" s="12" t="s">
        <v>200</v>
      </c>
      <c r="C135" s="19">
        <v>11475.199513457514</v>
      </c>
    </row>
    <row r="136" spans="1:3" ht="12.75" x14ac:dyDescent="0.2">
      <c r="A136" s="21" t="str">
        <f t="shared" ca="1" si="3"/>
        <v>01/04/2023</v>
      </c>
      <c r="B136" s="12" t="s">
        <v>201</v>
      </c>
      <c r="C136" s="19">
        <v>160652.79318840516</v>
      </c>
    </row>
    <row r="137" spans="1:3" ht="12.75" x14ac:dyDescent="0.2">
      <c r="A137" s="21" t="str">
        <f t="shared" ca="1" si="3"/>
        <v>01/04/2023</v>
      </c>
      <c r="B137" s="12" t="s">
        <v>202</v>
      </c>
      <c r="C137" s="19">
        <v>7458.8796837473819</v>
      </c>
    </row>
    <row r="138" spans="1:3" ht="12.75" x14ac:dyDescent="0.2">
      <c r="A138" s="21" t="str">
        <f t="shared" ca="1" si="3"/>
        <v>01/04/2023</v>
      </c>
      <c r="B138" s="12" t="s">
        <v>203</v>
      </c>
      <c r="C138" s="19">
        <v>34425.598540372535</v>
      </c>
    </row>
    <row r="139" spans="1:3" ht="12.75" x14ac:dyDescent="0.2">
      <c r="A139" s="21" t="str">
        <f t="shared" ca="1" si="3"/>
        <v>01/04/2023</v>
      </c>
      <c r="B139" s="12" t="s">
        <v>204</v>
      </c>
      <c r="C139" s="19">
        <v>31813.528447957051</v>
      </c>
    </row>
    <row r="140" spans="1:3" ht="12.75" x14ac:dyDescent="0.2">
      <c r="A140" s="21" t="str">
        <f t="shared" ca="1" si="3"/>
        <v>01/04/2023</v>
      </c>
      <c r="B140" s="12" t="s">
        <v>205</v>
      </c>
      <c r="C140" s="19">
        <v>349948.81292752753</v>
      </c>
    </row>
    <row r="141" spans="1:3" ht="12.75" x14ac:dyDescent="0.2">
      <c r="A141" s="21" t="str">
        <f t="shared" ca="1" si="3"/>
        <v>01/04/2023</v>
      </c>
      <c r="B141" s="12" t="s">
        <v>206</v>
      </c>
      <c r="C141" s="19">
        <v>178937.28383531357</v>
      </c>
    </row>
    <row r="142" spans="1:3" ht="12.75" x14ac:dyDescent="0.2">
      <c r="A142" s="21" t="str">
        <f t="shared" ca="1" si="3"/>
        <v>01/04/2023</v>
      </c>
      <c r="B142" s="12" t="s">
        <v>207</v>
      </c>
      <c r="C142" s="19">
        <v>140314.46425390561</v>
      </c>
    </row>
    <row r="143" spans="1:3" ht="12.75" x14ac:dyDescent="0.2">
      <c r="A143" s="21" t="str">
        <f t="shared" ca="1" si="3"/>
        <v>01/04/2023</v>
      </c>
      <c r="B143" s="12" t="s">
        <v>208</v>
      </c>
      <c r="C143" s="19">
        <v>14031.446425390563</v>
      </c>
    </row>
    <row r="144" spans="1:3" ht="12.75" x14ac:dyDescent="0.2">
      <c r="A144" s="21" t="str">
        <f t="shared" ca="1" si="3"/>
        <v>01/04/2023</v>
      </c>
      <c r="B144" s="12" t="s">
        <v>209</v>
      </c>
      <c r="C144" s="19">
        <v>15200.733627506444</v>
      </c>
    </row>
    <row r="145" spans="1:3" ht="12.75" x14ac:dyDescent="0.2">
      <c r="A145" s="21" t="str">
        <f t="shared" ca="1" si="3"/>
        <v>01/04/2023</v>
      </c>
      <c r="B145" s="12" t="s">
        <v>210</v>
      </c>
      <c r="C145" s="19">
        <v>11692.872021158801</v>
      </c>
    </row>
    <row r="146" spans="1:3" ht="12.75" x14ac:dyDescent="0.2">
      <c r="A146" s="21" t="str">
        <f t="shared" ca="1" si="3"/>
        <v>01/04/2023</v>
      </c>
      <c r="B146" s="12" t="s">
        <v>211</v>
      </c>
      <c r="C146" s="19">
        <v>1403.1446425390561</v>
      </c>
    </row>
    <row r="147" spans="1:3" ht="12.75" x14ac:dyDescent="0.2">
      <c r="A147" s="21" t="str">
        <f t="shared" ca="1" si="3"/>
        <v>01/04/2023</v>
      </c>
      <c r="B147" s="12" t="s">
        <v>212</v>
      </c>
      <c r="C147" s="19">
        <v>420.94339276171689</v>
      </c>
    </row>
    <row r="148" spans="1:3" ht="12.75" x14ac:dyDescent="0.2">
      <c r="A148" s="21" t="str">
        <f t="shared" ca="1" si="3"/>
        <v>01/04/2023</v>
      </c>
      <c r="B148" s="12" t="s">
        <v>213</v>
      </c>
      <c r="C148" s="19">
        <v>2104.7169638085843</v>
      </c>
    </row>
    <row r="149" spans="1:3" ht="12.75" x14ac:dyDescent="0.2">
      <c r="A149" s="21" t="str">
        <f t="shared" ca="1" si="3"/>
        <v>01/04/2023</v>
      </c>
      <c r="B149" s="12" t="s">
        <v>214</v>
      </c>
      <c r="C149" s="19">
        <v>1052.3584819042921</v>
      </c>
    </row>
    <row r="150" spans="1:3" ht="12.75" x14ac:dyDescent="0.2">
      <c r="A150" s="21" t="str">
        <f t="shared" ca="1" si="3"/>
        <v>01/04/2023</v>
      </c>
      <c r="B150" s="12" t="s">
        <v>215</v>
      </c>
      <c r="C150" s="19">
        <v>12628.301782851506</v>
      </c>
    </row>
    <row r="151" spans="1:3" ht="12.75" x14ac:dyDescent="0.2">
      <c r="A151" s="21" t="str">
        <f t="shared" ca="1" si="3"/>
        <v>01/04/2023</v>
      </c>
      <c r="B151" s="12" t="s">
        <v>216</v>
      </c>
      <c r="C151" s="19">
        <v>1262.8301782851506</v>
      </c>
    </row>
    <row r="152" spans="1:3" ht="12.75" x14ac:dyDescent="0.2">
      <c r="A152" s="21" t="str">
        <f t="shared" ca="1" si="3"/>
        <v>01/04/2023</v>
      </c>
      <c r="B152" s="12" t="s">
        <v>217</v>
      </c>
      <c r="C152" s="19">
        <v>1147.5199513457512</v>
      </c>
    </row>
    <row r="153" spans="1:3" ht="12.75" x14ac:dyDescent="0.2">
      <c r="A153" s="21" t="str">
        <f t="shared" ca="1" si="3"/>
        <v>01/04/2023</v>
      </c>
      <c r="B153" s="12" t="s">
        <v>218</v>
      </c>
      <c r="C153" s="19">
        <v>3086.9182135859237</v>
      </c>
    </row>
    <row r="154" spans="1:3" ht="12.75" x14ac:dyDescent="0.2">
      <c r="A154" s="21" t="str">
        <f t="shared" ca="1" si="3"/>
        <v>01/04/2023</v>
      </c>
      <c r="B154" s="12" t="s">
        <v>219</v>
      </c>
      <c r="C154" s="19">
        <v>1543.4591067929618</v>
      </c>
    </row>
    <row r="155" spans="1:3" ht="12.75" x14ac:dyDescent="0.2">
      <c r="A155" s="21" t="str">
        <f t="shared" ca="1" si="3"/>
        <v>01/04/2023</v>
      </c>
      <c r="B155" s="12" t="s">
        <v>220</v>
      </c>
      <c r="C155" s="19">
        <v>561.25785701562245</v>
      </c>
    </row>
    <row r="156" spans="1:3" ht="12.75" x14ac:dyDescent="0.2">
      <c r="A156" s="21" t="str">
        <f t="shared" ca="1" si="3"/>
        <v>01/04/2023</v>
      </c>
      <c r="B156" s="12" t="s">
        <v>221</v>
      </c>
      <c r="C156" s="19">
        <v>912.04401765038665</v>
      </c>
    </row>
    <row r="157" spans="1:3" ht="12.75" x14ac:dyDescent="0.2">
      <c r="A157" s="21" t="str">
        <f t="shared" ca="1" si="3"/>
        <v>01/04/2023</v>
      </c>
      <c r="B157" s="12" t="s">
        <v>222</v>
      </c>
      <c r="C157" s="19">
        <v>841.88678552343379</v>
      </c>
    </row>
    <row r="158" spans="1:3" ht="12.75" x14ac:dyDescent="0.2">
      <c r="A158" s="21" t="str">
        <f t="shared" ca="1" si="3"/>
        <v>01/04/2023</v>
      </c>
      <c r="B158" s="12" t="s">
        <v>223</v>
      </c>
      <c r="C158" s="19">
        <v>3254.13</v>
      </c>
    </row>
    <row r="159" spans="1:3" ht="12.75" x14ac:dyDescent="0.2">
      <c r="A159" s="21" t="str">
        <f t="shared" ca="1" si="3"/>
        <v>01/04/2023</v>
      </c>
      <c r="B159" s="12" t="s">
        <v>224</v>
      </c>
      <c r="C159" s="19">
        <v>130.1652</v>
      </c>
    </row>
    <row r="160" spans="1:3" ht="12.75" x14ac:dyDescent="0.2">
      <c r="A160" s="21" t="str">
        <f t="shared" ca="1" si="3"/>
        <v>01/04/2023</v>
      </c>
      <c r="B160" s="12" t="s">
        <v>225</v>
      </c>
      <c r="C160" s="19">
        <v>292.87170000000003</v>
      </c>
    </row>
    <row r="161" spans="1:3" ht="12.75" x14ac:dyDescent="0.2">
      <c r="A161" s="21" t="str">
        <f t="shared" ca="1" si="3"/>
        <v>01/04/2023</v>
      </c>
      <c r="B161" s="12" t="s">
        <v>226</v>
      </c>
      <c r="C161" s="19">
        <v>276.60105000000004</v>
      </c>
    </row>
    <row r="162" spans="1:3" ht="12.75" x14ac:dyDescent="0.2">
      <c r="A162" s="21" t="str">
        <f t="shared" ca="1" si="3"/>
        <v>01/04/2023</v>
      </c>
      <c r="B162" s="12" t="s">
        <v>227</v>
      </c>
      <c r="C162" s="19">
        <v>195.24780000000004</v>
      </c>
    </row>
    <row r="163" spans="1:3" ht="12.75" x14ac:dyDescent="0.2">
      <c r="A163" s="21" t="str">
        <f t="shared" ca="1" si="3"/>
        <v>01/04/2023</v>
      </c>
      <c r="B163" s="12" t="s">
        <v>228</v>
      </c>
      <c r="C163" s="19">
        <v>36720.638443064039</v>
      </c>
    </row>
    <row r="164" spans="1:3" ht="12.75" x14ac:dyDescent="0.2">
      <c r="A164" s="21" t="str">
        <f t="shared" ca="1" si="3"/>
        <v>01/04/2023</v>
      </c>
      <c r="B164" s="12" t="s">
        <v>229</v>
      </c>
      <c r="C164" s="19">
        <v>24097.918978260775</v>
      </c>
    </row>
    <row r="165" spans="1:3" ht="12.75" x14ac:dyDescent="0.2">
      <c r="A165" s="21" t="str">
        <f t="shared" ca="1" si="3"/>
        <v>01/04/2023</v>
      </c>
      <c r="B165" s="12" t="s">
        <v>230</v>
      </c>
      <c r="C165" s="19">
        <v>14343.999391821892</v>
      </c>
    </row>
    <row r="166" spans="1:3" ht="12.75" x14ac:dyDescent="0.2">
      <c r="A166" s="21" t="str">
        <f t="shared" ca="1" si="3"/>
        <v>01/04/2023</v>
      </c>
      <c r="B166" s="12" t="s">
        <v>231</v>
      </c>
      <c r="C166" s="19">
        <v>2295.0399026915024</v>
      </c>
    </row>
    <row r="167" spans="1:3" ht="12.75" x14ac:dyDescent="0.2">
      <c r="A167" s="21" t="str">
        <f t="shared" ca="1" si="3"/>
        <v>01/04/2023</v>
      </c>
      <c r="B167" s="12" t="s">
        <v>232</v>
      </c>
      <c r="C167" s="19">
        <v>401.63198297101292</v>
      </c>
    </row>
    <row r="168" spans="1:3" ht="12.75" x14ac:dyDescent="0.2">
      <c r="A168" s="21" t="str">
        <f t="shared" ca="1" si="3"/>
        <v>01/04/2023</v>
      </c>
      <c r="B168" s="12" t="s">
        <v>233</v>
      </c>
      <c r="C168" s="19">
        <v>982.2012497773394</v>
      </c>
    </row>
    <row r="169" spans="1:3" ht="12.75" x14ac:dyDescent="0.2">
      <c r="A169" s="21" t="str">
        <f t="shared" ca="1" si="3"/>
        <v>01/04/2023</v>
      </c>
      <c r="B169" s="12" t="s">
        <v>234</v>
      </c>
      <c r="C169" s="19">
        <v>701.57232126952806</v>
      </c>
    </row>
    <row r="170" spans="1:3" ht="12.75" x14ac:dyDescent="0.2">
      <c r="A170" s="21" t="str">
        <f t="shared" ca="1" si="3"/>
        <v>01/04/2023</v>
      </c>
      <c r="B170" s="12" t="s">
        <v>235</v>
      </c>
      <c r="C170" s="19">
        <v>1721.2799270186269</v>
      </c>
    </row>
    <row r="171" spans="1:3" ht="12.75" x14ac:dyDescent="0.2">
      <c r="A171" s="21" t="str">
        <f t="shared" ca="1" si="3"/>
        <v>01/04/2023</v>
      </c>
      <c r="B171" s="12" t="s">
        <v>236</v>
      </c>
      <c r="C171" s="19">
        <v>860.63996350931347</v>
      </c>
    </row>
    <row r="172" spans="1:3" ht="12.75" x14ac:dyDescent="0.2">
      <c r="A172" s="21" t="str">
        <f t="shared" ca="1" si="3"/>
        <v>01/04/2023</v>
      </c>
      <c r="B172" s="12" t="s">
        <v>237</v>
      </c>
      <c r="C172" s="19">
        <v>249.97568977176539</v>
      </c>
    </row>
    <row r="173" spans="1:3" ht="12.75" x14ac:dyDescent="0.2">
      <c r="A173" s="21" t="str">
        <f t="shared" ca="1" si="3"/>
        <v>01/04/2023</v>
      </c>
      <c r="B173" s="12" t="s">
        <v>238</v>
      </c>
      <c r="C173" s="19">
        <v>336.62004831783554</v>
      </c>
    </row>
    <row r="174" spans="1:3" ht="12.75" x14ac:dyDescent="0.2">
      <c r="A174" s="21" t="str">
        <f t="shared" ref="A174:A216" ca="1" si="4">"01/05/"&amp;YEAR(TODAY())</f>
        <v>01/05/2023</v>
      </c>
      <c r="B174" s="12" t="s">
        <v>196</v>
      </c>
      <c r="C174" s="23">
        <v>623545.15757995797</v>
      </c>
    </row>
    <row r="175" spans="1:3" ht="12.75" x14ac:dyDescent="0.2">
      <c r="A175" s="21" t="str">
        <f t="shared" ca="1" si="4"/>
        <v>01/05/2023</v>
      </c>
      <c r="B175" s="12" t="s">
        <v>197</v>
      </c>
      <c r="C175" s="23">
        <v>495911.90091501194</v>
      </c>
    </row>
    <row r="176" spans="1:3" ht="12.75" x14ac:dyDescent="0.2">
      <c r="A176" s="21" t="str">
        <f t="shared" ca="1" si="4"/>
        <v>01/05/2023</v>
      </c>
      <c r="B176" s="12" t="s">
        <v>198</v>
      </c>
      <c r="C176" s="19">
        <v>20972.852924748506</v>
      </c>
    </row>
    <row r="177" spans="1:3" ht="12.75" x14ac:dyDescent="0.2">
      <c r="A177" s="21" t="str">
        <f t="shared" ca="1" si="4"/>
        <v>01/05/2023</v>
      </c>
      <c r="B177" s="12" t="s">
        <v>199</v>
      </c>
      <c r="C177" s="19">
        <v>16791.85587742455</v>
      </c>
    </row>
    <row r="178" spans="1:3" ht="12.75" x14ac:dyDescent="0.2">
      <c r="A178" s="21" t="str">
        <f t="shared" ca="1" si="4"/>
        <v>01/05/2023</v>
      </c>
      <c r="B178" s="12" t="s">
        <v>200</v>
      </c>
      <c r="C178" s="19">
        <v>11194.570584949699</v>
      </c>
    </row>
    <row r="179" spans="1:3" ht="12.75" x14ac:dyDescent="0.2">
      <c r="A179" s="21" t="str">
        <f t="shared" ca="1" si="4"/>
        <v>01/05/2023</v>
      </c>
      <c r="B179" s="12" t="s">
        <v>201</v>
      </c>
      <c r="C179" s="19">
        <v>156723.98818929581</v>
      </c>
    </row>
    <row r="180" spans="1:3" ht="12.75" x14ac:dyDescent="0.2">
      <c r="A180" s="21" t="str">
        <f t="shared" ca="1" si="4"/>
        <v>01/05/2023</v>
      </c>
      <c r="B180" s="12" t="s">
        <v>202</v>
      </c>
      <c r="C180" s="19">
        <v>7276.4708802173045</v>
      </c>
    </row>
    <row r="181" spans="1:3" ht="12.75" x14ac:dyDescent="0.2">
      <c r="A181" s="21" t="str">
        <f t="shared" ca="1" si="4"/>
        <v>01/05/2023</v>
      </c>
      <c r="B181" s="12" t="s">
        <v>203</v>
      </c>
      <c r="C181" s="19">
        <v>33583.711754849101</v>
      </c>
    </row>
    <row r="182" spans="1:3" ht="12.75" x14ac:dyDescent="0.2">
      <c r="A182" s="21" t="str">
        <f t="shared" ca="1" si="4"/>
        <v>01/05/2023</v>
      </c>
      <c r="B182" s="12" t="s">
        <v>204</v>
      </c>
      <c r="C182" s="19">
        <v>31177.257878997905</v>
      </c>
    </row>
    <row r="183" spans="1:3" ht="12.75" x14ac:dyDescent="0.2">
      <c r="A183" s="21" t="str">
        <f t="shared" ca="1" si="4"/>
        <v>01/05/2023</v>
      </c>
      <c r="B183" s="12" t="s">
        <v>205</v>
      </c>
      <c r="C183" s="19">
        <v>342949.83666897699</v>
      </c>
    </row>
    <row r="184" spans="1:3" ht="12.75" x14ac:dyDescent="0.2">
      <c r="A184" s="21" t="str">
        <f t="shared" ca="1" si="4"/>
        <v>01/05/2023</v>
      </c>
      <c r="B184" s="12" t="s">
        <v>206</v>
      </c>
      <c r="C184" s="19">
        <v>173569.16532025416</v>
      </c>
    </row>
    <row r="185" spans="1:3" ht="12.75" x14ac:dyDescent="0.2">
      <c r="A185" s="21" t="str">
        <f t="shared" ca="1" si="4"/>
        <v>01/05/2023</v>
      </c>
      <c r="B185" s="12" t="s">
        <v>207</v>
      </c>
      <c r="C185" s="19">
        <v>136741.30089524761</v>
      </c>
    </row>
    <row r="186" spans="1:3" ht="12.75" x14ac:dyDescent="0.2">
      <c r="A186" s="21" t="str">
        <f t="shared" ca="1" si="4"/>
        <v>01/05/2023</v>
      </c>
      <c r="B186" s="12" t="s">
        <v>208</v>
      </c>
      <c r="C186" s="19">
        <v>21878.608143239617</v>
      </c>
    </row>
    <row r="187" spans="1:3" ht="12.75" x14ac:dyDescent="0.2">
      <c r="A187" s="21" t="str">
        <f t="shared" ca="1" si="4"/>
        <v>01/05/2023</v>
      </c>
      <c r="B187" s="12" t="s">
        <v>209</v>
      </c>
      <c r="C187" s="19">
        <v>14813.64093031849</v>
      </c>
    </row>
    <row r="188" spans="1:3" ht="12.75" x14ac:dyDescent="0.2">
      <c r="A188" s="21" t="str">
        <f t="shared" ca="1" si="4"/>
        <v>01/05/2023</v>
      </c>
      <c r="B188" s="12" t="s">
        <v>210</v>
      </c>
      <c r="C188" s="19">
        <v>11395.108407937299</v>
      </c>
    </row>
    <row r="189" spans="1:3" ht="12.75" x14ac:dyDescent="0.2">
      <c r="A189" s="21" t="str">
        <f t="shared" ca="1" si="4"/>
        <v>01/05/2023</v>
      </c>
      <c r="B189" s="12" t="s">
        <v>211</v>
      </c>
      <c r="C189" s="19">
        <v>1367.413008952476</v>
      </c>
    </row>
    <row r="190" spans="1:3" ht="12.75" x14ac:dyDescent="0.2">
      <c r="A190" s="21" t="str">
        <f t="shared" ca="1" si="4"/>
        <v>01/05/2023</v>
      </c>
      <c r="B190" s="12" t="s">
        <v>212</v>
      </c>
      <c r="C190" s="19">
        <v>410.22390268574276</v>
      </c>
    </row>
    <row r="191" spans="1:3" ht="12.75" x14ac:dyDescent="0.2">
      <c r="A191" s="21" t="str">
        <f t="shared" ca="1" si="4"/>
        <v>01/05/2023</v>
      </c>
      <c r="B191" s="12" t="s">
        <v>213</v>
      </c>
      <c r="C191" s="19">
        <v>2051.1195134287141</v>
      </c>
    </row>
    <row r="192" spans="1:3" ht="12.75" x14ac:dyDescent="0.2">
      <c r="A192" s="21" t="str">
        <f t="shared" ca="1" si="4"/>
        <v>01/05/2023</v>
      </c>
      <c r="B192" s="12" t="s">
        <v>214</v>
      </c>
      <c r="C192" s="19">
        <v>1025.559756714357</v>
      </c>
    </row>
    <row r="193" spans="1:3" ht="12.75" x14ac:dyDescent="0.2">
      <c r="A193" s="21" t="str">
        <f t="shared" ca="1" si="4"/>
        <v>01/05/2023</v>
      </c>
      <c r="B193" s="12" t="s">
        <v>215</v>
      </c>
      <c r="C193" s="19">
        <v>12306.717080572284</v>
      </c>
    </row>
    <row r="194" spans="1:3" ht="12.75" x14ac:dyDescent="0.2">
      <c r="A194" s="21" t="str">
        <f t="shared" ca="1" si="4"/>
        <v>01/05/2023</v>
      </c>
      <c r="B194" s="12" t="s">
        <v>216</v>
      </c>
      <c r="C194" s="19">
        <v>1230.6717080572282</v>
      </c>
    </row>
    <row r="195" spans="1:3" ht="12.75" x14ac:dyDescent="0.2">
      <c r="A195" s="21" t="str">
        <f t="shared" ca="1" si="4"/>
        <v>01/05/2023</v>
      </c>
      <c r="B195" s="12" t="s">
        <v>217</v>
      </c>
      <c r="C195" s="19">
        <v>1119.4570584949702</v>
      </c>
    </row>
    <row r="196" spans="1:3" ht="12.75" x14ac:dyDescent="0.2">
      <c r="A196" s="21" t="str">
        <f t="shared" ca="1" si="4"/>
        <v>01/05/2023</v>
      </c>
      <c r="B196" s="12" t="s">
        <v>218</v>
      </c>
      <c r="C196" s="19">
        <v>3008.3086196954473</v>
      </c>
    </row>
    <row r="197" spans="1:3" ht="12.75" x14ac:dyDescent="0.2">
      <c r="A197" s="21" t="str">
        <f t="shared" ca="1" si="4"/>
        <v>01/05/2023</v>
      </c>
      <c r="B197" s="12" t="s">
        <v>219</v>
      </c>
      <c r="C197" s="19">
        <v>1504.1543098477237</v>
      </c>
    </row>
    <row r="198" spans="1:3" ht="12.75" x14ac:dyDescent="0.2">
      <c r="A198" s="21" t="str">
        <f t="shared" ca="1" si="4"/>
        <v>01/05/2023</v>
      </c>
      <c r="B198" s="12" t="s">
        <v>220</v>
      </c>
      <c r="C198" s="19">
        <v>546.96520358099042</v>
      </c>
    </row>
    <row r="199" spans="1:3" ht="12.75" x14ac:dyDescent="0.2">
      <c r="A199" s="21" t="str">
        <f t="shared" ca="1" si="4"/>
        <v>01/05/2023</v>
      </c>
      <c r="B199" s="12" t="s">
        <v>221</v>
      </c>
      <c r="C199" s="19">
        <v>888.81845581910932</v>
      </c>
    </row>
    <row r="200" spans="1:3" ht="12.75" x14ac:dyDescent="0.2">
      <c r="A200" s="21" t="str">
        <f t="shared" ca="1" si="4"/>
        <v>01/05/2023</v>
      </c>
      <c r="B200" s="12" t="s">
        <v>222</v>
      </c>
      <c r="C200" s="19">
        <v>820.44780537148552</v>
      </c>
    </row>
    <row r="201" spans="1:3" ht="12.75" x14ac:dyDescent="0.2">
      <c r="A201" s="21" t="str">
        <f t="shared" ca="1" si="4"/>
        <v>01/05/2023</v>
      </c>
      <c r="B201" s="12" t="s">
        <v>223</v>
      </c>
      <c r="C201" s="19">
        <v>3254.13</v>
      </c>
    </row>
    <row r="202" spans="1:3" ht="12.75" x14ac:dyDescent="0.2">
      <c r="A202" s="21" t="str">
        <f t="shared" ca="1" si="4"/>
        <v>01/05/2023</v>
      </c>
      <c r="B202" s="12" t="s">
        <v>224</v>
      </c>
      <c r="C202" s="19">
        <v>130.1652</v>
      </c>
    </row>
    <row r="203" spans="1:3" ht="12.75" x14ac:dyDescent="0.2">
      <c r="A203" s="21" t="str">
        <f t="shared" ca="1" si="4"/>
        <v>01/05/2023</v>
      </c>
      <c r="B203" s="12" t="s">
        <v>225</v>
      </c>
      <c r="C203" s="19">
        <v>292.87170000000003</v>
      </c>
    </row>
    <row r="204" spans="1:3" ht="12.75" x14ac:dyDescent="0.2">
      <c r="A204" s="21" t="str">
        <f t="shared" ca="1" si="4"/>
        <v>01/05/2023</v>
      </c>
      <c r="B204" s="12" t="s">
        <v>226</v>
      </c>
      <c r="C204" s="19">
        <v>276.60105000000004</v>
      </c>
    </row>
    <row r="205" spans="1:3" ht="12.75" x14ac:dyDescent="0.2">
      <c r="A205" s="21" t="str">
        <f t="shared" ca="1" si="4"/>
        <v>01/05/2023</v>
      </c>
      <c r="B205" s="12" t="s">
        <v>227</v>
      </c>
      <c r="C205" s="19">
        <v>195.24780000000004</v>
      </c>
    </row>
    <row r="206" spans="1:3" ht="12.75" x14ac:dyDescent="0.2">
      <c r="A206" s="21" t="str">
        <f t="shared" ca="1" si="4"/>
        <v>01/05/2023</v>
      </c>
      <c r="B206" s="12" t="s">
        <v>228</v>
      </c>
      <c r="C206" s="19">
        <v>33583.711754849101</v>
      </c>
    </row>
    <row r="207" spans="1:3" ht="12.75" x14ac:dyDescent="0.2">
      <c r="A207" s="21" t="str">
        <f t="shared" ca="1" si="4"/>
        <v>01/05/2023</v>
      </c>
      <c r="B207" s="12" t="s">
        <v>229</v>
      </c>
      <c r="C207" s="19">
        <v>11194.570584949699</v>
      </c>
    </row>
    <row r="208" spans="1:3" ht="12.75" x14ac:dyDescent="0.2">
      <c r="A208" s="21" t="str">
        <f t="shared" ca="1" si="4"/>
        <v>01/05/2023</v>
      </c>
      <c r="B208" s="12" t="s">
        <v>230</v>
      </c>
      <c r="C208" s="19">
        <v>13993.213231187126</v>
      </c>
    </row>
    <row r="209" spans="1:3" ht="12.75" x14ac:dyDescent="0.2">
      <c r="A209" s="21" t="str">
        <f t="shared" ca="1" si="4"/>
        <v>01/05/2023</v>
      </c>
      <c r="B209" s="12" t="s">
        <v>231</v>
      </c>
      <c r="C209" s="19">
        <v>2238.9141169899403</v>
      </c>
    </row>
    <row r="210" spans="1:3" ht="12.75" x14ac:dyDescent="0.2">
      <c r="A210" s="21" t="str">
        <f t="shared" ca="1" si="4"/>
        <v>01/05/2023</v>
      </c>
      <c r="B210" s="12" t="s">
        <v>232</v>
      </c>
      <c r="C210" s="19">
        <v>391.8099704732395</v>
      </c>
    </row>
    <row r="211" spans="1:3" ht="12.75" x14ac:dyDescent="0.2">
      <c r="A211" s="21" t="str">
        <f t="shared" ca="1" si="4"/>
        <v>01/05/2023</v>
      </c>
      <c r="B211" s="12" t="s">
        <v>233</v>
      </c>
      <c r="C211" s="19">
        <v>957.18910626673312</v>
      </c>
    </row>
    <row r="212" spans="1:3" ht="12.75" x14ac:dyDescent="0.2">
      <c r="A212" s="21" t="str">
        <f t="shared" ca="1" si="4"/>
        <v>01/05/2023</v>
      </c>
      <c r="B212" s="12" t="s">
        <v>234</v>
      </c>
      <c r="C212" s="19">
        <v>683.70650447623802</v>
      </c>
    </row>
    <row r="213" spans="1:3" ht="12.75" x14ac:dyDescent="0.2">
      <c r="A213" s="21" t="str">
        <f t="shared" ca="1" si="4"/>
        <v>01/05/2023</v>
      </c>
      <c r="B213" s="12" t="s">
        <v>235</v>
      </c>
      <c r="C213" s="19">
        <v>1679.1855877424548</v>
      </c>
    </row>
    <row r="214" spans="1:3" ht="12.75" x14ac:dyDescent="0.2">
      <c r="A214" s="21" t="str">
        <f t="shared" ca="1" si="4"/>
        <v>01/05/2023</v>
      </c>
      <c r="B214" s="12" t="s">
        <v>236</v>
      </c>
      <c r="C214" s="19">
        <v>839.5927938712274</v>
      </c>
    </row>
    <row r="215" spans="1:3" ht="12.75" x14ac:dyDescent="0.2">
      <c r="A215" s="21" t="str">
        <f t="shared" ca="1" si="4"/>
        <v>01/05/2023</v>
      </c>
      <c r="B215" s="12" t="s">
        <v>237</v>
      </c>
      <c r="C215" s="19">
        <v>1664.4010536216424</v>
      </c>
    </row>
    <row r="216" spans="1:3" ht="12.75" x14ac:dyDescent="0.2">
      <c r="A216" s="21" t="str">
        <f t="shared" ca="1" si="4"/>
        <v>01/05/2023</v>
      </c>
      <c r="B216" s="12" t="s">
        <v>238</v>
      </c>
      <c r="C216" s="19">
        <v>845.81317930379123</v>
      </c>
    </row>
  </sheetData>
  <autoFilter ref="A1:C216" xr:uid="{00000000-0009-0000-0000-00000C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7"/>
  <sheetViews>
    <sheetView workbookViewId="0">
      <pane ySplit="1" topLeftCell="A2" activePane="bottomLeft" state="frozen"/>
      <selection pane="bottomLeft" activeCell="E2" sqref="E2"/>
    </sheetView>
  </sheetViews>
  <sheetFormatPr defaultColWidth="14.42578125" defaultRowHeight="15.75" customHeight="1" x14ac:dyDescent="0.2"/>
  <cols>
    <col min="1" max="1" width="7.85546875" customWidth="1"/>
    <col min="2" max="2" width="5.42578125" customWidth="1"/>
    <col min="3" max="3" width="35.42578125" customWidth="1"/>
    <col min="4" max="4" width="38.85546875" customWidth="1"/>
    <col min="5" max="5" width="19.7109375" customWidth="1"/>
    <col min="6" max="6" width="14.5703125" customWidth="1"/>
    <col min="7" max="7" width="14" customWidth="1"/>
    <col min="8" max="22" width="8.7109375" customWidth="1"/>
  </cols>
  <sheetData>
    <row r="1" spans="1:7" ht="15.75" customHeight="1" x14ac:dyDescent="0.2">
      <c r="A1" s="4" t="s">
        <v>0</v>
      </c>
      <c r="B1" s="5" t="s">
        <v>1</v>
      </c>
      <c r="C1" s="5" t="s">
        <v>58</v>
      </c>
      <c r="D1" s="5" t="s">
        <v>60</v>
      </c>
      <c r="E1" s="5" t="s">
        <v>59</v>
      </c>
      <c r="F1" s="4" t="s">
        <v>61</v>
      </c>
      <c r="G1" s="4" t="s">
        <v>62</v>
      </c>
    </row>
    <row r="2" spans="1:7" ht="15.75" customHeight="1" x14ac:dyDescent="0.2">
      <c r="A2" s="6" t="s">
        <v>63</v>
      </c>
      <c r="B2" s="7">
        <v>1</v>
      </c>
      <c r="C2" s="7" t="s">
        <v>64</v>
      </c>
      <c r="D2" s="7" t="s">
        <v>64</v>
      </c>
      <c r="E2" s="7">
        <v>0</v>
      </c>
      <c r="F2" s="1" t="s">
        <v>5</v>
      </c>
      <c r="G2" s="8">
        <v>1</v>
      </c>
    </row>
    <row r="3" spans="1:7" ht="15.75" customHeight="1" x14ac:dyDescent="0.2">
      <c r="A3" s="6" t="s">
        <v>65</v>
      </c>
      <c r="B3" s="7">
        <v>2</v>
      </c>
      <c r="C3" s="7" t="s">
        <v>66</v>
      </c>
      <c r="D3" s="7" t="s">
        <v>66</v>
      </c>
      <c r="E3" s="7">
        <v>0</v>
      </c>
      <c r="F3" s="1" t="s">
        <v>5</v>
      </c>
      <c r="G3" s="8">
        <v>1</v>
      </c>
    </row>
    <row r="4" spans="1:7" ht="15.75" customHeight="1" x14ac:dyDescent="0.2">
      <c r="A4" s="9" t="s">
        <v>67</v>
      </c>
      <c r="B4" s="10">
        <v>3</v>
      </c>
      <c r="C4" s="10" t="s">
        <v>68</v>
      </c>
      <c r="D4" s="10" t="s">
        <v>68</v>
      </c>
      <c r="E4" s="10">
        <v>0</v>
      </c>
      <c r="F4" s="2" t="s">
        <v>8</v>
      </c>
      <c r="G4" s="11">
        <v>-1</v>
      </c>
    </row>
    <row r="5" spans="1:7" ht="15.75" customHeight="1" x14ac:dyDescent="0.2">
      <c r="A5" s="9" t="s">
        <v>69</v>
      </c>
      <c r="B5" s="10">
        <v>4</v>
      </c>
      <c r="C5" s="10" t="s">
        <v>70</v>
      </c>
      <c r="D5" s="10" t="s">
        <v>70</v>
      </c>
      <c r="E5" s="10">
        <v>0</v>
      </c>
      <c r="F5" s="2" t="s">
        <v>8</v>
      </c>
      <c r="G5" s="11">
        <v>-1</v>
      </c>
    </row>
    <row r="6" spans="1:7" ht="15.75" customHeight="1" x14ac:dyDescent="0.2">
      <c r="A6" s="9" t="s">
        <v>71</v>
      </c>
      <c r="B6" s="10">
        <v>5</v>
      </c>
      <c r="C6" s="10" t="s">
        <v>72</v>
      </c>
      <c r="D6" s="10" t="s">
        <v>72</v>
      </c>
      <c r="E6" s="10">
        <v>0</v>
      </c>
      <c r="F6" s="2" t="s">
        <v>8</v>
      </c>
      <c r="G6" s="11">
        <v>-1</v>
      </c>
    </row>
    <row r="7" spans="1:7" ht="15.75" customHeight="1" x14ac:dyDescent="0.2">
      <c r="A7" s="9" t="s">
        <v>73</v>
      </c>
      <c r="B7" s="10">
        <v>6</v>
      </c>
      <c r="C7" s="10" t="s">
        <v>74</v>
      </c>
      <c r="D7" s="10" t="s">
        <v>75</v>
      </c>
      <c r="E7" s="10">
        <v>1</v>
      </c>
      <c r="F7" s="2" t="s">
        <v>8</v>
      </c>
      <c r="G7" s="11">
        <v>-1</v>
      </c>
    </row>
    <row r="8" spans="1:7" ht="15.75" customHeight="1" x14ac:dyDescent="0.2">
      <c r="A8" s="9" t="s">
        <v>76</v>
      </c>
      <c r="B8" s="10">
        <v>7</v>
      </c>
      <c r="C8" s="10" t="s">
        <v>74</v>
      </c>
      <c r="D8" s="10" t="s">
        <v>77</v>
      </c>
      <c r="E8" s="10">
        <v>1</v>
      </c>
      <c r="F8" s="2" t="s">
        <v>8</v>
      </c>
      <c r="G8" s="11">
        <v>-1</v>
      </c>
    </row>
    <row r="9" spans="1:7" ht="15.75" customHeight="1" x14ac:dyDescent="0.2">
      <c r="A9" s="9" t="s">
        <v>78</v>
      </c>
      <c r="B9" s="10">
        <v>8</v>
      </c>
      <c r="C9" s="10" t="s">
        <v>74</v>
      </c>
      <c r="D9" s="10" t="s">
        <v>79</v>
      </c>
      <c r="E9" s="10">
        <v>1</v>
      </c>
      <c r="F9" s="2" t="s">
        <v>8</v>
      </c>
      <c r="G9" s="11">
        <v>-1</v>
      </c>
    </row>
    <row r="10" spans="1:7" ht="15.75" customHeight="1" x14ac:dyDescent="0.2">
      <c r="A10" s="9" t="s">
        <v>80</v>
      </c>
      <c r="B10" s="10">
        <v>9</v>
      </c>
      <c r="C10" s="10" t="s">
        <v>74</v>
      </c>
      <c r="D10" s="10" t="s">
        <v>81</v>
      </c>
      <c r="E10" s="10">
        <v>1</v>
      </c>
      <c r="F10" s="2" t="s">
        <v>8</v>
      </c>
      <c r="G10" s="11">
        <v>-1</v>
      </c>
    </row>
    <row r="11" spans="1:7" ht="15.75" customHeight="1" x14ac:dyDescent="0.2">
      <c r="A11" s="6" t="s">
        <v>82</v>
      </c>
      <c r="B11" s="7">
        <v>10</v>
      </c>
      <c r="C11" s="7" t="s">
        <v>83</v>
      </c>
      <c r="D11" s="7" t="s">
        <v>83</v>
      </c>
      <c r="E11" s="7">
        <v>0</v>
      </c>
      <c r="F11" s="1" t="s">
        <v>12</v>
      </c>
      <c r="G11" s="8">
        <v>-1</v>
      </c>
    </row>
    <row r="12" spans="1:7" ht="15.75" customHeight="1" x14ac:dyDescent="0.2">
      <c r="A12" s="6" t="s">
        <v>84</v>
      </c>
      <c r="B12" s="7">
        <v>11</v>
      </c>
      <c r="C12" s="7" t="s">
        <v>85</v>
      </c>
      <c r="D12" s="7" t="s">
        <v>85</v>
      </c>
      <c r="E12" s="7">
        <v>0</v>
      </c>
      <c r="F12" s="1" t="s">
        <v>12</v>
      </c>
      <c r="G12" s="8">
        <v>-1</v>
      </c>
    </row>
    <row r="13" spans="1:7" ht="15.75" customHeight="1" x14ac:dyDescent="0.2">
      <c r="A13" s="2" t="s">
        <v>86</v>
      </c>
      <c r="B13" s="10">
        <v>12</v>
      </c>
      <c r="C13" s="10" t="s">
        <v>87</v>
      </c>
      <c r="D13" s="10" t="s">
        <v>88</v>
      </c>
      <c r="E13" s="10">
        <v>1</v>
      </c>
      <c r="F13" s="2" t="s">
        <v>15</v>
      </c>
      <c r="G13" s="11">
        <v>-1</v>
      </c>
    </row>
    <row r="14" spans="1:7" ht="15.75" customHeight="1" x14ac:dyDescent="0.2">
      <c r="A14" s="2" t="s">
        <v>89</v>
      </c>
      <c r="B14" s="10">
        <v>13</v>
      </c>
      <c r="C14" s="10" t="s">
        <v>87</v>
      </c>
      <c r="D14" s="10" t="s">
        <v>90</v>
      </c>
      <c r="E14" s="10">
        <v>1</v>
      </c>
      <c r="F14" s="2" t="s">
        <v>15</v>
      </c>
      <c r="G14" s="11">
        <v>-1</v>
      </c>
    </row>
    <row r="15" spans="1:7" ht="15.75" customHeight="1" x14ac:dyDescent="0.2">
      <c r="A15" s="2" t="s">
        <v>91</v>
      </c>
      <c r="B15" s="10">
        <v>14</v>
      </c>
      <c r="C15" s="10" t="s">
        <v>87</v>
      </c>
      <c r="D15" s="10" t="s">
        <v>92</v>
      </c>
      <c r="E15" s="10">
        <v>1</v>
      </c>
      <c r="F15" s="2" t="s">
        <v>15</v>
      </c>
      <c r="G15" s="11">
        <v>-1</v>
      </c>
    </row>
    <row r="16" spans="1:7" ht="15.75" customHeight="1" x14ac:dyDescent="0.2">
      <c r="A16" s="2" t="s">
        <v>93</v>
      </c>
      <c r="B16" s="10">
        <v>15</v>
      </c>
      <c r="C16" s="10" t="s">
        <v>87</v>
      </c>
      <c r="D16" s="10" t="s">
        <v>94</v>
      </c>
      <c r="E16" s="10">
        <v>1</v>
      </c>
      <c r="F16" s="2" t="s">
        <v>15</v>
      </c>
      <c r="G16" s="11">
        <v>-1</v>
      </c>
    </row>
    <row r="17" spans="1:7" ht="15.75" customHeight="1" x14ac:dyDescent="0.2">
      <c r="A17" s="2" t="s">
        <v>95</v>
      </c>
      <c r="B17" s="10">
        <v>16</v>
      </c>
      <c r="C17" s="10" t="s">
        <v>87</v>
      </c>
      <c r="D17" s="10" t="s">
        <v>96</v>
      </c>
      <c r="E17" s="10">
        <v>1</v>
      </c>
      <c r="F17" s="2" t="s">
        <v>15</v>
      </c>
      <c r="G17" s="11">
        <v>-1</v>
      </c>
    </row>
    <row r="18" spans="1:7" ht="15.75" customHeight="1" x14ac:dyDescent="0.2">
      <c r="A18" s="2" t="s">
        <v>97</v>
      </c>
      <c r="B18" s="10">
        <v>17</v>
      </c>
      <c r="C18" s="10" t="s">
        <v>87</v>
      </c>
      <c r="D18" s="10" t="s">
        <v>98</v>
      </c>
      <c r="E18" s="10">
        <v>1</v>
      </c>
      <c r="F18" s="2" t="s">
        <v>15</v>
      </c>
      <c r="G18" s="11">
        <v>-1</v>
      </c>
    </row>
    <row r="19" spans="1:7" ht="15.75" customHeight="1" x14ac:dyDescent="0.2">
      <c r="A19" s="2" t="s">
        <v>99</v>
      </c>
      <c r="B19" s="10">
        <v>18</v>
      </c>
      <c r="C19" s="10" t="s">
        <v>87</v>
      </c>
      <c r="D19" s="10" t="s">
        <v>100</v>
      </c>
      <c r="E19" s="10">
        <v>1</v>
      </c>
      <c r="F19" s="2" t="s">
        <v>15</v>
      </c>
      <c r="G19" s="11">
        <v>-1</v>
      </c>
    </row>
    <row r="20" spans="1:7" ht="15.75" customHeight="1" x14ac:dyDescent="0.2">
      <c r="A20" s="2" t="s">
        <v>101</v>
      </c>
      <c r="B20" s="10">
        <v>19</v>
      </c>
      <c r="C20" s="10" t="s">
        <v>87</v>
      </c>
      <c r="D20" s="10" t="s">
        <v>102</v>
      </c>
      <c r="E20" s="10">
        <v>1</v>
      </c>
      <c r="F20" s="2" t="s">
        <v>15</v>
      </c>
      <c r="G20" s="11">
        <v>-1</v>
      </c>
    </row>
    <row r="21" spans="1:7" ht="15.75" customHeight="1" x14ac:dyDescent="0.2">
      <c r="A21" s="2" t="s">
        <v>103</v>
      </c>
      <c r="B21" s="10">
        <v>20</v>
      </c>
      <c r="C21" s="10" t="s">
        <v>87</v>
      </c>
      <c r="D21" s="10" t="s">
        <v>104</v>
      </c>
      <c r="E21" s="10">
        <v>1</v>
      </c>
      <c r="F21" s="2" t="s">
        <v>15</v>
      </c>
      <c r="G21" s="11">
        <v>-1</v>
      </c>
    </row>
    <row r="22" spans="1:7" ht="15.75" customHeight="1" x14ac:dyDescent="0.2">
      <c r="A22" s="2" t="s">
        <v>105</v>
      </c>
      <c r="B22" s="10">
        <v>21</v>
      </c>
      <c r="C22" s="10" t="s">
        <v>87</v>
      </c>
      <c r="D22" s="10" t="s">
        <v>106</v>
      </c>
      <c r="E22" s="10">
        <v>1</v>
      </c>
      <c r="F22" s="2" t="s">
        <v>15</v>
      </c>
      <c r="G22" s="11">
        <v>-1</v>
      </c>
    </row>
    <row r="23" spans="1:7" ht="15.75" customHeight="1" x14ac:dyDescent="0.2">
      <c r="A23" s="2" t="s">
        <v>107</v>
      </c>
      <c r="B23" s="10">
        <v>22</v>
      </c>
      <c r="C23" s="10" t="s">
        <v>87</v>
      </c>
      <c r="D23" s="10" t="s">
        <v>108</v>
      </c>
      <c r="E23" s="10">
        <v>1</v>
      </c>
      <c r="F23" s="2" t="s">
        <v>15</v>
      </c>
      <c r="G23" s="11">
        <v>-1</v>
      </c>
    </row>
    <row r="24" spans="1:7" ht="15.75" customHeight="1" x14ac:dyDescent="0.2">
      <c r="A24" s="2" t="s">
        <v>109</v>
      </c>
      <c r="B24" s="10">
        <v>23</v>
      </c>
      <c r="C24" s="10" t="s">
        <v>87</v>
      </c>
      <c r="D24" s="10" t="s">
        <v>110</v>
      </c>
      <c r="E24" s="10">
        <v>1</v>
      </c>
      <c r="F24" s="2" t="s">
        <v>15</v>
      </c>
      <c r="G24" s="11">
        <v>-1</v>
      </c>
    </row>
    <row r="25" spans="1:7" ht="15.75" customHeight="1" x14ac:dyDescent="0.2">
      <c r="A25" s="2" t="s">
        <v>111</v>
      </c>
      <c r="B25" s="10">
        <v>24</v>
      </c>
      <c r="C25" s="10" t="s">
        <v>87</v>
      </c>
      <c r="D25" s="10" t="s">
        <v>112</v>
      </c>
      <c r="E25" s="10">
        <v>1</v>
      </c>
      <c r="F25" s="2" t="s">
        <v>15</v>
      </c>
      <c r="G25" s="11">
        <v>-1</v>
      </c>
    </row>
    <row r="26" spans="1:7" ht="15.75" customHeight="1" x14ac:dyDescent="0.2">
      <c r="A26" s="2" t="s">
        <v>113</v>
      </c>
      <c r="B26" s="10">
        <v>25</v>
      </c>
      <c r="C26" s="10" t="s">
        <v>87</v>
      </c>
      <c r="D26" s="10" t="s">
        <v>114</v>
      </c>
      <c r="E26" s="10">
        <v>1</v>
      </c>
      <c r="F26" s="2" t="s">
        <v>15</v>
      </c>
      <c r="G26" s="11">
        <v>-1</v>
      </c>
    </row>
    <row r="27" spans="1:7" ht="15.75" customHeight="1" x14ac:dyDescent="0.2">
      <c r="A27" s="2" t="s">
        <v>115</v>
      </c>
      <c r="B27" s="10">
        <v>26</v>
      </c>
      <c r="C27" s="10" t="s">
        <v>87</v>
      </c>
      <c r="D27" s="10" t="s">
        <v>116</v>
      </c>
      <c r="E27" s="10">
        <v>1</v>
      </c>
      <c r="F27" s="2" t="s">
        <v>15</v>
      </c>
      <c r="G27" s="11">
        <v>-1</v>
      </c>
    </row>
    <row r="28" spans="1:7" ht="15.75" customHeight="1" x14ac:dyDescent="0.2">
      <c r="A28" s="2" t="s">
        <v>117</v>
      </c>
      <c r="B28" s="10">
        <v>27</v>
      </c>
      <c r="C28" s="10" t="s">
        <v>87</v>
      </c>
      <c r="D28" s="10" t="s">
        <v>118</v>
      </c>
      <c r="E28" s="10">
        <v>1</v>
      </c>
      <c r="F28" s="2" t="s">
        <v>15</v>
      </c>
      <c r="G28" s="11">
        <v>-1</v>
      </c>
    </row>
    <row r="29" spans="1:7" ht="15.75" customHeight="1" x14ac:dyDescent="0.2">
      <c r="A29" s="2" t="s">
        <v>119</v>
      </c>
      <c r="B29" s="10">
        <v>28</v>
      </c>
      <c r="C29" s="10" t="s">
        <v>87</v>
      </c>
      <c r="D29" s="10" t="s">
        <v>120</v>
      </c>
      <c r="E29" s="10">
        <v>1</v>
      </c>
      <c r="F29" s="2" t="s">
        <v>15</v>
      </c>
      <c r="G29" s="11">
        <v>-1</v>
      </c>
    </row>
    <row r="30" spans="1:7" ht="15.75" customHeight="1" x14ac:dyDescent="0.2">
      <c r="A30" s="2" t="s">
        <v>121</v>
      </c>
      <c r="B30" s="10">
        <v>29</v>
      </c>
      <c r="C30" s="10" t="s">
        <v>87</v>
      </c>
      <c r="D30" s="10" t="s">
        <v>122</v>
      </c>
      <c r="E30" s="10">
        <v>1</v>
      </c>
      <c r="F30" s="2" t="s">
        <v>15</v>
      </c>
      <c r="G30" s="11">
        <v>-1</v>
      </c>
    </row>
    <row r="31" spans="1:7" ht="15.75" customHeight="1" x14ac:dyDescent="0.2">
      <c r="A31" s="2" t="s">
        <v>123</v>
      </c>
      <c r="B31" s="10">
        <v>30</v>
      </c>
      <c r="C31" s="10" t="s">
        <v>87</v>
      </c>
      <c r="D31" s="10" t="s">
        <v>124</v>
      </c>
      <c r="E31" s="10">
        <v>1</v>
      </c>
      <c r="F31" s="2" t="s">
        <v>15</v>
      </c>
      <c r="G31" s="11">
        <v>-1</v>
      </c>
    </row>
    <row r="32" spans="1:7" ht="15.75" customHeight="1" x14ac:dyDescent="0.2">
      <c r="A32" s="2" t="s">
        <v>125</v>
      </c>
      <c r="B32" s="10">
        <v>31</v>
      </c>
      <c r="C32" s="10" t="s">
        <v>87</v>
      </c>
      <c r="D32" s="10" t="s">
        <v>126</v>
      </c>
      <c r="E32" s="10">
        <v>1</v>
      </c>
      <c r="F32" s="2" t="s">
        <v>15</v>
      </c>
      <c r="G32" s="11">
        <v>-1</v>
      </c>
    </row>
    <row r="33" spans="1:7" ht="15.75" customHeight="1" x14ac:dyDescent="0.2">
      <c r="A33" s="2" t="s">
        <v>127</v>
      </c>
      <c r="B33" s="10">
        <v>32</v>
      </c>
      <c r="C33" s="10" t="s">
        <v>87</v>
      </c>
      <c r="D33" s="10" t="s">
        <v>128</v>
      </c>
      <c r="E33" s="10">
        <v>1</v>
      </c>
      <c r="F33" s="2" t="s">
        <v>15</v>
      </c>
      <c r="G33" s="11">
        <v>-1</v>
      </c>
    </row>
    <row r="34" spans="1:7" ht="15.75" customHeight="1" x14ac:dyDescent="0.2">
      <c r="A34" s="2" t="s">
        <v>129</v>
      </c>
      <c r="B34" s="10">
        <v>33</v>
      </c>
      <c r="C34" s="10" t="s">
        <v>130</v>
      </c>
      <c r="D34" s="10" t="s">
        <v>131</v>
      </c>
      <c r="E34" s="10">
        <v>1</v>
      </c>
      <c r="F34" s="2" t="s">
        <v>15</v>
      </c>
      <c r="G34" s="11">
        <v>-1</v>
      </c>
    </row>
    <row r="35" spans="1:7" ht="15.75" customHeight="1" x14ac:dyDescent="0.2">
      <c r="A35" s="2" t="s">
        <v>132</v>
      </c>
      <c r="B35" s="10">
        <v>34</v>
      </c>
      <c r="C35" s="10" t="s">
        <v>130</v>
      </c>
      <c r="D35" s="10" t="s">
        <v>133</v>
      </c>
      <c r="E35" s="10">
        <v>1</v>
      </c>
      <c r="F35" s="2" t="s">
        <v>15</v>
      </c>
      <c r="G35" s="11">
        <v>-1</v>
      </c>
    </row>
    <row r="36" spans="1:7" ht="15.75" customHeight="1" x14ac:dyDescent="0.2">
      <c r="A36" s="2" t="s">
        <v>134</v>
      </c>
      <c r="B36" s="10">
        <v>35</v>
      </c>
      <c r="C36" s="10" t="s">
        <v>130</v>
      </c>
      <c r="D36" s="10" t="s">
        <v>135</v>
      </c>
      <c r="E36" s="10">
        <v>1</v>
      </c>
      <c r="F36" s="2" t="s">
        <v>15</v>
      </c>
      <c r="G36" s="11">
        <v>-1</v>
      </c>
    </row>
    <row r="37" spans="1:7" ht="15.75" customHeight="1" x14ac:dyDescent="0.2">
      <c r="A37" s="1" t="s">
        <v>136</v>
      </c>
      <c r="B37" s="7">
        <v>36</v>
      </c>
      <c r="C37" s="7" t="s">
        <v>137</v>
      </c>
      <c r="D37" s="7" t="s">
        <v>138</v>
      </c>
      <c r="E37" s="10">
        <v>1</v>
      </c>
      <c r="F37" s="1" t="s">
        <v>17</v>
      </c>
      <c r="G37" s="8">
        <v>-1</v>
      </c>
    </row>
    <row r="38" spans="1:7" ht="12.75" x14ac:dyDescent="0.2">
      <c r="A38" s="1" t="s">
        <v>139</v>
      </c>
      <c r="B38" s="7">
        <v>37</v>
      </c>
      <c r="C38" s="7" t="s">
        <v>137</v>
      </c>
      <c r="D38" s="7" t="s">
        <v>140</v>
      </c>
      <c r="E38" s="10">
        <v>1</v>
      </c>
      <c r="F38" s="1" t="s">
        <v>17</v>
      </c>
      <c r="G38" s="8">
        <v>-1</v>
      </c>
    </row>
    <row r="39" spans="1:7" ht="12.75" x14ac:dyDescent="0.2">
      <c r="A39" s="2" t="s">
        <v>141</v>
      </c>
      <c r="B39" s="10">
        <v>38</v>
      </c>
      <c r="C39" s="10" t="s">
        <v>142</v>
      </c>
      <c r="D39" s="10" t="s">
        <v>142</v>
      </c>
      <c r="E39" s="10">
        <v>0</v>
      </c>
      <c r="F39" s="2" t="s">
        <v>21</v>
      </c>
      <c r="G39" s="11">
        <v>-1</v>
      </c>
    </row>
    <row r="40" spans="1:7" ht="12.75" x14ac:dyDescent="0.2">
      <c r="A40" s="2" t="s">
        <v>143</v>
      </c>
      <c r="B40" s="10">
        <v>39</v>
      </c>
      <c r="C40" s="10" t="s">
        <v>144</v>
      </c>
      <c r="D40" s="10" t="s">
        <v>144</v>
      </c>
      <c r="E40" s="10">
        <v>0</v>
      </c>
      <c r="F40" s="2" t="s">
        <v>21</v>
      </c>
      <c r="G40" s="11">
        <v>-1</v>
      </c>
    </row>
    <row r="41" spans="1:7" ht="12.75" x14ac:dyDescent="0.2">
      <c r="A41" s="1" t="s">
        <v>145</v>
      </c>
      <c r="B41" s="7">
        <v>40</v>
      </c>
      <c r="C41" s="7" t="s">
        <v>146</v>
      </c>
      <c r="D41" s="7" t="s">
        <v>146</v>
      </c>
      <c r="E41" s="10">
        <v>0</v>
      </c>
      <c r="F41" s="1" t="s">
        <v>23</v>
      </c>
      <c r="G41" s="8">
        <v>-1</v>
      </c>
    </row>
    <row r="42" spans="1:7" ht="12.75" x14ac:dyDescent="0.2">
      <c r="A42" s="6" t="s">
        <v>147</v>
      </c>
      <c r="B42" s="7">
        <v>41</v>
      </c>
      <c r="C42" s="7" t="s">
        <v>148</v>
      </c>
      <c r="D42" s="7" t="s">
        <v>148</v>
      </c>
      <c r="E42" s="10">
        <v>0</v>
      </c>
      <c r="F42" s="1" t="s">
        <v>23</v>
      </c>
      <c r="G42" s="8">
        <v>1</v>
      </c>
    </row>
    <row r="43" spans="1:7" ht="12.75" x14ac:dyDescent="0.2">
      <c r="A43" s="2" t="s">
        <v>149</v>
      </c>
      <c r="B43" s="10">
        <v>42</v>
      </c>
      <c r="C43" s="10" t="s">
        <v>150</v>
      </c>
      <c r="D43" s="10" t="s">
        <v>150</v>
      </c>
      <c r="E43" s="10">
        <v>0</v>
      </c>
      <c r="F43" s="2" t="s">
        <v>26</v>
      </c>
      <c r="G43" s="11">
        <v>-1</v>
      </c>
    </row>
    <row r="44" spans="1:7" ht="12.75" x14ac:dyDescent="0.2">
      <c r="A44" s="9" t="s">
        <v>151</v>
      </c>
      <c r="B44" s="10">
        <v>43</v>
      </c>
      <c r="C44" s="10" t="s">
        <v>152</v>
      </c>
      <c r="D44" s="10" t="s">
        <v>152</v>
      </c>
      <c r="E44" s="10">
        <v>0</v>
      </c>
      <c r="F44" s="2" t="s">
        <v>26</v>
      </c>
      <c r="G44" s="11">
        <v>-1</v>
      </c>
    </row>
    <row r="45" spans="1:7" ht="12.75" x14ac:dyDescent="0.2">
      <c r="A45" s="6" t="s">
        <v>153</v>
      </c>
      <c r="B45" s="7">
        <v>1</v>
      </c>
      <c r="C45" s="7" t="s">
        <v>64</v>
      </c>
      <c r="D45" s="7" t="s">
        <v>64</v>
      </c>
      <c r="E45" s="7">
        <v>0</v>
      </c>
      <c r="F45" s="1" t="s">
        <v>30</v>
      </c>
      <c r="G45" s="8">
        <v>1</v>
      </c>
    </row>
    <row r="46" spans="1:7" ht="12.75" x14ac:dyDescent="0.2">
      <c r="A46" s="6" t="s">
        <v>154</v>
      </c>
      <c r="B46" s="7">
        <v>2</v>
      </c>
      <c r="C46" s="7" t="s">
        <v>66</v>
      </c>
      <c r="D46" s="7" t="s">
        <v>66</v>
      </c>
      <c r="E46" s="7">
        <v>0</v>
      </c>
      <c r="F46" s="1" t="s">
        <v>30</v>
      </c>
      <c r="G46" s="8">
        <v>1</v>
      </c>
    </row>
    <row r="47" spans="1:7" ht="12.75" x14ac:dyDescent="0.2">
      <c r="A47" s="9" t="s">
        <v>155</v>
      </c>
      <c r="B47" s="10">
        <v>3</v>
      </c>
      <c r="C47" s="10" t="s">
        <v>68</v>
      </c>
      <c r="D47" s="10" t="s">
        <v>68</v>
      </c>
      <c r="E47" s="10">
        <v>0</v>
      </c>
      <c r="F47" s="2" t="s">
        <v>32</v>
      </c>
      <c r="G47" s="11">
        <v>-1</v>
      </c>
    </row>
    <row r="48" spans="1:7" ht="12.75" x14ac:dyDescent="0.2">
      <c r="A48" s="9" t="s">
        <v>156</v>
      </c>
      <c r="B48" s="10">
        <v>4</v>
      </c>
      <c r="C48" s="10" t="s">
        <v>70</v>
      </c>
      <c r="D48" s="10" t="s">
        <v>70</v>
      </c>
      <c r="E48" s="10">
        <v>0</v>
      </c>
      <c r="F48" s="2" t="s">
        <v>32</v>
      </c>
      <c r="G48" s="11">
        <v>-1</v>
      </c>
    </row>
    <row r="49" spans="1:7" ht="12.75" x14ac:dyDescent="0.2">
      <c r="A49" s="9" t="s">
        <v>157</v>
      </c>
      <c r="B49" s="10">
        <v>5</v>
      </c>
      <c r="C49" s="10" t="s">
        <v>72</v>
      </c>
      <c r="D49" s="10" t="s">
        <v>72</v>
      </c>
      <c r="E49" s="10">
        <v>0</v>
      </c>
      <c r="F49" s="2" t="s">
        <v>32</v>
      </c>
      <c r="G49" s="11">
        <v>-1</v>
      </c>
    </row>
    <row r="50" spans="1:7" ht="12.75" x14ac:dyDescent="0.2">
      <c r="A50" s="9" t="s">
        <v>158</v>
      </c>
      <c r="B50" s="10">
        <v>6</v>
      </c>
      <c r="C50" s="10" t="s">
        <v>74</v>
      </c>
      <c r="D50" s="10" t="s">
        <v>75</v>
      </c>
      <c r="E50" s="10">
        <v>1</v>
      </c>
      <c r="F50" s="2" t="s">
        <v>32</v>
      </c>
      <c r="G50" s="11">
        <v>-1</v>
      </c>
    </row>
    <row r="51" spans="1:7" ht="12.75" x14ac:dyDescent="0.2">
      <c r="A51" s="9" t="s">
        <v>159</v>
      </c>
      <c r="B51" s="10">
        <v>7</v>
      </c>
      <c r="C51" s="10" t="s">
        <v>74</v>
      </c>
      <c r="D51" s="10" t="s">
        <v>77</v>
      </c>
      <c r="E51" s="10">
        <v>1</v>
      </c>
      <c r="F51" s="2" t="s">
        <v>32</v>
      </c>
      <c r="G51" s="11">
        <v>-1</v>
      </c>
    </row>
    <row r="52" spans="1:7" ht="12.75" x14ac:dyDescent="0.2">
      <c r="A52" s="9" t="s">
        <v>160</v>
      </c>
      <c r="B52" s="10">
        <v>8</v>
      </c>
      <c r="C52" s="10" t="s">
        <v>74</v>
      </c>
      <c r="D52" s="10" t="s">
        <v>79</v>
      </c>
      <c r="E52" s="10">
        <v>1</v>
      </c>
      <c r="F52" s="2" t="s">
        <v>32</v>
      </c>
      <c r="G52" s="11">
        <v>-1</v>
      </c>
    </row>
    <row r="53" spans="1:7" ht="12.75" x14ac:dyDescent="0.2">
      <c r="A53" s="9" t="s">
        <v>161</v>
      </c>
      <c r="B53" s="10">
        <v>9</v>
      </c>
      <c r="C53" s="10" t="s">
        <v>74</v>
      </c>
      <c r="D53" s="10" t="s">
        <v>81</v>
      </c>
      <c r="E53" s="10">
        <v>1</v>
      </c>
      <c r="F53" s="2" t="s">
        <v>32</v>
      </c>
      <c r="G53" s="11">
        <v>-1</v>
      </c>
    </row>
    <row r="54" spans="1:7" ht="12.75" x14ac:dyDescent="0.2">
      <c r="A54" s="6" t="s">
        <v>162</v>
      </c>
      <c r="B54" s="7">
        <v>10</v>
      </c>
      <c r="C54" s="7" t="s">
        <v>83</v>
      </c>
      <c r="D54" s="7" t="s">
        <v>83</v>
      </c>
      <c r="E54" s="7">
        <v>0</v>
      </c>
      <c r="F54" s="1" t="s">
        <v>34</v>
      </c>
      <c r="G54" s="8">
        <v>-1</v>
      </c>
    </row>
    <row r="55" spans="1:7" ht="12.75" x14ac:dyDescent="0.2">
      <c r="A55" s="6" t="s">
        <v>163</v>
      </c>
      <c r="B55" s="7">
        <v>11</v>
      </c>
      <c r="C55" s="7" t="s">
        <v>85</v>
      </c>
      <c r="D55" s="7" t="s">
        <v>85</v>
      </c>
      <c r="E55" s="7">
        <v>0</v>
      </c>
      <c r="F55" s="1" t="s">
        <v>34</v>
      </c>
      <c r="G55" s="8">
        <v>-1</v>
      </c>
    </row>
    <row r="56" spans="1:7" ht="12.75" x14ac:dyDescent="0.2">
      <c r="A56" s="2" t="s">
        <v>164</v>
      </c>
      <c r="B56" s="10">
        <v>12</v>
      </c>
      <c r="C56" s="10" t="s">
        <v>87</v>
      </c>
      <c r="D56" s="10" t="s">
        <v>88</v>
      </c>
      <c r="E56" s="10">
        <v>1</v>
      </c>
      <c r="F56" s="2" t="s">
        <v>36</v>
      </c>
      <c r="G56" s="11">
        <v>-1</v>
      </c>
    </row>
    <row r="57" spans="1:7" ht="12.75" x14ac:dyDescent="0.2">
      <c r="A57" s="2" t="s">
        <v>165</v>
      </c>
      <c r="B57" s="10">
        <v>13</v>
      </c>
      <c r="C57" s="10" t="s">
        <v>87</v>
      </c>
      <c r="D57" s="10" t="s">
        <v>90</v>
      </c>
      <c r="E57" s="10">
        <v>1</v>
      </c>
      <c r="F57" s="2" t="s">
        <v>36</v>
      </c>
      <c r="G57" s="11">
        <v>-1</v>
      </c>
    </row>
    <row r="58" spans="1:7" ht="12.75" x14ac:dyDescent="0.2">
      <c r="A58" s="2" t="s">
        <v>166</v>
      </c>
      <c r="B58" s="10">
        <v>14</v>
      </c>
      <c r="C58" s="10" t="s">
        <v>87</v>
      </c>
      <c r="D58" s="10" t="s">
        <v>92</v>
      </c>
      <c r="E58" s="10">
        <v>1</v>
      </c>
      <c r="F58" s="2" t="s">
        <v>36</v>
      </c>
      <c r="G58" s="11">
        <v>-1</v>
      </c>
    </row>
    <row r="59" spans="1:7" ht="12.75" x14ac:dyDescent="0.2">
      <c r="A59" s="2" t="s">
        <v>167</v>
      </c>
      <c r="B59" s="10">
        <v>15</v>
      </c>
      <c r="C59" s="10" t="s">
        <v>87</v>
      </c>
      <c r="D59" s="10" t="s">
        <v>94</v>
      </c>
      <c r="E59" s="10">
        <v>1</v>
      </c>
      <c r="F59" s="2" t="s">
        <v>36</v>
      </c>
      <c r="G59" s="11">
        <v>-1</v>
      </c>
    </row>
    <row r="60" spans="1:7" ht="12.75" x14ac:dyDescent="0.2">
      <c r="A60" s="2" t="s">
        <v>168</v>
      </c>
      <c r="B60" s="10">
        <v>16</v>
      </c>
      <c r="C60" s="10" t="s">
        <v>87</v>
      </c>
      <c r="D60" s="10" t="s">
        <v>96</v>
      </c>
      <c r="E60" s="10">
        <v>1</v>
      </c>
      <c r="F60" s="2" t="s">
        <v>36</v>
      </c>
      <c r="G60" s="11">
        <v>-1</v>
      </c>
    </row>
    <row r="61" spans="1:7" ht="12.75" x14ac:dyDescent="0.2">
      <c r="A61" s="2" t="s">
        <v>169</v>
      </c>
      <c r="B61" s="10">
        <v>17</v>
      </c>
      <c r="C61" s="10" t="s">
        <v>87</v>
      </c>
      <c r="D61" s="10" t="s">
        <v>98</v>
      </c>
      <c r="E61" s="10">
        <v>1</v>
      </c>
      <c r="F61" s="2" t="s">
        <v>36</v>
      </c>
      <c r="G61" s="11">
        <v>-1</v>
      </c>
    </row>
    <row r="62" spans="1:7" ht="12.75" x14ac:dyDescent="0.2">
      <c r="A62" s="2" t="s">
        <v>170</v>
      </c>
      <c r="B62" s="10">
        <v>18</v>
      </c>
      <c r="C62" s="10" t="s">
        <v>87</v>
      </c>
      <c r="D62" s="10" t="s">
        <v>100</v>
      </c>
      <c r="E62" s="10">
        <v>1</v>
      </c>
      <c r="F62" s="2" t="s">
        <v>36</v>
      </c>
      <c r="G62" s="11">
        <v>-1</v>
      </c>
    </row>
    <row r="63" spans="1:7" ht="12.75" x14ac:dyDescent="0.2">
      <c r="A63" s="2" t="s">
        <v>171</v>
      </c>
      <c r="B63" s="10">
        <v>19</v>
      </c>
      <c r="C63" s="10" t="s">
        <v>87</v>
      </c>
      <c r="D63" s="10" t="s">
        <v>102</v>
      </c>
      <c r="E63" s="10">
        <v>1</v>
      </c>
      <c r="F63" s="2" t="s">
        <v>36</v>
      </c>
      <c r="G63" s="11">
        <v>-1</v>
      </c>
    </row>
    <row r="64" spans="1:7" ht="12.75" x14ac:dyDescent="0.2">
      <c r="A64" s="2" t="s">
        <v>172</v>
      </c>
      <c r="B64" s="10">
        <v>20</v>
      </c>
      <c r="C64" s="10" t="s">
        <v>87</v>
      </c>
      <c r="D64" s="10" t="s">
        <v>104</v>
      </c>
      <c r="E64" s="10">
        <v>1</v>
      </c>
      <c r="F64" s="2" t="s">
        <v>36</v>
      </c>
      <c r="G64" s="11">
        <v>-1</v>
      </c>
    </row>
    <row r="65" spans="1:7" ht="12.75" x14ac:dyDescent="0.2">
      <c r="A65" s="2" t="s">
        <v>173</v>
      </c>
      <c r="B65" s="10">
        <v>21</v>
      </c>
      <c r="C65" s="10" t="s">
        <v>87</v>
      </c>
      <c r="D65" s="10" t="s">
        <v>106</v>
      </c>
      <c r="E65" s="10">
        <v>1</v>
      </c>
      <c r="F65" s="2" t="s">
        <v>36</v>
      </c>
      <c r="G65" s="11">
        <v>-1</v>
      </c>
    </row>
    <row r="66" spans="1:7" ht="12.75" x14ac:dyDescent="0.2">
      <c r="A66" s="2" t="s">
        <v>174</v>
      </c>
      <c r="B66" s="10">
        <v>22</v>
      </c>
      <c r="C66" s="10" t="s">
        <v>87</v>
      </c>
      <c r="D66" s="10" t="s">
        <v>108</v>
      </c>
      <c r="E66" s="10">
        <v>1</v>
      </c>
      <c r="F66" s="2" t="s">
        <v>36</v>
      </c>
      <c r="G66" s="11">
        <v>-1</v>
      </c>
    </row>
    <row r="67" spans="1:7" ht="12.75" x14ac:dyDescent="0.2">
      <c r="A67" s="2" t="s">
        <v>175</v>
      </c>
      <c r="B67" s="10">
        <v>23</v>
      </c>
      <c r="C67" s="10" t="s">
        <v>87</v>
      </c>
      <c r="D67" s="10" t="s">
        <v>110</v>
      </c>
      <c r="E67" s="10">
        <v>1</v>
      </c>
      <c r="F67" s="2" t="s">
        <v>36</v>
      </c>
      <c r="G67" s="11">
        <v>-1</v>
      </c>
    </row>
    <row r="68" spans="1:7" ht="12.75" x14ac:dyDescent="0.2">
      <c r="A68" s="2" t="s">
        <v>176</v>
      </c>
      <c r="B68" s="10">
        <v>24</v>
      </c>
      <c r="C68" s="10" t="s">
        <v>87</v>
      </c>
      <c r="D68" s="10" t="s">
        <v>112</v>
      </c>
      <c r="E68" s="10">
        <v>1</v>
      </c>
      <c r="F68" s="2" t="s">
        <v>36</v>
      </c>
      <c r="G68" s="11">
        <v>-1</v>
      </c>
    </row>
    <row r="69" spans="1:7" ht="12.75" x14ac:dyDescent="0.2">
      <c r="A69" s="2" t="s">
        <v>177</v>
      </c>
      <c r="B69" s="10">
        <v>25</v>
      </c>
      <c r="C69" s="10" t="s">
        <v>87</v>
      </c>
      <c r="D69" s="10" t="s">
        <v>114</v>
      </c>
      <c r="E69" s="10">
        <v>1</v>
      </c>
      <c r="F69" s="2" t="s">
        <v>36</v>
      </c>
      <c r="G69" s="11">
        <v>-1</v>
      </c>
    </row>
    <row r="70" spans="1:7" ht="12.75" x14ac:dyDescent="0.2">
      <c r="A70" s="2" t="s">
        <v>178</v>
      </c>
      <c r="B70" s="10">
        <v>26</v>
      </c>
      <c r="C70" s="10" t="s">
        <v>87</v>
      </c>
      <c r="D70" s="10" t="s">
        <v>116</v>
      </c>
      <c r="E70" s="10">
        <v>1</v>
      </c>
      <c r="F70" s="2" t="s">
        <v>36</v>
      </c>
      <c r="G70" s="11">
        <v>-1</v>
      </c>
    </row>
    <row r="71" spans="1:7" ht="12.75" x14ac:dyDescent="0.2">
      <c r="A71" s="2" t="s">
        <v>179</v>
      </c>
      <c r="B71" s="10">
        <v>27</v>
      </c>
      <c r="C71" s="10" t="s">
        <v>87</v>
      </c>
      <c r="D71" s="10" t="s">
        <v>118</v>
      </c>
      <c r="E71" s="10">
        <v>1</v>
      </c>
      <c r="F71" s="2" t="s">
        <v>36</v>
      </c>
      <c r="G71" s="11">
        <v>-1</v>
      </c>
    </row>
    <row r="72" spans="1:7" ht="12.75" x14ac:dyDescent="0.2">
      <c r="A72" s="2" t="s">
        <v>180</v>
      </c>
      <c r="B72" s="10">
        <v>28</v>
      </c>
      <c r="C72" s="10" t="s">
        <v>87</v>
      </c>
      <c r="D72" s="10" t="s">
        <v>120</v>
      </c>
      <c r="E72" s="10">
        <v>1</v>
      </c>
      <c r="F72" s="2" t="s">
        <v>36</v>
      </c>
      <c r="G72" s="11">
        <v>-1</v>
      </c>
    </row>
    <row r="73" spans="1:7" ht="12.75" x14ac:dyDescent="0.2">
      <c r="A73" s="2" t="s">
        <v>181</v>
      </c>
      <c r="B73" s="10">
        <v>29</v>
      </c>
      <c r="C73" s="10" t="s">
        <v>87</v>
      </c>
      <c r="D73" s="10" t="s">
        <v>122</v>
      </c>
      <c r="E73" s="10">
        <v>1</v>
      </c>
      <c r="F73" s="2" t="s">
        <v>36</v>
      </c>
      <c r="G73" s="11">
        <v>-1</v>
      </c>
    </row>
    <row r="74" spans="1:7" ht="12.75" x14ac:dyDescent="0.2">
      <c r="A74" s="2" t="s">
        <v>182</v>
      </c>
      <c r="B74" s="10">
        <v>30</v>
      </c>
      <c r="C74" s="10" t="s">
        <v>87</v>
      </c>
      <c r="D74" s="10" t="s">
        <v>124</v>
      </c>
      <c r="E74" s="10">
        <v>1</v>
      </c>
      <c r="F74" s="2" t="s">
        <v>36</v>
      </c>
      <c r="G74" s="11">
        <v>-1</v>
      </c>
    </row>
    <row r="75" spans="1:7" ht="12.75" x14ac:dyDescent="0.2">
      <c r="A75" s="2" t="s">
        <v>183</v>
      </c>
      <c r="B75" s="10">
        <v>31</v>
      </c>
      <c r="C75" s="10" t="s">
        <v>87</v>
      </c>
      <c r="D75" s="10" t="s">
        <v>126</v>
      </c>
      <c r="E75" s="10">
        <v>1</v>
      </c>
      <c r="F75" s="2" t="s">
        <v>36</v>
      </c>
      <c r="G75" s="11">
        <v>-1</v>
      </c>
    </row>
    <row r="76" spans="1:7" ht="12.75" x14ac:dyDescent="0.2">
      <c r="A76" s="2" t="s">
        <v>184</v>
      </c>
      <c r="B76" s="10">
        <v>32</v>
      </c>
      <c r="C76" s="10" t="s">
        <v>87</v>
      </c>
      <c r="D76" s="10" t="s">
        <v>128</v>
      </c>
      <c r="E76" s="10">
        <v>1</v>
      </c>
      <c r="F76" s="2" t="s">
        <v>36</v>
      </c>
      <c r="G76" s="11">
        <v>-1</v>
      </c>
    </row>
    <row r="77" spans="1:7" ht="12.75" x14ac:dyDescent="0.2">
      <c r="A77" s="2" t="s">
        <v>185</v>
      </c>
      <c r="B77" s="10">
        <v>33</v>
      </c>
      <c r="C77" s="10" t="s">
        <v>130</v>
      </c>
      <c r="D77" s="10" t="s">
        <v>131</v>
      </c>
      <c r="E77" s="10">
        <v>1</v>
      </c>
      <c r="F77" s="2" t="s">
        <v>36</v>
      </c>
      <c r="G77" s="11">
        <v>-1</v>
      </c>
    </row>
    <row r="78" spans="1:7" ht="12.75" x14ac:dyDescent="0.2">
      <c r="A78" s="2" t="s">
        <v>186</v>
      </c>
      <c r="B78" s="10">
        <v>34</v>
      </c>
      <c r="C78" s="10" t="s">
        <v>130</v>
      </c>
      <c r="D78" s="10" t="s">
        <v>133</v>
      </c>
      <c r="E78" s="10">
        <v>1</v>
      </c>
      <c r="F78" s="2" t="s">
        <v>36</v>
      </c>
      <c r="G78" s="11">
        <v>-1</v>
      </c>
    </row>
    <row r="79" spans="1:7" ht="12.75" x14ac:dyDescent="0.2">
      <c r="A79" s="2" t="s">
        <v>187</v>
      </c>
      <c r="B79" s="10">
        <v>35</v>
      </c>
      <c r="C79" s="10" t="s">
        <v>130</v>
      </c>
      <c r="D79" s="10" t="s">
        <v>135</v>
      </c>
      <c r="E79" s="10">
        <v>1</v>
      </c>
      <c r="F79" s="2" t="s">
        <v>36</v>
      </c>
      <c r="G79" s="11">
        <v>-1</v>
      </c>
    </row>
    <row r="80" spans="1:7" ht="12.75" x14ac:dyDescent="0.2">
      <c r="A80" s="1" t="s">
        <v>188</v>
      </c>
      <c r="B80" s="7">
        <v>36</v>
      </c>
      <c r="C80" s="7" t="s">
        <v>137</v>
      </c>
      <c r="D80" s="7" t="s">
        <v>138</v>
      </c>
      <c r="E80" s="10">
        <v>1</v>
      </c>
      <c r="F80" s="1" t="s">
        <v>37</v>
      </c>
      <c r="G80" s="8">
        <v>-1</v>
      </c>
    </row>
    <row r="81" spans="1:7" ht="12.75" x14ac:dyDescent="0.2">
      <c r="A81" s="1" t="s">
        <v>189</v>
      </c>
      <c r="B81" s="7">
        <v>37</v>
      </c>
      <c r="C81" s="7" t="s">
        <v>137</v>
      </c>
      <c r="D81" s="7" t="s">
        <v>140</v>
      </c>
      <c r="E81" s="10">
        <v>1</v>
      </c>
      <c r="F81" s="1" t="s">
        <v>37</v>
      </c>
      <c r="G81" s="8">
        <v>-1</v>
      </c>
    </row>
    <row r="82" spans="1:7" ht="12.75" x14ac:dyDescent="0.2">
      <c r="A82" s="2" t="s">
        <v>190</v>
      </c>
      <c r="B82" s="10">
        <v>38</v>
      </c>
      <c r="C82" s="10" t="s">
        <v>142</v>
      </c>
      <c r="D82" s="10" t="s">
        <v>142</v>
      </c>
      <c r="E82" s="10">
        <v>0</v>
      </c>
      <c r="F82" s="2" t="s">
        <v>39</v>
      </c>
      <c r="G82" s="11">
        <v>-1</v>
      </c>
    </row>
    <row r="83" spans="1:7" ht="12.75" x14ac:dyDescent="0.2">
      <c r="A83" s="2" t="s">
        <v>191</v>
      </c>
      <c r="B83" s="10">
        <v>39</v>
      </c>
      <c r="C83" s="10" t="s">
        <v>144</v>
      </c>
      <c r="D83" s="10" t="s">
        <v>144</v>
      </c>
      <c r="E83" s="10">
        <v>0</v>
      </c>
      <c r="F83" s="2" t="s">
        <v>39</v>
      </c>
      <c r="G83" s="11">
        <v>-1</v>
      </c>
    </row>
    <row r="84" spans="1:7" ht="12.75" x14ac:dyDescent="0.2">
      <c r="A84" s="1" t="s">
        <v>192</v>
      </c>
      <c r="B84" s="7">
        <v>40</v>
      </c>
      <c r="C84" s="7" t="s">
        <v>146</v>
      </c>
      <c r="D84" s="7" t="s">
        <v>146</v>
      </c>
      <c r="E84" s="10">
        <v>0</v>
      </c>
      <c r="F84" s="1" t="s">
        <v>40</v>
      </c>
      <c r="G84" s="8">
        <v>-1</v>
      </c>
    </row>
    <row r="85" spans="1:7" ht="12.75" x14ac:dyDescent="0.2">
      <c r="A85" s="6" t="s">
        <v>193</v>
      </c>
      <c r="B85" s="7">
        <v>41</v>
      </c>
      <c r="C85" s="7" t="s">
        <v>148</v>
      </c>
      <c r="D85" s="7" t="s">
        <v>148</v>
      </c>
      <c r="E85" s="10">
        <v>0</v>
      </c>
      <c r="F85" s="1" t="s">
        <v>40</v>
      </c>
      <c r="G85" s="8">
        <v>1</v>
      </c>
    </row>
    <row r="86" spans="1:7" ht="12.75" x14ac:dyDescent="0.2">
      <c r="A86" s="2" t="s">
        <v>194</v>
      </c>
      <c r="B86" s="10">
        <v>42</v>
      </c>
      <c r="C86" s="10" t="s">
        <v>150</v>
      </c>
      <c r="D86" s="10" t="s">
        <v>150</v>
      </c>
      <c r="E86" s="10">
        <v>0</v>
      </c>
      <c r="F86" s="2" t="s">
        <v>42</v>
      </c>
      <c r="G86" s="11">
        <v>-1</v>
      </c>
    </row>
    <row r="87" spans="1:7" ht="12.75" x14ac:dyDescent="0.2">
      <c r="A87" s="9" t="s">
        <v>195</v>
      </c>
      <c r="B87" s="10">
        <v>43</v>
      </c>
      <c r="C87" s="10" t="s">
        <v>152</v>
      </c>
      <c r="D87" s="10" t="s">
        <v>152</v>
      </c>
      <c r="E87" s="10">
        <v>0</v>
      </c>
      <c r="F87" s="2" t="s">
        <v>42</v>
      </c>
      <c r="G87" s="11">
        <v>-1</v>
      </c>
    </row>
    <row r="88" spans="1:7" ht="12.75" x14ac:dyDescent="0.2">
      <c r="A88" s="12" t="s">
        <v>196</v>
      </c>
      <c r="B88" s="13">
        <v>1</v>
      </c>
      <c r="C88" s="7" t="s">
        <v>64</v>
      </c>
      <c r="D88" s="7" t="s">
        <v>64</v>
      </c>
      <c r="E88" s="7">
        <v>0</v>
      </c>
      <c r="F88" s="14" t="s">
        <v>44</v>
      </c>
      <c r="G88" s="8">
        <v>1</v>
      </c>
    </row>
    <row r="89" spans="1:7" ht="12.75" x14ac:dyDescent="0.2">
      <c r="A89" s="12" t="s">
        <v>197</v>
      </c>
      <c r="B89" s="7">
        <v>2</v>
      </c>
      <c r="C89" s="7" t="s">
        <v>66</v>
      </c>
      <c r="D89" s="7" t="s">
        <v>66</v>
      </c>
      <c r="E89" s="7">
        <v>0</v>
      </c>
      <c r="F89" s="14" t="s">
        <v>44</v>
      </c>
      <c r="G89" s="8">
        <v>1</v>
      </c>
    </row>
    <row r="90" spans="1:7" ht="12.75" x14ac:dyDescent="0.2">
      <c r="A90" s="15" t="s">
        <v>198</v>
      </c>
      <c r="B90" s="10">
        <v>3</v>
      </c>
      <c r="C90" s="10" t="s">
        <v>68</v>
      </c>
      <c r="D90" s="10" t="s">
        <v>68</v>
      </c>
      <c r="E90" s="10">
        <v>0</v>
      </c>
      <c r="F90" s="15" t="s">
        <v>46</v>
      </c>
      <c r="G90" s="11">
        <v>-1</v>
      </c>
    </row>
    <row r="91" spans="1:7" ht="12.75" x14ac:dyDescent="0.2">
      <c r="A91" s="15" t="s">
        <v>199</v>
      </c>
      <c r="B91" s="10">
        <v>4</v>
      </c>
      <c r="C91" s="10" t="s">
        <v>70</v>
      </c>
      <c r="D91" s="10" t="s">
        <v>70</v>
      </c>
      <c r="E91" s="10">
        <v>0</v>
      </c>
      <c r="F91" s="15" t="s">
        <v>46</v>
      </c>
      <c r="G91" s="11">
        <v>-1</v>
      </c>
    </row>
    <row r="92" spans="1:7" ht="12.75" x14ac:dyDescent="0.2">
      <c r="A92" s="15" t="s">
        <v>200</v>
      </c>
      <c r="B92" s="10">
        <v>5</v>
      </c>
      <c r="C92" s="10" t="s">
        <v>72</v>
      </c>
      <c r="D92" s="10" t="s">
        <v>72</v>
      </c>
      <c r="E92" s="10">
        <v>0</v>
      </c>
      <c r="F92" s="15" t="s">
        <v>46</v>
      </c>
      <c r="G92" s="11">
        <v>-1</v>
      </c>
    </row>
    <row r="93" spans="1:7" ht="12.75" x14ac:dyDescent="0.2">
      <c r="A93" s="15" t="s">
        <v>201</v>
      </c>
      <c r="B93" s="10">
        <v>6</v>
      </c>
      <c r="C93" s="10" t="s">
        <v>74</v>
      </c>
      <c r="D93" s="10" t="s">
        <v>75</v>
      </c>
      <c r="E93" s="10">
        <v>1</v>
      </c>
      <c r="F93" s="15" t="s">
        <v>46</v>
      </c>
      <c r="G93" s="11">
        <v>-1</v>
      </c>
    </row>
    <row r="94" spans="1:7" ht="12.75" x14ac:dyDescent="0.2">
      <c r="A94" s="15" t="s">
        <v>202</v>
      </c>
      <c r="B94" s="10">
        <v>7</v>
      </c>
      <c r="C94" s="10" t="s">
        <v>74</v>
      </c>
      <c r="D94" s="10" t="s">
        <v>77</v>
      </c>
      <c r="E94" s="10">
        <v>1</v>
      </c>
      <c r="F94" s="15" t="s">
        <v>46</v>
      </c>
      <c r="G94" s="11">
        <v>-1</v>
      </c>
    </row>
    <row r="95" spans="1:7" ht="12.75" x14ac:dyDescent="0.2">
      <c r="A95" s="15" t="s">
        <v>203</v>
      </c>
      <c r="B95" s="10">
        <v>8</v>
      </c>
      <c r="C95" s="10" t="s">
        <v>74</v>
      </c>
      <c r="D95" s="10" t="s">
        <v>79</v>
      </c>
      <c r="E95" s="10">
        <v>1</v>
      </c>
      <c r="F95" s="15" t="s">
        <v>46</v>
      </c>
      <c r="G95" s="11">
        <v>-1</v>
      </c>
    </row>
    <row r="96" spans="1:7" ht="12.75" x14ac:dyDescent="0.2">
      <c r="A96" s="15" t="s">
        <v>204</v>
      </c>
      <c r="B96" s="10">
        <v>9</v>
      </c>
      <c r="C96" s="10" t="s">
        <v>74</v>
      </c>
      <c r="D96" s="10" t="s">
        <v>81</v>
      </c>
      <c r="E96" s="10">
        <v>1</v>
      </c>
      <c r="F96" s="15" t="s">
        <v>46</v>
      </c>
      <c r="G96" s="11">
        <v>-1</v>
      </c>
    </row>
    <row r="97" spans="1:7" ht="12.75" x14ac:dyDescent="0.2">
      <c r="A97" s="12" t="s">
        <v>205</v>
      </c>
      <c r="B97" s="7">
        <v>10</v>
      </c>
      <c r="C97" s="7" t="s">
        <v>83</v>
      </c>
      <c r="D97" s="7" t="s">
        <v>83</v>
      </c>
      <c r="E97" s="7">
        <v>0</v>
      </c>
      <c r="F97" s="14" t="s">
        <v>48</v>
      </c>
      <c r="G97" s="8">
        <v>-1</v>
      </c>
    </row>
    <row r="98" spans="1:7" ht="12.75" x14ac:dyDescent="0.2">
      <c r="A98" s="12" t="s">
        <v>206</v>
      </c>
      <c r="B98" s="7">
        <v>11</v>
      </c>
      <c r="C98" s="7" t="s">
        <v>85</v>
      </c>
      <c r="D98" s="7" t="s">
        <v>85</v>
      </c>
      <c r="E98" s="7">
        <v>0</v>
      </c>
      <c r="F98" s="14" t="s">
        <v>48</v>
      </c>
      <c r="G98" s="8">
        <v>-1</v>
      </c>
    </row>
    <row r="99" spans="1:7" ht="12.75" x14ac:dyDescent="0.2">
      <c r="A99" s="15" t="s">
        <v>207</v>
      </c>
      <c r="B99" s="10">
        <v>12</v>
      </c>
      <c r="C99" s="10" t="s">
        <v>87</v>
      </c>
      <c r="D99" s="10" t="s">
        <v>88</v>
      </c>
      <c r="E99" s="10">
        <v>1</v>
      </c>
      <c r="F99" s="15" t="s">
        <v>50</v>
      </c>
      <c r="G99" s="11">
        <v>-1</v>
      </c>
    </row>
    <row r="100" spans="1:7" ht="12.75" x14ac:dyDescent="0.2">
      <c r="A100" s="15" t="s">
        <v>208</v>
      </c>
      <c r="B100" s="10">
        <v>13</v>
      </c>
      <c r="C100" s="10" t="s">
        <v>87</v>
      </c>
      <c r="D100" s="10" t="s">
        <v>90</v>
      </c>
      <c r="E100" s="10">
        <v>1</v>
      </c>
      <c r="F100" s="15" t="s">
        <v>50</v>
      </c>
      <c r="G100" s="11">
        <v>-1</v>
      </c>
    </row>
    <row r="101" spans="1:7" ht="12.75" x14ac:dyDescent="0.2">
      <c r="A101" s="15" t="s">
        <v>209</v>
      </c>
      <c r="B101" s="10">
        <v>14</v>
      </c>
      <c r="C101" s="10" t="s">
        <v>87</v>
      </c>
      <c r="D101" s="10" t="s">
        <v>92</v>
      </c>
      <c r="E101" s="10">
        <v>1</v>
      </c>
      <c r="F101" s="15" t="s">
        <v>50</v>
      </c>
      <c r="G101" s="11">
        <v>-1</v>
      </c>
    </row>
    <row r="102" spans="1:7" ht="12.75" x14ac:dyDescent="0.2">
      <c r="A102" s="15" t="s">
        <v>210</v>
      </c>
      <c r="B102" s="10">
        <v>15</v>
      </c>
      <c r="C102" s="10" t="s">
        <v>87</v>
      </c>
      <c r="D102" s="10" t="s">
        <v>94</v>
      </c>
      <c r="E102" s="10">
        <v>1</v>
      </c>
      <c r="F102" s="15" t="s">
        <v>50</v>
      </c>
      <c r="G102" s="11">
        <v>-1</v>
      </c>
    </row>
    <row r="103" spans="1:7" ht="12.75" x14ac:dyDescent="0.2">
      <c r="A103" s="15" t="s">
        <v>211</v>
      </c>
      <c r="B103" s="10">
        <v>16</v>
      </c>
      <c r="C103" s="10" t="s">
        <v>87</v>
      </c>
      <c r="D103" s="10" t="s">
        <v>96</v>
      </c>
      <c r="E103" s="10">
        <v>1</v>
      </c>
      <c r="F103" s="15" t="s">
        <v>50</v>
      </c>
      <c r="G103" s="11">
        <v>-1</v>
      </c>
    </row>
    <row r="104" spans="1:7" ht="12.75" x14ac:dyDescent="0.2">
      <c r="A104" s="15" t="s">
        <v>212</v>
      </c>
      <c r="B104" s="10">
        <v>17</v>
      </c>
      <c r="C104" s="10" t="s">
        <v>87</v>
      </c>
      <c r="D104" s="10" t="s">
        <v>98</v>
      </c>
      <c r="E104" s="10">
        <v>1</v>
      </c>
      <c r="F104" s="15" t="s">
        <v>50</v>
      </c>
      <c r="G104" s="11">
        <v>-1</v>
      </c>
    </row>
    <row r="105" spans="1:7" ht="12.75" x14ac:dyDescent="0.2">
      <c r="A105" s="15" t="s">
        <v>213</v>
      </c>
      <c r="B105" s="10">
        <v>18</v>
      </c>
      <c r="C105" s="10" t="s">
        <v>87</v>
      </c>
      <c r="D105" s="10" t="s">
        <v>100</v>
      </c>
      <c r="E105" s="10">
        <v>1</v>
      </c>
      <c r="F105" s="15" t="s">
        <v>50</v>
      </c>
      <c r="G105" s="11">
        <v>-1</v>
      </c>
    </row>
    <row r="106" spans="1:7" ht="12.75" x14ac:dyDescent="0.2">
      <c r="A106" s="15" t="s">
        <v>214</v>
      </c>
      <c r="B106" s="10">
        <v>19</v>
      </c>
      <c r="C106" s="10" t="s">
        <v>87</v>
      </c>
      <c r="D106" s="10" t="s">
        <v>102</v>
      </c>
      <c r="E106" s="10">
        <v>1</v>
      </c>
      <c r="F106" s="15" t="s">
        <v>50</v>
      </c>
      <c r="G106" s="11">
        <v>-1</v>
      </c>
    </row>
    <row r="107" spans="1:7" ht="12.75" x14ac:dyDescent="0.2">
      <c r="A107" s="15" t="s">
        <v>215</v>
      </c>
      <c r="B107" s="10">
        <v>20</v>
      </c>
      <c r="C107" s="10" t="s">
        <v>87</v>
      </c>
      <c r="D107" s="10" t="s">
        <v>104</v>
      </c>
      <c r="E107" s="10">
        <v>1</v>
      </c>
      <c r="F107" s="15" t="s">
        <v>50</v>
      </c>
      <c r="G107" s="11">
        <v>-1</v>
      </c>
    </row>
    <row r="108" spans="1:7" ht="12.75" x14ac:dyDescent="0.2">
      <c r="A108" s="15" t="s">
        <v>216</v>
      </c>
      <c r="B108" s="10">
        <v>21</v>
      </c>
      <c r="C108" s="10" t="s">
        <v>87</v>
      </c>
      <c r="D108" s="10" t="s">
        <v>106</v>
      </c>
      <c r="E108" s="10">
        <v>1</v>
      </c>
      <c r="F108" s="15" t="s">
        <v>50</v>
      </c>
      <c r="G108" s="11">
        <v>-1</v>
      </c>
    </row>
    <row r="109" spans="1:7" ht="12.75" x14ac:dyDescent="0.2">
      <c r="A109" s="15" t="s">
        <v>217</v>
      </c>
      <c r="B109" s="10">
        <v>22</v>
      </c>
      <c r="C109" s="10" t="s">
        <v>87</v>
      </c>
      <c r="D109" s="10" t="s">
        <v>108</v>
      </c>
      <c r="E109" s="10">
        <v>1</v>
      </c>
      <c r="F109" s="15" t="s">
        <v>50</v>
      </c>
      <c r="G109" s="11">
        <v>-1</v>
      </c>
    </row>
    <row r="110" spans="1:7" ht="12.75" x14ac:dyDescent="0.2">
      <c r="A110" s="15" t="s">
        <v>218</v>
      </c>
      <c r="B110" s="10">
        <v>23</v>
      </c>
      <c r="C110" s="10" t="s">
        <v>87</v>
      </c>
      <c r="D110" s="10" t="s">
        <v>110</v>
      </c>
      <c r="E110" s="10">
        <v>1</v>
      </c>
      <c r="F110" s="15" t="s">
        <v>50</v>
      </c>
      <c r="G110" s="11">
        <v>-1</v>
      </c>
    </row>
    <row r="111" spans="1:7" ht="12.75" x14ac:dyDescent="0.2">
      <c r="A111" s="15" t="s">
        <v>219</v>
      </c>
      <c r="B111" s="10">
        <v>24</v>
      </c>
      <c r="C111" s="10" t="s">
        <v>87</v>
      </c>
      <c r="D111" s="10" t="s">
        <v>112</v>
      </c>
      <c r="E111" s="10">
        <v>1</v>
      </c>
      <c r="F111" s="15" t="s">
        <v>50</v>
      </c>
      <c r="G111" s="11">
        <v>-1</v>
      </c>
    </row>
    <row r="112" spans="1:7" ht="12.75" x14ac:dyDescent="0.2">
      <c r="A112" s="15" t="s">
        <v>220</v>
      </c>
      <c r="B112" s="10">
        <v>25</v>
      </c>
      <c r="C112" s="10" t="s">
        <v>87</v>
      </c>
      <c r="D112" s="10" t="s">
        <v>114</v>
      </c>
      <c r="E112" s="10">
        <v>1</v>
      </c>
      <c r="F112" s="15" t="s">
        <v>50</v>
      </c>
      <c r="G112" s="11">
        <v>-1</v>
      </c>
    </row>
    <row r="113" spans="1:7" ht="12.75" x14ac:dyDescent="0.2">
      <c r="A113" s="15" t="s">
        <v>221</v>
      </c>
      <c r="B113" s="10">
        <v>26</v>
      </c>
      <c r="C113" s="10" t="s">
        <v>87</v>
      </c>
      <c r="D113" s="10" t="s">
        <v>116</v>
      </c>
      <c r="E113" s="10">
        <v>1</v>
      </c>
      <c r="F113" s="15" t="s">
        <v>50</v>
      </c>
      <c r="G113" s="11">
        <v>-1</v>
      </c>
    </row>
    <row r="114" spans="1:7" ht="12.75" x14ac:dyDescent="0.2">
      <c r="A114" s="15" t="s">
        <v>222</v>
      </c>
      <c r="B114" s="10">
        <v>27</v>
      </c>
      <c r="C114" s="10" t="s">
        <v>87</v>
      </c>
      <c r="D114" s="10" t="s">
        <v>118</v>
      </c>
      <c r="E114" s="10">
        <v>1</v>
      </c>
      <c r="F114" s="15" t="s">
        <v>50</v>
      </c>
      <c r="G114" s="11">
        <v>-1</v>
      </c>
    </row>
    <row r="115" spans="1:7" ht="12.75" x14ac:dyDescent="0.2">
      <c r="A115" s="15" t="s">
        <v>223</v>
      </c>
      <c r="B115" s="10">
        <v>28</v>
      </c>
      <c r="C115" s="10" t="s">
        <v>87</v>
      </c>
      <c r="D115" s="10" t="s">
        <v>120</v>
      </c>
      <c r="E115" s="10">
        <v>1</v>
      </c>
      <c r="F115" s="15" t="s">
        <v>50</v>
      </c>
      <c r="G115" s="11">
        <v>-1</v>
      </c>
    </row>
    <row r="116" spans="1:7" ht="12.75" x14ac:dyDescent="0.2">
      <c r="A116" s="15" t="s">
        <v>224</v>
      </c>
      <c r="B116" s="10">
        <v>29</v>
      </c>
      <c r="C116" s="10" t="s">
        <v>87</v>
      </c>
      <c r="D116" s="10" t="s">
        <v>122</v>
      </c>
      <c r="E116" s="10">
        <v>1</v>
      </c>
      <c r="F116" s="15" t="s">
        <v>50</v>
      </c>
      <c r="G116" s="11">
        <v>-1</v>
      </c>
    </row>
    <row r="117" spans="1:7" ht="12.75" x14ac:dyDescent="0.2">
      <c r="A117" s="15" t="s">
        <v>225</v>
      </c>
      <c r="B117" s="10">
        <v>30</v>
      </c>
      <c r="C117" s="10" t="s">
        <v>87</v>
      </c>
      <c r="D117" s="10" t="s">
        <v>124</v>
      </c>
      <c r="E117" s="10">
        <v>1</v>
      </c>
      <c r="F117" s="15" t="s">
        <v>50</v>
      </c>
      <c r="G117" s="11">
        <v>-1</v>
      </c>
    </row>
    <row r="118" spans="1:7" ht="12.75" x14ac:dyDescent="0.2">
      <c r="A118" s="15" t="s">
        <v>226</v>
      </c>
      <c r="B118" s="10">
        <v>31</v>
      </c>
      <c r="C118" s="10" t="s">
        <v>87</v>
      </c>
      <c r="D118" s="10" t="s">
        <v>126</v>
      </c>
      <c r="E118" s="10">
        <v>1</v>
      </c>
      <c r="F118" s="15" t="s">
        <v>50</v>
      </c>
      <c r="G118" s="11">
        <v>-1</v>
      </c>
    </row>
    <row r="119" spans="1:7" ht="12.75" x14ac:dyDescent="0.2">
      <c r="A119" s="15" t="s">
        <v>227</v>
      </c>
      <c r="B119" s="10">
        <v>32</v>
      </c>
      <c r="C119" s="10" t="s">
        <v>87</v>
      </c>
      <c r="D119" s="10" t="s">
        <v>128</v>
      </c>
      <c r="E119" s="10">
        <v>1</v>
      </c>
      <c r="F119" s="15" t="s">
        <v>50</v>
      </c>
      <c r="G119" s="11">
        <v>-1</v>
      </c>
    </row>
    <row r="120" spans="1:7" ht="12.75" x14ac:dyDescent="0.2">
      <c r="A120" s="15" t="s">
        <v>228</v>
      </c>
      <c r="B120" s="10">
        <v>33</v>
      </c>
      <c r="C120" s="10" t="s">
        <v>130</v>
      </c>
      <c r="D120" s="10" t="s">
        <v>131</v>
      </c>
      <c r="E120" s="10">
        <v>1</v>
      </c>
      <c r="F120" s="15" t="s">
        <v>50</v>
      </c>
      <c r="G120" s="11">
        <v>-1</v>
      </c>
    </row>
    <row r="121" spans="1:7" ht="12.75" x14ac:dyDescent="0.2">
      <c r="A121" s="15" t="s">
        <v>229</v>
      </c>
      <c r="B121" s="10">
        <v>34</v>
      </c>
      <c r="C121" s="10" t="s">
        <v>130</v>
      </c>
      <c r="D121" s="10" t="s">
        <v>133</v>
      </c>
      <c r="E121" s="10">
        <v>1</v>
      </c>
      <c r="F121" s="15" t="s">
        <v>50</v>
      </c>
      <c r="G121" s="11">
        <v>-1</v>
      </c>
    </row>
    <row r="122" spans="1:7" ht="12.75" x14ac:dyDescent="0.2">
      <c r="A122" s="15" t="s">
        <v>230</v>
      </c>
      <c r="B122" s="10">
        <v>35</v>
      </c>
      <c r="C122" s="10" t="s">
        <v>130</v>
      </c>
      <c r="D122" s="10" t="s">
        <v>135</v>
      </c>
      <c r="E122" s="10">
        <v>1</v>
      </c>
      <c r="F122" s="15" t="s">
        <v>50</v>
      </c>
      <c r="G122" s="11">
        <v>-1</v>
      </c>
    </row>
    <row r="123" spans="1:7" ht="12.75" x14ac:dyDescent="0.2">
      <c r="A123" s="12" t="s">
        <v>231</v>
      </c>
      <c r="B123" s="7">
        <v>36</v>
      </c>
      <c r="C123" s="7" t="s">
        <v>137</v>
      </c>
      <c r="D123" s="7" t="s">
        <v>138</v>
      </c>
      <c r="E123" s="10">
        <v>1</v>
      </c>
      <c r="F123" s="14" t="s">
        <v>51</v>
      </c>
      <c r="G123" s="8">
        <v>-1</v>
      </c>
    </row>
    <row r="124" spans="1:7" ht="12.75" x14ac:dyDescent="0.2">
      <c r="A124" s="12" t="s">
        <v>232</v>
      </c>
      <c r="B124" s="7">
        <v>37</v>
      </c>
      <c r="C124" s="7" t="s">
        <v>137</v>
      </c>
      <c r="D124" s="7" t="s">
        <v>140</v>
      </c>
      <c r="E124" s="10">
        <v>1</v>
      </c>
      <c r="F124" s="14" t="s">
        <v>51</v>
      </c>
      <c r="G124" s="8">
        <v>-1</v>
      </c>
    </row>
    <row r="125" spans="1:7" ht="12.75" x14ac:dyDescent="0.2">
      <c r="A125" s="15" t="s">
        <v>233</v>
      </c>
      <c r="B125" s="10">
        <v>38</v>
      </c>
      <c r="C125" s="10" t="s">
        <v>142</v>
      </c>
      <c r="D125" s="10" t="s">
        <v>142</v>
      </c>
      <c r="E125" s="10">
        <v>0</v>
      </c>
      <c r="F125" s="15" t="s">
        <v>53</v>
      </c>
      <c r="G125" s="11">
        <v>-1</v>
      </c>
    </row>
    <row r="126" spans="1:7" ht="12.75" x14ac:dyDescent="0.2">
      <c r="A126" s="15" t="s">
        <v>234</v>
      </c>
      <c r="B126" s="10">
        <v>39</v>
      </c>
      <c r="C126" s="10" t="s">
        <v>144</v>
      </c>
      <c r="D126" s="10" t="s">
        <v>144</v>
      </c>
      <c r="E126" s="10">
        <v>0</v>
      </c>
      <c r="F126" s="15" t="s">
        <v>53</v>
      </c>
      <c r="G126" s="11">
        <v>-1</v>
      </c>
    </row>
    <row r="127" spans="1:7" ht="12.75" x14ac:dyDescent="0.2">
      <c r="A127" s="12" t="s">
        <v>235</v>
      </c>
      <c r="B127" s="7">
        <v>40</v>
      </c>
      <c r="C127" s="7" t="s">
        <v>146</v>
      </c>
      <c r="D127" s="7" t="s">
        <v>146</v>
      </c>
      <c r="E127" s="10">
        <v>0</v>
      </c>
      <c r="F127" s="14" t="s">
        <v>54</v>
      </c>
      <c r="G127" s="8">
        <v>-1</v>
      </c>
    </row>
    <row r="128" spans="1:7" ht="12.75" x14ac:dyDescent="0.2">
      <c r="A128" s="12" t="s">
        <v>236</v>
      </c>
      <c r="B128" s="7">
        <v>41</v>
      </c>
      <c r="C128" s="7" t="s">
        <v>148</v>
      </c>
      <c r="D128" s="7" t="s">
        <v>148</v>
      </c>
      <c r="E128" s="10">
        <v>0</v>
      </c>
      <c r="F128" s="14" t="s">
        <v>54</v>
      </c>
      <c r="G128" s="8">
        <v>1</v>
      </c>
    </row>
    <row r="129" spans="1:7" ht="12.75" x14ac:dyDescent="0.2">
      <c r="A129" s="15" t="s">
        <v>237</v>
      </c>
      <c r="B129" s="10">
        <v>42</v>
      </c>
      <c r="C129" s="10" t="s">
        <v>150</v>
      </c>
      <c r="D129" s="10" t="s">
        <v>150</v>
      </c>
      <c r="E129" s="10">
        <v>0</v>
      </c>
      <c r="F129" s="15" t="s">
        <v>56</v>
      </c>
      <c r="G129" s="11">
        <v>-1</v>
      </c>
    </row>
    <row r="130" spans="1:7" ht="12.75" x14ac:dyDescent="0.2">
      <c r="A130" s="15" t="s">
        <v>238</v>
      </c>
      <c r="B130" s="10">
        <v>43</v>
      </c>
      <c r="C130" s="10" t="s">
        <v>152</v>
      </c>
      <c r="D130" s="10" t="s">
        <v>152</v>
      </c>
      <c r="E130" s="10">
        <v>0</v>
      </c>
      <c r="F130" s="15" t="s">
        <v>56</v>
      </c>
      <c r="G130" s="11">
        <v>-1</v>
      </c>
    </row>
    <row r="131" spans="1:7" ht="12.75" x14ac:dyDescent="0.2">
      <c r="A131" s="3"/>
      <c r="F131" s="3"/>
    </row>
    <row r="132" spans="1:7" ht="12.75" x14ac:dyDescent="0.2">
      <c r="A132" s="3"/>
      <c r="F132" s="3"/>
    </row>
    <row r="133" spans="1:7" ht="12.75" x14ac:dyDescent="0.2">
      <c r="A133" s="3"/>
      <c r="F133" s="3"/>
    </row>
    <row r="134" spans="1:7" ht="12.75" x14ac:dyDescent="0.2">
      <c r="A134" s="3"/>
      <c r="F134" s="3"/>
    </row>
    <row r="135" spans="1:7" ht="12.75" x14ac:dyDescent="0.2">
      <c r="A135" s="3"/>
      <c r="F135" s="3"/>
    </row>
    <row r="136" spans="1:7" ht="12.75" x14ac:dyDescent="0.2">
      <c r="A136" s="3"/>
      <c r="F136" s="3"/>
    </row>
    <row r="137" spans="1:7" ht="12.75" x14ac:dyDescent="0.2">
      <c r="A137" s="3"/>
      <c r="F137" s="3"/>
    </row>
    <row r="138" spans="1:7" ht="12.75" x14ac:dyDescent="0.2">
      <c r="A138" s="3"/>
      <c r="F138" s="3"/>
    </row>
    <row r="139" spans="1:7" ht="12.75" x14ac:dyDescent="0.2">
      <c r="A139" s="3"/>
      <c r="F139" s="3"/>
    </row>
    <row r="140" spans="1:7" ht="12.75" x14ac:dyDescent="0.2">
      <c r="A140" s="3"/>
      <c r="F140" s="3"/>
    </row>
    <row r="141" spans="1:7" ht="12.75" x14ac:dyDescent="0.2">
      <c r="A141" s="3"/>
      <c r="F141" s="3"/>
    </row>
    <row r="142" spans="1:7" ht="12.75" x14ac:dyDescent="0.2">
      <c r="A142" s="3"/>
      <c r="F142" s="3"/>
    </row>
    <row r="143" spans="1:7" ht="12.75" x14ac:dyDescent="0.2">
      <c r="A143" s="3"/>
      <c r="F143" s="3"/>
    </row>
    <row r="144" spans="1:7" ht="12.75" x14ac:dyDescent="0.2">
      <c r="A144" s="3"/>
      <c r="F144" s="3"/>
    </row>
    <row r="145" spans="1:6" ht="12.75" x14ac:dyDescent="0.2">
      <c r="A145" s="3"/>
      <c r="F145" s="3"/>
    </row>
    <row r="146" spans="1:6" ht="12.75" x14ac:dyDescent="0.2">
      <c r="A146" s="3"/>
      <c r="F146" s="3"/>
    </row>
    <row r="147" spans="1:6" ht="12.75" x14ac:dyDescent="0.2">
      <c r="A147" s="3"/>
      <c r="F147" s="3"/>
    </row>
    <row r="148" spans="1:6" ht="12.75" x14ac:dyDescent="0.2">
      <c r="A148" s="3"/>
      <c r="F148" s="3"/>
    </row>
    <row r="149" spans="1:6" ht="12.75" x14ac:dyDescent="0.2">
      <c r="A149" s="3"/>
      <c r="F149" s="3"/>
    </row>
    <row r="150" spans="1:6" ht="12.75" x14ac:dyDescent="0.2">
      <c r="A150" s="3"/>
      <c r="F150" s="3"/>
    </row>
    <row r="151" spans="1:6" ht="12.75" x14ac:dyDescent="0.2">
      <c r="A151" s="3"/>
      <c r="F151" s="3"/>
    </row>
    <row r="152" spans="1:6" ht="12.75" x14ac:dyDescent="0.2">
      <c r="A152" s="3"/>
      <c r="F152" s="3"/>
    </row>
    <row r="153" spans="1:6" ht="12.75" x14ac:dyDescent="0.2">
      <c r="A153" s="3"/>
      <c r="F153" s="3"/>
    </row>
    <row r="154" spans="1:6" ht="12.75" x14ac:dyDescent="0.2">
      <c r="A154" s="3"/>
      <c r="F154" s="3"/>
    </row>
    <row r="155" spans="1:6" ht="12.75" x14ac:dyDescent="0.2">
      <c r="A155" s="3"/>
      <c r="F155" s="3"/>
    </row>
    <row r="156" spans="1:6" ht="12.75" x14ac:dyDescent="0.2">
      <c r="A156" s="3"/>
      <c r="F156" s="3"/>
    </row>
    <row r="157" spans="1:6" ht="12.75" x14ac:dyDescent="0.2">
      <c r="A157" s="3"/>
      <c r="F157" s="3"/>
    </row>
    <row r="158" spans="1:6" ht="12.75" x14ac:dyDescent="0.2">
      <c r="A158" s="3"/>
      <c r="F158" s="3"/>
    </row>
    <row r="159" spans="1:6" ht="12.75" x14ac:dyDescent="0.2">
      <c r="A159" s="3"/>
      <c r="F159" s="3"/>
    </row>
    <row r="160" spans="1:6" ht="12.75" x14ac:dyDescent="0.2">
      <c r="A160" s="3"/>
      <c r="F160" s="3"/>
    </row>
    <row r="161" spans="1:6" ht="12.75" x14ac:dyDescent="0.2">
      <c r="A161" s="3"/>
      <c r="F161" s="3"/>
    </row>
    <row r="162" spans="1:6" ht="12.75" x14ac:dyDescent="0.2">
      <c r="A162" s="3"/>
      <c r="F162" s="3"/>
    </row>
    <row r="163" spans="1:6" ht="12.75" x14ac:dyDescent="0.2">
      <c r="A163" s="3"/>
      <c r="F163" s="3"/>
    </row>
    <row r="164" spans="1:6" ht="12.75" x14ac:dyDescent="0.2">
      <c r="A164" s="3"/>
      <c r="F164" s="3"/>
    </row>
    <row r="165" spans="1:6" ht="12.75" x14ac:dyDescent="0.2">
      <c r="A165" s="3"/>
      <c r="F165" s="3"/>
    </row>
    <row r="166" spans="1:6" ht="12.75" x14ac:dyDescent="0.2">
      <c r="A166" s="3"/>
      <c r="F166" s="3"/>
    </row>
    <row r="167" spans="1:6" ht="12.75" x14ac:dyDescent="0.2">
      <c r="A167" s="3"/>
      <c r="F167" s="3"/>
    </row>
    <row r="168" spans="1:6" ht="12.75" x14ac:dyDescent="0.2">
      <c r="A168" s="3"/>
      <c r="F168" s="3"/>
    </row>
    <row r="169" spans="1:6" ht="12.75" x14ac:dyDescent="0.2">
      <c r="A169" s="3"/>
      <c r="F169" s="3"/>
    </row>
    <row r="170" spans="1:6" ht="12.75" x14ac:dyDescent="0.2">
      <c r="A170" s="3"/>
      <c r="F170" s="3"/>
    </row>
    <row r="171" spans="1:6" ht="12.75" x14ac:dyDescent="0.2">
      <c r="A171" s="3"/>
      <c r="F171" s="3"/>
    </row>
    <row r="172" spans="1:6" ht="12.75" x14ac:dyDescent="0.2">
      <c r="A172" s="3"/>
      <c r="F172" s="3"/>
    </row>
    <row r="173" spans="1:6" ht="12.75" x14ac:dyDescent="0.2">
      <c r="A173" s="3"/>
      <c r="F173" s="3"/>
    </row>
    <row r="174" spans="1:6" ht="12.75" x14ac:dyDescent="0.2">
      <c r="A174" s="3"/>
      <c r="F174" s="3"/>
    </row>
    <row r="175" spans="1:6" ht="12.75" x14ac:dyDescent="0.2">
      <c r="A175" s="3"/>
      <c r="F175" s="3"/>
    </row>
    <row r="176" spans="1:6" ht="12.75" x14ac:dyDescent="0.2">
      <c r="A176" s="3"/>
      <c r="F176" s="3"/>
    </row>
    <row r="177" spans="1:6" ht="12.75" x14ac:dyDescent="0.2">
      <c r="A177" s="3"/>
      <c r="F177" s="3"/>
    </row>
    <row r="178" spans="1:6" ht="12.75" x14ac:dyDescent="0.2">
      <c r="A178" s="3"/>
      <c r="F178" s="3"/>
    </row>
    <row r="179" spans="1:6" ht="12.75" x14ac:dyDescent="0.2">
      <c r="A179" s="3"/>
      <c r="F179" s="3"/>
    </row>
    <row r="180" spans="1:6" ht="12.75" x14ac:dyDescent="0.2">
      <c r="A180" s="3"/>
      <c r="F180" s="3"/>
    </row>
    <row r="181" spans="1:6" ht="12.75" x14ac:dyDescent="0.2">
      <c r="A181" s="3"/>
      <c r="F181" s="3"/>
    </row>
    <row r="182" spans="1:6" ht="12.75" x14ac:dyDescent="0.2">
      <c r="A182" s="3"/>
      <c r="F182" s="3"/>
    </row>
    <row r="183" spans="1:6" ht="12.75" x14ac:dyDescent="0.2">
      <c r="A183" s="3"/>
      <c r="F183" s="3"/>
    </row>
    <row r="184" spans="1:6" ht="12.75" x14ac:dyDescent="0.2">
      <c r="A184" s="3"/>
      <c r="F184" s="3"/>
    </row>
    <row r="185" spans="1:6" ht="12.75" x14ac:dyDescent="0.2">
      <c r="A185" s="3"/>
      <c r="F185" s="3"/>
    </row>
    <row r="186" spans="1:6" ht="12.75" x14ac:dyDescent="0.2">
      <c r="A186" s="3"/>
      <c r="F186" s="3"/>
    </row>
    <row r="187" spans="1:6" ht="12.75" x14ac:dyDescent="0.2">
      <c r="A187" s="3"/>
      <c r="F187" s="3"/>
    </row>
    <row r="188" spans="1:6" ht="12.75" x14ac:dyDescent="0.2">
      <c r="A188" s="3"/>
      <c r="F188" s="3"/>
    </row>
    <row r="189" spans="1:6" ht="12.75" x14ac:dyDescent="0.2">
      <c r="A189" s="3"/>
      <c r="F189" s="3"/>
    </row>
    <row r="190" spans="1:6" ht="12.75" x14ac:dyDescent="0.2">
      <c r="A190" s="3"/>
      <c r="F190" s="3"/>
    </row>
    <row r="191" spans="1:6" ht="12.75" x14ac:dyDescent="0.2">
      <c r="A191" s="3"/>
      <c r="F191" s="3"/>
    </row>
    <row r="192" spans="1:6" ht="12.75" x14ac:dyDescent="0.2">
      <c r="A192" s="3"/>
      <c r="F192" s="3"/>
    </row>
    <row r="193" spans="1:6" ht="12.75" x14ac:dyDescent="0.2">
      <c r="A193" s="3"/>
      <c r="F193" s="3"/>
    </row>
    <row r="194" spans="1:6" ht="12.75" x14ac:dyDescent="0.2">
      <c r="A194" s="3"/>
      <c r="F194" s="3"/>
    </row>
    <row r="195" spans="1:6" ht="12.75" x14ac:dyDescent="0.2">
      <c r="A195" s="3"/>
      <c r="F195" s="3"/>
    </row>
    <row r="196" spans="1:6" ht="12.75" x14ac:dyDescent="0.2">
      <c r="A196" s="3"/>
      <c r="F196" s="3"/>
    </row>
    <row r="197" spans="1:6" ht="12.75" x14ac:dyDescent="0.2">
      <c r="A197" s="3"/>
      <c r="F197" s="3"/>
    </row>
    <row r="198" spans="1:6" ht="12.75" x14ac:dyDescent="0.2">
      <c r="A198" s="3"/>
      <c r="F198" s="3"/>
    </row>
    <row r="199" spans="1:6" ht="12.75" x14ac:dyDescent="0.2">
      <c r="A199" s="3"/>
      <c r="F199" s="3"/>
    </row>
    <row r="200" spans="1:6" ht="12.75" x14ac:dyDescent="0.2">
      <c r="A200" s="3"/>
      <c r="F200" s="3"/>
    </row>
    <row r="201" spans="1:6" ht="12.75" x14ac:dyDescent="0.2">
      <c r="A201" s="3"/>
      <c r="F201" s="3"/>
    </row>
    <row r="202" spans="1:6" ht="12.75" x14ac:dyDescent="0.2">
      <c r="A202" s="3"/>
      <c r="F202" s="3"/>
    </row>
    <row r="203" spans="1:6" ht="12.75" x14ac:dyDescent="0.2">
      <c r="A203" s="3"/>
      <c r="F203" s="3"/>
    </row>
    <row r="204" spans="1:6" ht="12.75" x14ac:dyDescent="0.2">
      <c r="A204" s="3"/>
      <c r="F204" s="3"/>
    </row>
    <row r="205" spans="1:6" ht="12.75" x14ac:dyDescent="0.2">
      <c r="A205" s="3"/>
      <c r="F205" s="3"/>
    </row>
    <row r="206" spans="1:6" ht="12.75" x14ac:dyDescent="0.2">
      <c r="A206" s="3"/>
      <c r="F206" s="3"/>
    </row>
    <row r="207" spans="1:6" ht="12.75" x14ac:dyDescent="0.2">
      <c r="A207" s="3"/>
      <c r="F207" s="3"/>
    </row>
    <row r="208" spans="1:6" ht="12.75" x14ac:dyDescent="0.2">
      <c r="A208" s="3"/>
      <c r="F208" s="3"/>
    </row>
    <row r="209" spans="1:6" ht="12.75" x14ac:dyDescent="0.2">
      <c r="A209" s="3"/>
      <c r="F209" s="3"/>
    </row>
    <row r="210" spans="1:6" ht="12.75" x14ac:dyDescent="0.2">
      <c r="A210" s="3"/>
      <c r="F210" s="3"/>
    </row>
    <row r="211" spans="1:6" ht="12.75" x14ac:dyDescent="0.2">
      <c r="A211" s="3"/>
      <c r="F211" s="3"/>
    </row>
    <row r="212" spans="1:6" ht="12.75" x14ac:dyDescent="0.2">
      <c r="A212" s="3"/>
      <c r="F212" s="3"/>
    </row>
    <row r="213" spans="1:6" ht="12.75" x14ac:dyDescent="0.2">
      <c r="A213" s="3"/>
      <c r="F213" s="3"/>
    </row>
    <row r="214" spans="1:6" ht="12.75" x14ac:dyDescent="0.2">
      <c r="A214" s="3"/>
      <c r="F214" s="3"/>
    </row>
    <row r="215" spans="1:6" ht="12.75" x14ac:dyDescent="0.2">
      <c r="A215" s="3"/>
      <c r="F215" s="3"/>
    </row>
    <row r="216" spans="1:6" ht="12.75" x14ac:dyDescent="0.2">
      <c r="A216" s="3"/>
      <c r="F216" s="3"/>
    </row>
    <row r="217" spans="1:6" ht="12.75" x14ac:dyDescent="0.2">
      <c r="A217" s="3"/>
      <c r="F217" s="3"/>
    </row>
    <row r="218" spans="1:6" ht="12.75" x14ac:dyDescent="0.2">
      <c r="A218" s="3"/>
      <c r="F218" s="3"/>
    </row>
    <row r="219" spans="1:6" ht="12.75" x14ac:dyDescent="0.2">
      <c r="A219" s="3"/>
      <c r="F219" s="3"/>
    </row>
    <row r="220" spans="1:6" ht="12.75" x14ac:dyDescent="0.2">
      <c r="A220" s="3"/>
      <c r="F220" s="3"/>
    </row>
    <row r="221" spans="1:6" ht="12.75" x14ac:dyDescent="0.2">
      <c r="A221" s="3"/>
      <c r="F221" s="3"/>
    </row>
    <row r="222" spans="1:6" ht="12.75" x14ac:dyDescent="0.2">
      <c r="A222" s="3"/>
      <c r="F222" s="3"/>
    </row>
    <row r="223" spans="1:6" ht="12.75" x14ac:dyDescent="0.2">
      <c r="A223" s="3"/>
      <c r="F223" s="3"/>
    </row>
    <row r="224" spans="1:6" ht="12.75" x14ac:dyDescent="0.2">
      <c r="A224" s="3"/>
      <c r="F224" s="3"/>
    </row>
    <row r="225" spans="1:6" ht="12.75" x14ac:dyDescent="0.2">
      <c r="A225" s="3"/>
      <c r="F225" s="3"/>
    </row>
    <row r="226" spans="1:6" ht="12.75" x14ac:dyDescent="0.2">
      <c r="A226" s="3"/>
      <c r="F226" s="3"/>
    </row>
    <row r="227" spans="1:6" ht="12.75" x14ac:dyDescent="0.2">
      <c r="A227" s="3"/>
      <c r="F227" s="3"/>
    </row>
    <row r="228" spans="1:6" ht="12.75" x14ac:dyDescent="0.2">
      <c r="A228" s="3"/>
      <c r="F228" s="3"/>
    </row>
    <row r="229" spans="1:6" ht="12.75" x14ac:dyDescent="0.2">
      <c r="A229" s="3"/>
      <c r="F229" s="3"/>
    </row>
    <row r="230" spans="1:6" ht="12.75" x14ac:dyDescent="0.2">
      <c r="A230" s="3"/>
      <c r="F230" s="3"/>
    </row>
    <row r="231" spans="1:6" ht="12.75" x14ac:dyDescent="0.2">
      <c r="A231" s="3"/>
      <c r="F231" s="3"/>
    </row>
    <row r="232" spans="1:6" ht="12.75" x14ac:dyDescent="0.2">
      <c r="A232" s="3"/>
      <c r="F232" s="3"/>
    </row>
    <row r="233" spans="1:6" ht="12.75" x14ac:dyDescent="0.2">
      <c r="A233" s="3"/>
      <c r="F233" s="3"/>
    </row>
    <row r="234" spans="1:6" ht="12.75" x14ac:dyDescent="0.2">
      <c r="A234" s="3"/>
      <c r="F234" s="3"/>
    </row>
    <row r="235" spans="1:6" ht="12.75" x14ac:dyDescent="0.2">
      <c r="A235" s="3"/>
      <c r="F235" s="3"/>
    </row>
    <row r="236" spans="1:6" ht="12.75" x14ac:dyDescent="0.2">
      <c r="A236" s="3"/>
      <c r="F236" s="3"/>
    </row>
    <row r="237" spans="1:6" ht="12.75" x14ac:dyDescent="0.2">
      <c r="A237" s="3"/>
      <c r="F237" s="3"/>
    </row>
    <row r="238" spans="1:6" ht="12.75" x14ac:dyDescent="0.2">
      <c r="A238" s="3"/>
      <c r="F238" s="3"/>
    </row>
    <row r="239" spans="1:6" ht="12.75" x14ac:dyDescent="0.2">
      <c r="A239" s="3"/>
      <c r="F239" s="3"/>
    </row>
    <row r="240" spans="1:6" ht="12.75" x14ac:dyDescent="0.2">
      <c r="A240" s="3"/>
      <c r="F240" s="3"/>
    </row>
    <row r="241" spans="1:6" ht="12.75" x14ac:dyDescent="0.2">
      <c r="A241" s="3"/>
      <c r="F241" s="3"/>
    </row>
    <row r="242" spans="1:6" ht="12.75" x14ac:dyDescent="0.2">
      <c r="A242" s="3"/>
      <c r="F242" s="3"/>
    </row>
    <row r="243" spans="1:6" ht="12.75" x14ac:dyDescent="0.2">
      <c r="A243" s="3"/>
      <c r="F243" s="3"/>
    </row>
    <row r="244" spans="1:6" ht="12.75" x14ac:dyDescent="0.2">
      <c r="A244" s="3"/>
      <c r="F244" s="3"/>
    </row>
    <row r="245" spans="1:6" ht="12.75" x14ac:dyDescent="0.2">
      <c r="A245" s="3"/>
      <c r="F245" s="3"/>
    </row>
    <row r="246" spans="1:6" ht="12.75" x14ac:dyDescent="0.2">
      <c r="A246" s="3"/>
      <c r="F246" s="3"/>
    </row>
    <row r="247" spans="1:6" ht="12.75" x14ac:dyDescent="0.2">
      <c r="A247" s="3"/>
      <c r="F247" s="3"/>
    </row>
    <row r="248" spans="1:6" ht="12.75" x14ac:dyDescent="0.2">
      <c r="A248" s="3"/>
      <c r="F248" s="3"/>
    </row>
    <row r="249" spans="1:6" ht="12.75" x14ac:dyDescent="0.2">
      <c r="A249" s="3"/>
      <c r="F249" s="3"/>
    </row>
    <row r="250" spans="1:6" ht="12.75" x14ac:dyDescent="0.2">
      <c r="A250" s="3"/>
      <c r="F250" s="3"/>
    </row>
    <row r="251" spans="1:6" ht="12.75" x14ac:dyDescent="0.2">
      <c r="A251" s="3"/>
      <c r="F251" s="3"/>
    </row>
    <row r="252" spans="1:6" ht="12.75" x14ac:dyDescent="0.2">
      <c r="A252" s="3"/>
      <c r="F252" s="3"/>
    </row>
    <row r="253" spans="1:6" ht="12.75" x14ac:dyDescent="0.2">
      <c r="A253" s="3"/>
      <c r="F253" s="3"/>
    </row>
    <row r="254" spans="1:6" ht="12.75" x14ac:dyDescent="0.2">
      <c r="A254" s="3"/>
      <c r="F254" s="3"/>
    </row>
    <row r="255" spans="1:6" ht="12.75" x14ac:dyDescent="0.2">
      <c r="A255" s="3"/>
      <c r="F255" s="3"/>
    </row>
    <row r="256" spans="1:6" ht="12.75" x14ac:dyDescent="0.2">
      <c r="A256" s="3"/>
      <c r="F256" s="3"/>
    </row>
    <row r="257" spans="1:6" ht="12.75" x14ac:dyDescent="0.2">
      <c r="A257" s="3"/>
      <c r="F257" s="3"/>
    </row>
    <row r="258" spans="1:6" ht="12.75" x14ac:dyDescent="0.2">
      <c r="A258" s="3"/>
      <c r="F258" s="3"/>
    </row>
    <row r="259" spans="1:6" ht="12.75" x14ac:dyDescent="0.2">
      <c r="A259" s="3"/>
      <c r="F259" s="3"/>
    </row>
    <row r="260" spans="1:6" ht="12.75" x14ac:dyDescent="0.2">
      <c r="A260" s="3"/>
      <c r="F260" s="3"/>
    </row>
    <row r="261" spans="1:6" ht="12.75" x14ac:dyDescent="0.2">
      <c r="A261" s="3"/>
      <c r="F261" s="3"/>
    </row>
    <row r="262" spans="1:6" ht="12.75" x14ac:dyDescent="0.2">
      <c r="A262" s="3"/>
      <c r="F262" s="3"/>
    </row>
    <row r="263" spans="1:6" ht="12.75" x14ac:dyDescent="0.2">
      <c r="A263" s="3"/>
      <c r="F263" s="3"/>
    </row>
    <row r="264" spans="1:6" ht="12.75" x14ac:dyDescent="0.2">
      <c r="A264" s="3"/>
      <c r="F264" s="3"/>
    </row>
    <row r="265" spans="1:6" ht="12.75" x14ac:dyDescent="0.2">
      <c r="A265" s="3"/>
      <c r="F265" s="3"/>
    </row>
    <row r="266" spans="1:6" ht="12.75" x14ac:dyDescent="0.2">
      <c r="A266" s="3"/>
      <c r="F266" s="3"/>
    </row>
    <row r="267" spans="1:6" ht="12.75" x14ac:dyDescent="0.2">
      <c r="A267" s="3"/>
      <c r="F267" s="3"/>
    </row>
    <row r="268" spans="1:6" ht="12.75" x14ac:dyDescent="0.2">
      <c r="A268" s="3"/>
      <c r="F268" s="3"/>
    </row>
    <row r="269" spans="1:6" ht="12.75" x14ac:dyDescent="0.2">
      <c r="A269" s="3"/>
      <c r="F269" s="3"/>
    </row>
    <row r="270" spans="1:6" ht="12.75" x14ac:dyDescent="0.2">
      <c r="A270" s="3"/>
      <c r="F270" s="3"/>
    </row>
    <row r="271" spans="1:6" ht="12.75" x14ac:dyDescent="0.2">
      <c r="A271" s="3"/>
      <c r="F271" s="3"/>
    </row>
    <row r="272" spans="1:6" ht="12.75" x14ac:dyDescent="0.2">
      <c r="A272" s="3"/>
      <c r="F272" s="3"/>
    </row>
    <row r="273" spans="1:6" ht="12.75" x14ac:dyDescent="0.2">
      <c r="A273" s="3"/>
      <c r="F273" s="3"/>
    </row>
    <row r="274" spans="1:6" ht="12.75" x14ac:dyDescent="0.2">
      <c r="A274" s="3"/>
      <c r="F274" s="3"/>
    </row>
    <row r="275" spans="1:6" ht="12.75" x14ac:dyDescent="0.2">
      <c r="A275" s="3"/>
      <c r="F275" s="3"/>
    </row>
    <row r="276" spans="1:6" ht="12.75" x14ac:dyDescent="0.2">
      <c r="A276" s="3"/>
      <c r="F276" s="3"/>
    </row>
    <row r="277" spans="1:6" ht="12.75" x14ac:dyDescent="0.2">
      <c r="A277" s="3"/>
      <c r="F277" s="3"/>
    </row>
    <row r="278" spans="1:6" ht="12.75" x14ac:dyDescent="0.2">
      <c r="A278" s="3"/>
      <c r="F278" s="3"/>
    </row>
    <row r="279" spans="1:6" ht="12.75" x14ac:dyDescent="0.2">
      <c r="A279" s="3"/>
      <c r="F279" s="3"/>
    </row>
    <row r="280" spans="1:6" ht="12.75" x14ac:dyDescent="0.2">
      <c r="A280" s="3"/>
      <c r="F280" s="3"/>
    </row>
    <row r="281" spans="1:6" ht="12.75" x14ac:dyDescent="0.2">
      <c r="A281" s="3"/>
      <c r="F281" s="3"/>
    </row>
    <row r="282" spans="1:6" ht="12.75" x14ac:dyDescent="0.2">
      <c r="A282" s="3"/>
      <c r="F282" s="3"/>
    </row>
    <row r="283" spans="1:6" ht="12.75" x14ac:dyDescent="0.2">
      <c r="A283" s="3"/>
      <c r="F283" s="3"/>
    </row>
    <row r="284" spans="1:6" ht="12.75" x14ac:dyDescent="0.2">
      <c r="A284" s="3"/>
      <c r="F284" s="3"/>
    </row>
    <row r="285" spans="1:6" ht="12.75" x14ac:dyDescent="0.2">
      <c r="A285" s="3"/>
      <c r="F285" s="3"/>
    </row>
    <row r="286" spans="1:6" ht="12.75" x14ac:dyDescent="0.2">
      <c r="A286" s="3"/>
      <c r="F286" s="3"/>
    </row>
    <row r="287" spans="1:6" ht="12.75" x14ac:dyDescent="0.2">
      <c r="A287" s="3"/>
      <c r="F287" s="3"/>
    </row>
    <row r="288" spans="1:6" ht="12.75" x14ac:dyDescent="0.2">
      <c r="A288" s="3"/>
      <c r="F288" s="3"/>
    </row>
    <row r="289" spans="1:6" ht="12.75" x14ac:dyDescent="0.2">
      <c r="A289" s="3"/>
      <c r="F289" s="3"/>
    </row>
    <row r="290" spans="1:6" ht="12.75" x14ac:dyDescent="0.2">
      <c r="A290" s="3"/>
      <c r="F290" s="3"/>
    </row>
    <row r="291" spans="1:6" ht="12.75" x14ac:dyDescent="0.2">
      <c r="A291" s="3"/>
      <c r="F291" s="3"/>
    </row>
    <row r="292" spans="1:6" ht="12.75" x14ac:dyDescent="0.2">
      <c r="A292" s="3"/>
      <c r="F292" s="3"/>
    </row>
    <row r="293" spans="1:6" ht="12.75" x14ac:dyDescent="0.2">
      <c r="A293" s="3"/>
      <c r="F293" s="3"/>
    </row>
    <row r="294" spans="1:6" ht="12.75" x14ac:dyDescent="0.2">
      <c r="A294" s="3"/>
      <c r="F294" s="3"/>
    </row>
    <row r="295" spans="1:6" ht="12.75" x14ac:dyDescent="0.2">
      <c r="A295" s="3"/>
      <c r="F295" s="3"/>
    </row>
    <row r="296" spans="1:6" ht="12.75" x14ac:dyDescent="0.2">
      <c r="A296" s="3"/>
      <c r="F296" s="3"/>
    </row>
    <row r="297" spans="1:6" ht="12.75" x14ac:dyDescent="0.2">
      <c r="A297" s="3"/>
      <c r="F297" s="3"/>
    </row>
    <row r="298" spans="1:6" ht="12.75" x14ac:dyDescent="0.2">
      <c r="A298" s="3"/>
      <c r="F298" s="3"/>
    </row>
    <row r="299" spans="1:6" ht="12.75" x14ac:dyDescent="0.2">
      <c r="A299" s="3"/>
      <c r="F299" s="3"/>
    </row>
    <row r="300" spans="1:6" ht="12.75" x14ac:dyDescent="0.2">
      <c r="A300" s="3"/>
      <c r="F300" s="3"/>
    </row>
    <row r="301" spans="1:6" ht="12.75" x14ac:dyDescent="0.2">
      <c r="A301" s="3"/>
      <c r="F301" s="3"/>
    </row>
    <row r="302" spans="1:6" ht="12.75" x14ac:dyDescent="0.2">
      <c r="A302" s="3"/>
      <c r="F302" s="3"/>
    </row>
    <row r="303" spans="1:6" ht="12.75" x14ac:dyDescent="0.2">
      <c r="A303" s="3"/>
      <c r="F303" s="3"/>
    </row>
    <row r="304" spans="1:6" ht="12.75" x14ac:dyDescent="0.2">
      <c r="A304" s="3"/>
      <c r="F304" s="3"/>
    </row>
    <row r="305" spans="1:6" ht="12.75" x14ac:dyDescent="0.2">
      <c r="A305" s="3"/>
      <c r="F305" s="3"/>
    </row>
    <row r="306" spans="1:6" ht="12.75" x14ac:dyDescent="0.2">
      <c r="A306" s="3"/>
      <c r="F306" s="3"/>
    </row>
    <row r="307" spans="1:6" ht="12.75" x14ac:dyDescent="0.2">
      <c r="A307" s="3"/>
      <c r="F307" s="3"/>
    </row>
    <row r="308" spans="1:6" ht="12.75" x14ac:dyDescent="0.2">
      <c r="A308" s="3"/>
      <c r="F308" s="3"/>
    </row>
    <row r="309" spans="1:6" ht="12.75" x14ac:dyDescent="0.2">
      <c r="A309" s="3"/>
      <c r="F309" s="3"/>
    </row>
    <row r="310" spans="1:6" ht="12.75" x14ac:dyDescent="0.2">
      <c r="A310" s="3"/>
      <c r="F310" s="3"/>
    </row>
    <row r="311" spans="1:6" ht="12.75" x14ac:dyDescent="0.2">
      <c r="A311" s="3"/>
      <c r="F311" s="3"/>
    </row>
    <row r="312" spans="1:6" ht="12.75" x14ac:dyDescent="0.2">
      <c r="A312" s="3"/>
      <c r="F312" s="3"/>
    </row>
    <row r="313" spans="1:6" ht="12.75" x14ac:dyDescent="0.2">
      <c r="A313" s="3"/>
      <c r="F313" s="3"/>
    </row>
    <row r="314" spans="1:6" ht="12.75" x14ac:dyDescent="0.2">
      <c r="A314" s="3"/>
      <c r="F314" s="3"/>
    </row>
    <row r="315" spans="1:6" ht="12.75" x14ac:dyDescent="0.2">
      <c r="A315" s="3"/>
      <c r="F315" s="3"/>
    </row>
    <row r="316" spans="1:6" ht="12.75" x14ac:dyDescent="0.2">
      <c r="A316" s="3"/>
      <c r="F316" s="3"/>
    </row>
    <row r="317" spans="1:6" ht="12.75" x14ac:dyDescent="0.2">
      <c r="A317" s="3"/>
      <c r="F317" s="3"/>
    </row>
    <row r="318" spans="1:6" ht="12.75" x14ac:dyDescent="0.2">
      <c r="A318" s="3"/>
      <c r="F318" s="3"/>
    </row>
    <row r="319" spans="1:6" ht="12.75" x14ac:dyDescent="0.2">
      <c r="A319" s="3"/>
      <c r="F319" s="3"/>
    </row>
    <row r="320" spans="1:6" ht="12.75" x14ac:dyDescent="0.2">
      <c r="A320" s="3"/>
      <c r="F320" s="3"/>
    </row>
    <row r="321" spans="1:6" ht="12.75" x14ac:dyDescent="0.2">
      <c r="A321" s="3"/>
      <c r="F321" s="3"/>
    </row>
    <row r="322" spans="1:6" ht="12.75" x14ac:dyDescent="0.2">
      <c r="A322" s="3"/>
      <c r="F322" s="3"/>
    </row>
    <row r="323" spans="1:6" ht="12.75" x14ac:dyDescent="0.2">
      <c r="A323" s="3"/>
      <c r="F323" s="3"/>
    </row>
    <row r="324" spans="1:6" ht="12.75" x14ac:dyDescent="0.2">
      <c r="A324" s="3"/>
      <c r="F324" s="3"/>
    </row>
    <row r="325" spans="1:6" ht="12.75" x14ac:dyDescent="0.2">
      <c r="A325" s="3"/>
      <c r="F325" s="3"/>
    </row>
    <row r="326" spans="1:6" ht="12.75" x14ac:dyDescent="0.2">
      <c r="A326" s="3"/>
      <c r="F326" s="3"/>
    </row>
    <row r="327" spans="1:6" ht="12.75" x14ac:dyDescent="0.2">
      <c r="A327" s="3"/>
      <c r="F327" s="3"/>
    </row>
    <row r="328" spans="1:6" ht="12.75" x14ac:dyDescent="0.2">
      <c r="A328" s="3"/>
      <c r="F328" s="3"/>
    </row>
    <row r="329" spans="1:6" ht="12.75" x14ac:dyDescent="0.2">
      <c r="A329" s="3"/>
      <c r="F329" s="3"/>
    </row>
    <row r="330" spans="1:6" ht="12.75" x14ac:dyDescent="0.2">
      <c r="A330" s="3"/>
      <c r="F330" s="3"/>
    </row>
    <row r="331" spans="1:6" ht="12.75" x14ac:dyDescent="0.2">
      <c r="A331" s="3"/>
      <c r="F331" s="3"/>
    </row>
    <row r="332" spans="1:6" ht="12.75" x14ac:dyDescent="0.2">
      <c r="A332" s="3"/>
      <c r="F332" s="3"/>
    </row>
    <row r="333" spans="1:6" ht="12.75" x14ac:dyDescent="0.2">
      <c r="A333" s="3"/>
      <c r="F333" s="3"/>
    </row>
    <row r="334" spans="1:6" ht="12.75" x14ac:dyDescent="0.2">
      <c r="A334" s="3"/>
      <c r="F334" s="3"/>
    </row>
    <row r="335" spans="1:6" ht="12.75" x14ac:dyDescent="0.2">
      <c r="A335" s="3"/>
      <c r="F335" s="3"/>
    </row>
    <row r="336" spans="1:6" ht="12.75" x14ac:dyDescent="0.2">
      <c r="A336" s="3"/>
      <c r="F336" s="3"/>
    </row>
    <row r="337" spans="1:6" ht="12.75" x14ac:dyDescent="0.2">
      <c r="A337" s="3"/>
      <c r="F337" s="3"/>
    </row>
    <row r="338" spans="1:6" ht="12.75" x14ac:dyDescent="0.2">
      <c r="A338" s="3"/>
      <c r="F338" s="3"/>
    </row>
    <row r="339" spans="1:6" ht="12.75" x14ac:dyDescent="0.2">
      <c r="A339" s="3"/>
      <c r="F339" s="3"/>
    </row>
    <row r="340" spans="1:6" ht="12.75" x14ac:dyDescent="0.2">
      <c r="A340" s="3"/>
      <c r="F340" s="3"/>
    </row>
    <row r="341" spans="1:6" ht="12.75" x14ac:dyDescent="0.2">
      <c r="A341" s="3"/>
      <c r="F341" s="3"/>
    </row>
    <row r="342" spans="1:6" ht="12.75" x14ac:dyDescent="0.2">
      <c r="A342" s="3"/>
      <c r="F342" s="3"/>
    </row>
    <row r="343" spans="1:6" ht="12.75" x14ac:dyDescent="0.2">
      <c r="A343" s="3"/>
      <c r="F343" s="3"/>
    </row>
    <row r="344" spans="1:6" ht="12.75" x14ac:dyDescent="0.2">
      <c r="A344" s="3"/>
      <c r="F344" s="3"/>
    </row>
    <row r="345" spans="1:6" ht="12.75" x14ac:dyDescent="0.2">
      <c r="A345" s="3"/>
      <c r="F345" s="3"/>
    </row>
    <row r="346" spans="1:6" ht="12.75" x14ac:dyDescent="0.2">
      <c r="A346" s="3"/>
      <c r="F346" s="3"/>
    </row>
    <row r="347" spans="1:6" ht="12.75" x14ac:dyDescent="0.2">
      <c r="A347" s="3"/>
      <c r="F347" s="3"/>
    </row>
    <row r="348" spans="1:6" ht="12.75" x14ac:dyDescent="0.2">
      <c r="A348" s="3"/>
      <c r="F348" s="3"/>
    </row>
    <row r="349" spans="1:6" ht="12.75" x14ac:dyDescent="0.2">
      <c r="A349" s="3"/>
      <c r="F349" s="3"/>
    </row>
    <row r="350" spans="1:6" ht="12.75" x14ac:dyDescent="0.2">
      <c r="A350" s="3"/>
      <c r="F350" s="3"/>
    </row>
    <row r="351" spans="1:6" ht="12.75" x14ac:dyDescent="0.2">
      <c r="A351" s="3"/>
      <c r="F351" s="3"/>
    </row>
    <row r="352" spans="1:6" ht="12.75" x14ac:dyDescent="0.2">
      <c r="A352" s="3"/>
      <c r="F352" s="3"/>
    </row>
    <row r="353" spans="1:6" ht="12.75" x14ac:dyDescent="0.2">
      <c r="A353" s="3"/>
      <c r="F353" s="3"/>
    </row>
    <row r="354" spans="1:6" ht="12.75" x14ac:dyDescent="0.2">
      <c r="A354" s="3"/>
      <c r="F354" s="3"/>
    </row>
    <row r="355" spans="1:6" ht="12.75" x14ac:dyDescent="0.2">
      <c r="A355" s="3"/>
      <c r="F355" s="3"/>
    </row>
    <row r="356" spans="1:6" ht="12.75" x14ac:dyDescent="0.2">
      <c r="A356" s="3"/>
      <c r="F356" s="3"/>
    </row>
    <row r="357" spans="1:6" ht="12.75" x14ac:dyDescent="0.2">
      <c r="A357" s="3"/>
      <c r="F357" s="3"/>
    </row>
    <row r="358" spans="1:6" ht="12.75" x14ac:dyDescent="0.2">
      <c r="A358" s="3"/>
      <c r="F358" s="3"/>
    </row>
    <row r="359" spans="1:6" ht="12.75" x14ac:dyDescent="0.2">
      <c r="A359" s="3"/>
      <c r="F359" s="3"/>
    </row>
    <row r="360" spans="1:6" ht="12.75" x14ac:dyDescent="0.2">
      <c r="A360" s="3"/>
      <c r="F360" s="3"/>
    </row>
    <row r="361" spans="1:6" ht="12.75" x14ac:dyDescent="0.2">
      <c r="A361" s="3"/>
      <c r="F361" s="3"/>
    </row>
    <row r="362" spans="1:6" ht="12.75" x14ac:dyDescent="0.2">
      <c r="A362" s="3"/>
      <c r="F362" s="3"/>
    </row>
    <row r="363" spans="1:6" ht="12.75" x14ac:dyDescent="0.2">
      <c r="A363" s="3"/>
      <c r="F363" s="3"/>
    </row>
    <row r="364" spans="1:6" ht="12.75" x14ac:dyDescent="0.2">
      <c r="A364" s="3"/>
      <c r="F364" s="3"/>
    </row>
    <row r="365" spans="1:6" ht="12.75" x14ac:dyDescent="0.2">
      <c r="A365" s="3"/>
      <c r="F365" s="3"/>
    </row>
    <row r="366" spans="1:6" ht="12.75" x14ac:dyDescent="0.2">
      <c r="A366" s="3"/>
      <c r="F366" s="3"/>
    </row>
    <row r="367" spans="1:6" ht="12.75" x14ac:dyDescent="0.2">
      <c r="A367" s="3"/>
      <c r="F367" s="3"/>
    </row>
    <row r="368" spans="1:6" ht="12.75" x14ac:dyDescent="0.2">
      <c r="A368" s="3"/>
      <c r="F368" s="3"/>
    </row>
    <row r="369" spans="1:6" ht="12.75" x14ac:dyDescent="0.2">
      <c r="A369" s="3"/>
      <c r="F369" s="3"/>
    </row>
    <row r="370" spans="1:6" ht="12.75" x14ac:dyDescent="0.2">
      <c r="A370" s="3"/>
      <c r="F370" s="3"/>
    </row>
    <row r="371" spans="1:6" ht="12.75" x14ac:dyDescent="0.2">
      <c r="A371" s="3"/>
      <c r="F371" s="3"/>
    </row>
    <row r="372" spans="1:6" ht="12.75" x14ac:dyDescent="0.2">
      <c r="A372" s="3"/>
      <c r="F372" s="3"/>
    </row>
    <row r="373" spans="1:6" ht="12.75" x14ac:dyDescent="0.2">
      <c r="A373" s="3"/>
      <c r="F373" s="3"/>
    </row>
    <row r="374" spans="1:6" ht="12.75" x14ac:dyDescent="0.2">
      <c r="A374" s="3"/>
      <c r="F374" s="3"/>
    </row>
    <row r="375" spans="1:6" ht="12.75" x14ac:dyDescent="0.2">
      <c r="A375" s="3"/>
      <c r="F375" s="3"/>
    </row>
    <row r="376" spans="1:6" ht="12.75" x14ac:dyDescent="0.2">
      <c r="A376" s="3"/>
      <c r="F376" s="3"/>
    </row>
    <row r="377" spans="1:6" ht="12.75" x14ac:dyDescent="0.2">
      <c r="A377" s="3"/>
      <c r="F377" s="3"/>
    </row>
    <row r="378" spans="1:6" ht="12.75" x14ac:dyDescent="0.2">
      <c r="A378" s="3"/>
      <c r="F378" s="3"/>
    </row>
    <row r="379" spans="1:6" ht="12.75" x14ac:dyDescent="0.2">
      <c r="A379" s="3"/>
      <c r="F379" s="3"/>
    </row>
    <row r="380" spans="1:6" ht="12.75" x14ac:dyDescent="0.2">
      <c r="A380" s="3"/>
      <c r="F380" s="3"/>
    </row>
    <row r="381" spans="1:6" ht="12.75" x14ac:dyDescent="0.2">
      <c r="A381" s="3"/>
      <c r="F381" s="3"/>
    </row>
    <row r="382" spans="1:6" ht="12.75" x14ac:dyDescent="0.2">
      <c r="A382" s="3"/>
      <c r="F382" s="3"/>
    </row>
    <row r="383" spans="1:6" ht="12.75" x14ac:dyDescent="0.2">
      <c r="A383" s="3"/>
      <c r="F383" s="3"/>
    </row>
    <row r="384" spans="1:6" ht="12.75" x14ac:dyDescent="0.2">
      <c r="A384" s="3"/>
      <c r="F384" s="3"/>
    </row>
    <row r="385" spans="1:6" ht="12.75" x14ac:dyDescent="0.2">
      <c r="A385" s="3"/>
      <c r="F385" s="3"/>
    </row>
    <row r="386" spans="1:6" ht="12.75" x14ac:dyDescent="0.2">
      <c r="A386" s="3"/>
      <c r="F386" s="3"/>
    </row>
    <row r="387" spans="1:6" ht="12.75" x14ac:dyDescent="0.2">
      <c r="A387" s="3"/>
      <c r="F387" s="3"/>
    </row>
    <row r="388" spans="1:6" ht="12.75" x14ac:dyDescent="0.2">
      <c r="A388" s="3"/>
      <c r="F388" s="3"/>
    </row>
    <row r="389" spans="1:6" ht="12.75" x14ac:dyDescent="0.2">
      <c r="A389" s="3"/>
      <c r="F389" s="3"/>
    </row>
    <row r="390" spans="1:6" ht="12.75" x14ac:dyDescent="0.2">
      <c r="A390" s="3"/>
      <c r="F390" s="3"/>
    </row>
    <row r="391" spans="1:6" ht="12.75" x14ac:dyDescent="0.2">
      <c r="A391" s="3"/>
      <c r="F391" s="3"/>
    </row>
    <row r="392" spans="1:6" ht="12.75" x14ac:dyDescent="0.2">
      <c r="A392" s="3"/>
      <c r="F392" s="3"/>
    </row>
    <row r="393" spans="1:6" ht="12.75" x14ac:dyDescent="0.2">
      <c r="A393" s="3"/>
      <c r="F393" s="3"/>
    </row>
    <row r="394" spans="1:6" ht="12.75" x14ac:dyDescent="0.2">
      <c r="A394" s="3"/>
      <c r="F394" s="3"/>
    </row>
    <row r="395" spans="1:6" ht="12.75" x14ac:dyDescent="0.2">
      <c r="A395" s="3"/>
      <c r="F395" s="3"/>
    </row>
    <row r="396" spans="1:6" ht="12.75" x14ac:dyDescent="0.2">
      <c r="A396" s="3"/>
      <c r="F396" s="3"/>
    </row>
    <row r="397" spans="1:6" ht="12.75" x14ac:dyDescent="0.2">
      <c r="A397" s="3"/>
      <c r="F397" s="3"/>
    </row>
    <row r="398" spans="1:6" ht="12.75" x14ac:dyDescent="0.2">
      <c r="A398" s="3"/>
      <c r="F398" s="3"/>
    </row>
    <row r="399" spans="1:6" ht="12.75" x14ac:dyDescent="0.2">
      <c r="A399" s="3"/>
      <c r="F399" s="3"/>
    </row>
    <row r="400" spans="1:6" ht="12.75" x14ac:dyDescent="0.2">
      <c r="A400" s="3"/>
      <c r="F400" s="3"/>
    </row>
    <row r="401" spans="1:6" ht="12.75" x14ac:dyDescent="0.2">
      <c r="A401" s="3"/>
      <c r="F401" s="3"/>
    </row>
    <row r="402" spans="1:6" ht="12.75" x14ac:dyDescent="0.2">
      <c r="A402" s="3"/>
      <c r="F402" s="3"/>
    </row>
    <row r="403" spans="1:6" ht="12.75" x14ac:dyDescent="0.2">
      <c r="A403" s="3"/>
      <c r="F403" s="3"/>
    </row>
    <row r="404" spans="1:6" ht="12.75" x14ac:dyDescent="0.2">
      <c r="A404" s="3"/>
      <c r="F404" s="3"/>
    </row>
    <row r="405" spans="1:6" ht="12.75" x14ac:dyDescent="0.2">
      <c r="A405" s="3"/>
      <c r="F405" s="3"/>
    </row>
    <row r="406" spans="1:6" ht="12.75" x14ac:dyDescent="0.2">
      <c r="A406" s="3"/>
      <c r="F406" s="3"/>
    </row>
    <row r="407" spans="1:6" ht="12.75" x14ac:dyDescent="0.2">
      <c r="A407" s="3"/>
      <c r="F407" s="3"/>
    </row>
    <row r="408" spans="1:6" ht="12.75" x14ac:dyDescent="0.2">
      <c r="A408" s="3"/>
      <c r="F408" s="3"/>
    </row>
    <row r="409" spans="1:6" ht="12.75" x14ac:dyDescent="0.2">
      <c r="A409" s="3"/>
      <c r="F409" s="3"/>
    </row>
    <row r="410" spans="1:6" ht="12.75" x14ac:dyDescent="0.2">
      <c r="A410" s="3"/>
      <c r="F410" s="3"/>
    </row>
    <row r="411" spans="1:6" ht="12.75" x14ac:dyDescent="0.2">
      <c r="A411" s="3"/>
      <c r="F411" s="3"/>
    </row>
    <row r="412" spans="1:6" ht="12.75" x14ac:dyDescent="0.2">
      <c r="A412" s="3"/>
      <c r="F412" s="3"/>
    </row>
    <row r="413" spans="1:6" ht="12.75" x14ac:dyDescent="0.2">
      <c r="A413" s="3"/>
      <c r="F413" s="3"/>
    </row>
    <row r="414" spans="1:6" ht="12.75" x14ac:dyDescent="0.2">
      <c r="A414" s="3"/>
      <c r="F414" s="3"/>
    </row>
    <row r="415" spans="1:6" ht="12.75" x14ac:dyDescent="0.2">
      <c r="A415" s="3"/>
      <c r="F415" s="3"/>
    </row>
    <row r="416" spans="1:6" ht="12.75" x14ac:dyDescent="0.2">
      <c r="A416" s="3"/>
      <c r="F416" s="3"/>
    </row>
    <row r="417" spans="1:6" ht="12.75" x14ac:dyDescent="0.2">
      <c r="A417" s="3"/>
      <c r="F417" s="3"/>
    </row>
    <row r="418" spans="1:6" ht="12.75" x14ac:dyDescent="0.2">
      <c r="A418" s="3"/>
      <c r="F418" s="3"/>
    </row>
    <row r="419" spans="1:6" ht="12.75" x14ac:dyDescent="0.2">
      <c r="A419" s="3"/>
      <c r="F419" s="3"/>
    </row>
    <row r="420" spans="1:6" ht="12.75" x14ac:dyDescent="0.2">
      <c r="A420" s="3"/>
      <c r="F420" s="3"/>
    </row>
    <row r="421" spans="1:6" ht="12.75" x14ac:dyDescent="0.2">
      <c r="A421" s="3"/>
      <c r="F421" s="3"/>
    </row>
    <row r="422" spans="1:6" ht="12.75" x14ac:dyDescent="0.2">
      <c r="A422" s="3"/>
      <c r="F422" s="3"/>
    </row>
    <row r="423" spans="1:6" ht="12.75" x14ac:dyDescent="0.2">
      <c r="A423" s="3"/>
      <c r="F423" s="3"/>
    </row>
    <row r="424" spans="1:6" ht="12.75" x14ac:dyDescent="0.2">
      <c r="A424" s="3"/>
      <c r="F424" s="3"/>
    </row>
    <row r="425" spans="1:6" ht="12.75" x14ac:dyDescent="0.2">
      <c r="A425" s="3"/>
      <c r="F425" s="3"/>
    </row>
    <row r="426" spans="1:6" ht="12.75" x14ac:dyDescent="0.2">
      <c r="A426" s="3"/>
      <c r="F426" s="3"/>
    </row>
    <row r="427" spans="1:6" ht="12.75" x14ac:dyDescent="0.2">
      <c r="A427" s="3"/>
      <c r="F427" s="3"/>
    </row>
    <row r="428" spans="1:6" ht="12.75" x14ac:dyDescent="0.2">
      <c r="A428" s="3"/>
      <c r="F428" s="3"/>
    </row>
    <row r="429" spans="1:6" ht="12.75" x14ac:dyDescent="0.2">
      <c r="A429" s="3"/>
      <c r="F429" s="3"/>
    </row>
    <row r="430" spans="1:6" ht="12.75" x14ac:dyDescent="0.2">
      <c r="A430" s="3"/>
      <c r="F430" s="3"/>
    </row>
    <row r="431" spans="1:6" ht="12.75" x14ac:dyDescent="0.2">
      <c r="A431" s="3"/>
      <c r="F431" s="3"/>
    </row>
    <row r="432" spans="1:6" ht="12.75" x14ac:dyDescent="0.2">
      <c r="A432" s="3"/>
      <c r="F432" s="3"/>
    </row>
    <row r="433" spans="1:6" ht="12.75" x14ac:dyDescent="0.2">
      <c r="A433" s="3"/>
      <c r="F433" s="3"/>
    </row>
    <row r="434" spans="1:6" ht="12.75" x14ac:dyDescent="0.2">
      <c r="A434" s="3"/>
      <c r="F434" s="3"/>
    </row>
    <row r="435" spans="1:6" ht="12.75" x14ac:dyDescent="0.2">
      <c r="A435" s="3"/>
      <c r="F435" s="3"/>
    </row>
    <row r="436" spans="1:6" ht="12.75" x14ac:dyDescent="0.2">
      <c r="A436" s="3"/>
      <c r="F436" s="3"/>
    </row>
    <row r="437" spans="1:6" ht="12.75" x14ac:dyDescent="0.2">
      <c r="A437" s="3"/>
      <c r="F437" s="3"/>
    </row>
    <row r="438" spans="1:6" ht="12.75" x14ac:dyDescent="0.2">
      <c r="A438" s="3"/>
      <c r="F438" s="3"/>
    </row>
    <row r="439" spans="1:6" ht="12.75" x14ac:dyDescent="0.2">
      <c r="A439" s="3"/>
      <c r="F439" s="3"/>
    </row>
    <row r="440" spans="1:6" ht="12.75" x14ac:dyDescent="0.2">
      <c r="A440" s="3"/>
      <c r="F440" s="3"/>
    </row>
    <row r="441" spans="1:6" ht="12.75" x14ac:dyDescent="0.2">
      <c r="A441" s="3"/>
      <c r="F441" s="3"/>
    </row>
    <row r="442" spans="1:6" ht="12.75" x14ac:dyDescent="0.2">
      <c r="A442" s="3"/>
      <c r="F442" s="3"/>
    </row>
    <row r="443" spans="1:6" ht="12.75" x14ac:dyDescent="0.2">
      <c r="A443" s="3"/>
      <c r="F443" s="3"/>
    </row>
    <row r="444" spans="1:6" ht="12.75" x14ac:dyDescent="0.2">
      <c r="A444" s="3"/>
      <c r="F444" s="3"/>
    </row>
    <row r="445" spans="1:6" ht="12.75" x14ac:dyDescent="0.2">
      <c r="A445" s="3"/>
      <c r="F445" s="3"/>
    </row>
    <row r="446" spans="1:6" ht="12.75" x14ac:dyDescent="0.2">
      <c r="A446" s="3"/>
      <c r="F446" s="3"/>
    </row>
    <row r="447" spans="1:6" ht="12.75" x14ac:dyDescent="0.2">
      <c r="A447" s="3"/>
      <c r="F447" s="3"/>
    </row>
    <row r="448" spans="1:6" ht="12.75" x14ac:dyDescent="0.2">
      <c r="A448" s="3"/>
      <c r="F448" s="3"/>
    </row>
    <row r="449" spans="1:6" ht="12.75" x14ac:dyDescent="0.2">
      <c r="A449" s="3"/>
      <c r="F449" s="3"/>
    </row>
    <row r="450" spans="1:6" ht="12.75" x14ac:dyDescent="0.2">
      <c r="A450" s="3"/>
      <c r="F450" s="3"/>
    </row>
    <row r="451" spans="1:6" ht="12.75" x14ac:dyDescent="0.2">
      <c r="A451" s="3"/>
      <c r="F451" s="3"/>
    </row>
    <row r="452" spans="1:6" ht="12.75" x14ac:dyDescent="0.2">
      <c r="A452" s="3"/>
      <c r="F452" s="3"/>
    </row>
    <row r="453" spans="1:6" ht="12.75" x14ac:dyDescent="0.2">
      <c r="A453" s="3"/>
      <c r="F453" s="3"/>
    </row>
    <row r="454" spans="1:6" ht="12.75" x14ac:dyDescent="0.2">
      <c r="A454" s="3"/>
      <c r="F454" s="3"/>
    </row>
    <row r="455" spans="1:6" ht="12.75" x14ac:dyDescent="0.2">
      <c r="A455" s="3"/>
      <c r="F455" s="3"/>
    </row>
    <row r="456" spans="1:6" ht="12.75" x14ac:dyDescent="0.2">
      <c r="A456" s="3"/>
      <c r="F456" s="3"/>
    </row>
    <row r="457" spans="1:6" ht="12.75" x14ac:dyDescent="0.2">
      <c r="A457" s="3"/>
      <c r="F457" s="3"/>
    </row>
    <row r="458" spans="1:6" ht="12.75" x14ac:dyDescent="0.2">
      <c r="A458" s="3"/>
      <c r="F458" s="3"/>
    </row>
    <row r="459" spans="1:6" ht="12.75" x14ac:dyDescent="0.2">
      <c r="A459" s="3"/>
      <c r="F459" s="3"/>
    </row>
    <row r="460" spans="1:6" ht="12.75" x14ac:dyDescent="0.2">
      <c r="A460" s="3"/>
      <c r="F460" s="3"/>
    </row>
    <row r="461" spans="1:6" ht="12.75" x14ac:dyDescent="0.2">
      <c r="A461" s="3"/>
      <c r="F461" s="3"/>
    </row>
    <row r="462" spans="1:6" ht="12.75" x14ac:dyDescent="0.2">
      <c r="A462" s="3"/>
      <c r="F462" s="3"/>
    </row>
    <row r="463" spans="1:6" ht="12.75" x14ac:dyDescent="0.2">
      <c r="A463" s="3"/>
      <c r="F463" s="3"/>
    </row>
    <row r="464" spans="1:6" ht="12.75" x14ac:dyDescent="0.2">
      <c r="A464" s="3"/>
      <c r="F464" s="3"/>
    </row>
    <row r="465" spans="1:6" ht="12.75" x14ac:dyDescent="0.2">
      <c r="A465" s="3"/>
      <c r="F465" s="3"/>
    </row>
    <row r="466" spans="1:6" ht="12.75" x14ac:dyDescent="0.2">
      <c r="A466" s="3"/>
      <c r="F466" s="3"/>
    </row>
    <row r="467" spans="1:6" ht="12.75" x14ac:dyDescent="0.2">
      <c r="A467" s="3"/>
      <c r="F467" s="3"/>
    </row>
    <row r="468" spans="1:6" ht="12.75" x14ac:dyDescent="0.2">
      <c r="A468" s="3"/>
      <c r="F468" s="3"/>
    </row>
    <row r="469" spans="1:6" ht="12.75" x14ac:dyDescent="0.2">
      <c r="A469" s="3"/>
      <c r="F469" s="3"/>
    </row>
    <row r="470" spans="1:6" ht="12.75" x14ac:dyDescent="0.2">
      <c r="A470" s="3"/>
      <c r="F470" s="3"/>
    </row>
    <row r="471" spans="1:6" ht="12.75" x14ac:dyDescent="0.2">
      <c r="A471" s="3"/>
      <c r="F471" s="3"/>
    </row>
    <row r="472" spans="1:6" ht="12.75" x14ac:dyDescent="0.2">
      <c r="A472" s="3"/>
      <c r="F472" s="3"/>
    </row>
    <row r="473" spans="1:6" ht="12.75" x14ac:dyDescent="0.2">
      <c r="A473" s="3"/>
      <c r="F473" s="3"/>
    </row>
    <row r="474" spans="1:6" ht="12.75" x14ac:dyDescent="0.2">
      <c r="A474" s="3"/>
      <c r="F474" s="3"/>
    </row>
    <row r="475" spans="1:6" ht="12.75" x14ac:dyDescent="0.2">
      <c r="A475" s="3"/>
      <c r="F475" s="3"/>
    </row>
    <row r="476" spans="1:6" ht="12.75" x14ac:dyDescent="0.2">
      <c r="A476" s="3"/>
      <c r="F476" s="3"/>
    </row>
    <row r="477" spans="1:6" ht="12.75" x14ac:dyDescent="0.2">
      <c r="A477" s="3"/>
      <c r="F477" s="3"/>
    </row>
    <row r="478" spans="1:6" ht="12.75" x14ac:dyDescent="0.2">
      <c r="A478" s="3"/>
      <c r="F478" s="3"/>
    </row>
    <row r="479" spans="1:6" ht="12.75" x14ac:dyDescent="0.2">
      <c r="A479" s="3"/>
      <c r="F479" s="3"/>
    </row>
    <row r="480" spans="1:6" ht="12.75" x14ac:dyDescent="0.2">
      <c r="A480" s="3"/>
      <c r="F480" s="3"/>
    </row>
    <row r="481" spans="1:6" ht="12.75" x14ac:dyDescent="0.2">
      <c r="A481" s="3"/>
      <c r="F481" s="3"/>
    </row>
    <row r="482" spans="1:6" ht="12.75" x14ac:dyDescent="0.2">
      <c r="A482" s="3"/>
      <c r="F482" s="3"/>
    </row>
    <row r="483" spans="1:6" ht="12.75" x14ac:dyDescent="0.2">
      <c r="A483" s="3"/>
      <c r="F483" s="3"/>
    </row>
    <row r="484" spans="1:6" ht="12.75" x14ac:dyDescent="0.2">
      <c r="A484" s="3"/>
      <c r="F484" s="3"/>
    </row>
    <row r="485" spans="1:6" ht="12.75" x14ac:dyDescent="0.2">
      <c r="A485" s="3"/>
      <c r="F485" s="3"/>
    </row>
    <row r="486" spans="1:6" ht="12.75" x14ac:dyDescent="0.2">
      <c r="A486" s="3"/>
      <c r="F486" s="3"/>
    </row>
    <row r="487" spans="1:6" ht="12.75" x14ac:dyDescent="0.2">
      <c r="A487" s="3"/>
      <c r="F487" s="3"/>
    </row>
    <row r="488" spans="1:6" ht="12.75" x14ac:dyDescent="0.2">
      <c r="A488" s="3"/>
      <c r="F488" s="3"/>
    </row>
    <row r="489" spans="1:6" ht="12.75" x14ac:dyDescent="0.2">
      <c r="A489" s="3"/>
      <c r="F489" s="3"/>
    </row>
    <row r="490" spans="1:6" ht="12.75" x14ac:dyDescent="0.2">
      <c r="A490" s="3"/>
      <c r="F490" s="3"/>
    </row>
    <row r="491" spans="1:6" ht="12.75" x14ac:dyDescent="0.2">
      <c r="A491" s="3"/>
      <c r="F491" s="3"/>
    </row>
    <row r="492" spans="1:6" ht="12.75" x14ac:dyDescent="0.2">
      <c r="A492" s="3"/>
      <c r="F492" s="3"/>
    </row>
    <row r="493" spans="1:6" ht="12.75" x14ac:dyDescent="0.2">
      <c r="A493" s="3"/>
      <c r="F493" s="3"/>
    </row>
    <row r="494" spans="1:6" ht="12.75" x14ac:dyDescent="0.2">
      <c r="A494" s="3"/>
      <c r="F494" s="3"/>
    </row>
    <row r="495" spans="1:6" ht="12.75" x14ac:dyDescent="0.2">
      <c r="A495" s="3"/>
      <c r="F495" s="3"/>
    </row>
    <row r="496" spans="1:6" ht="12.75" x14ac:dyDescent="0.2">
      <c r="A496" s="3"/>
      <c r="F496" s="3"/>
    </row>
    <row r="497" spans="1:6" ht="12.75" x14ac:dyDescent="0.2">
      <c r="A497" s="3"/>
      <c r="F497" s="3"/>
    </row>
    <row r="498" spans="1:6" ht="12.75" x14ac:dyDescent="0.2">
      <c r="A498" s="3"/>
      <c r="F498" s="3"/>
    </row>
    <row r="499" spans="1:6" ht="12.75" x14ac:dyDescent="0.2">
      <c r="A499" s="3"/>
      <c r="F499" s="3"/>
    </row>
    <row r="500" spans="1:6" ht="12.75" x14ac:dyDescent="0.2">
      <c r="A500" s="3"/>
      <c r="F500" s="3"/>
    </row>
    <row r="501" spans="1:6" ht="12.75" x14ac:dyDescent="0.2">
      <c r="A501" s="3"/>
      <c r="F501" s="3"/>
    </row>
    <row r="502" spans="1:6" ht="12.75" x14ac:dyDescent="0.2">
      <c r="A502" s="3"/>
      <c r="F502" s="3"/>
    </row>
    <row r="503" spans="1:6" ht="12.75" x14ac:dyDescent="0.2">
      <c r="A503" s="3"/>
      <c r="F503" s="3"/>
    </row>
    <row r="504" spans="1:6" ht="12.75" x14ac:dyDescent="0.2">
      <c r="A504" s="3"/>
      <c r="F504" s="3"/>
    </row>
    <row r="505" spans="1:6" ht="12.75" x14ac:dyDescent="0.2">
      <c r="A505" s="3"/>
      <c r="F505" s="3"/>
    </row>
    <row r="506" spans="1:6" ht="12.75" x14ac:dyDescent="0.2">
      <c r="A506" s="3"/>
      <c r="F506" s="3"/>
    </row>
    <row r="507" spans="1:6" ht="12.75" x14ac:dyDescent="0.2">
      <c r="A507" s="3"/>
      <c r="F507" s="3"/>
    </row>
    <row r="508" spans="1:6" ht="12.75" x14ac:dyDescent="0.2">
      <c r="A508" s="3"/>
      <c r="F508" s="3"/>
    </row>
    <row r="509" spans="1:6" ht="12.75" x14ac:dyDescent="0.2">
      <c r="A509" s="3"/>
      <c r="F509" s="3"/>
    </row>
    <row r="510" spans="1:6" ht="12.75" x14ac:dyDescent="0.2">
      <c r="A510" s="3"/>
      <c r="F510" s="3"/>
    </row>
    <row r="511" spans="1:6" ht="12.75" x14ac:dyDescent="0.2">
      <c r="A511" s="3"/>
      <c r="F511" s="3"/>
    </row>
    <row r="512" spans="1:6" ht="12.75" x14ac:dyDescent="0.2">
      <c r="A512" s="3"/>
      <c r="F512" s="3"/>
    </row>
    <row r="513" spans="1:6" ht="12.75" x14ac:dyDescent="0.2">
      <c r="A513" s="3"/>
      <c r="F513" s="3"/>
    </row>
    <row r="514" spans="1:6" ht="12.75" x14ac:dyDescent="0.2">
      <c r="A514" s="3"/>
      <c r="F514" s="3"/>
    </row>
    <row r="515" spans="1:6" ht="12.75" x14ac:dyDescent="0.2">
      <c r="A515" s="3"/>
      <c r="F515" s="3"/>
    </row>
    <row r="516" spans="1:6" ht="12.75" x14ac:dyDescent="0.2">
      <c r="A516" s="3"/>
      <c r="F516" s="3"/>
    </row>
    <row r="517" spans="1:6" ht="12.75" x14ac:dyDescent="0.2">
      <c r="A517" s="3"/>
      <c r="F517" s="3"/>
    </row>
    <row r="518" spans="1:6" ht="12.75" x14ac:dyDescent="0.2">
      <c r="A518" s="3"/>
      <c r="F518" s="3"/>
    </row>
    <row r="519" spans="1:6" ht="12.75" x14ac:dyDescent="0.2">
      <c r="A519" s="3"/>
      <c r="F519" s="3"/>
    </row>
    <row r="520" spans="1:6" ht="12.75" x14ac:dyDescent="0.2">
      <c r="A520" s="3"/>
      <c r="F520" s="3"/>
    </row>
    <row r="521" spans="1:6" ht="12.75" x14ac:dyDescent="0.2">
      <c r="A521" s="3"/>
      <c r="F521" s="3"/>
    </row>
    <row r="522" spans="1:6" ht="12.75" x14ac:dyDescent="0.2">
      <c r="A522" s="3"/>
      <c r="F522" s="3"/>
    </row>
    <row r="523" spans="1:6" ht="12.75" x14ac:dyDescent="0.2">
      <c r="A523" s="3"/>
      <c r="F523" s="3"/>
    </row>
    <row r="524" spans="1:6" ht="12.75" x14ac:dyDescent="0.2">
      <c r="A524" s="3"/>
      <c r="F524" s="3"/>
    </row>
    <row r="525" spans="1:6" ht="12.75" x14ac:dyDescent="0.2">
      <c r="A525" s="3"/>
      <c r="F525" s="3"/>
    </row>
    <row r="526" spans="1:6" ht="12.75" x14ac:dyDescent="0.2">
      <c r="A526" s="3"/>
      <c r="F526" s="3"/>
    </row>
    <row r="527" spans="1:6" ht="12.75" x14ac:dyDescent="0.2">
      <c r="A527" s="3"/>
      <c r="F527" s="3"/>
    </row>
    <row r="528" spans="1:6" ht="12.75" x14ac:dyDescent="0.2">
      <c r="A528" s="3"/>
      <c r="F528" s="3"/>
    </row>
    <row r="529" spans="1:6" ht="12.75" x14ac:dyDescent="0.2">
      <c r="A529" s="3"/>
      <c r="F529" s="3"/>
    </row>
    <row r="530" spans="1:6" ht="12.75" x14ac:dyDescent="0.2">
      <c r="A530" s="3"/>
      <c r="F530" s="3"/>
    </row>
    <row r="531" spans="1:6" ht="12.75" x14ac:dyDescent="0.2">
      <c r="A531" s="3"/>
      <c r="F531" s="3"/>
    </row>
    <row r="532" spans="1:6" ht="12.75" x14ac:dyDescent="0.2">
      <c r="A532" s="3"/>
      <c r="F532" s="3"/>
    </row>
    <row r="533" spans="1:6" ht="12.75" x14ac:dyDescent="0.2">
      <c r="A533" s="3"/>
      <c r="F533" s="3"/>
    </row>
    <row r="534" spans="1:6" ht="12.75" x14ac:dyDescent="0.2">
      <c r="A534" s="3"/>
      <c r="F534" s="3"/>
    </row>
    <row r="535" spans="1:6" ht="12.75" x14ac:dyDescent="0.2">
      <c r="A535" s="3"/>
      <c r="F535" s="3"/>
    </row>
    <row r="536" spans="1:6" ht="12.75" x14ac:dyDescent="0.2">
      <c r="A536" s="3"/>
      <c r="F536" s="3"/>
    </row>
    <row r="537" spans="1:6" ht="12.75" x14ac:dyDescent="0.2">
      <c r="A537" s="3"/>
      <c r="F537" s="3"/>
    </row>
    <row r="538" spans="1:6" ht="12.75" x14ac:dyDescent="0.2">
      <c r="A538" s="3"/>
      <c r="F538" s="3"/>
    </row>
    <row r="539" spans="1:6" ht="12.75" x14ac:dyDescent="0.2">
      <c r="A539" s="3"/>
      <c r="F539" s="3"/>
    </row>
    <row r="540" spans="1:6" ht="12.75" x14ac:dyDescent="0.2">
      <c r="A540" s="3"/>
      <c r="F540" s="3"/>
    </row>
    <row r="541" spans="1:6" ht="12.75" x14ac:dyDescent="0.2">
      <c r="A541" s="3"/>
      <c r="F541" s="3"/>
    </row>
    <row r="542" spans="1:6" ht="12.75" x14ac:dyDescent="0.2">
      <c r="A542" s="3"/>
      <c r="F542" s="3"/>
    </row>
    <row r="543" spans="1:6" ht="12.75" x14ac:dyDescent="0.2">
      <c r="A543" s="3"/>
      <c r="F543" s="3"/>
    </row>
    <row r="544" spans="1:6" ht="12.75" x14ac:dyDescent="0.2">
      <c r="A544" s="3"/>
      <c r="F544" s="3"/>
    </row>
    <row r="545" spans="1:6" ht="12.75" x14ac:dyDescent="0.2">
      <c r="A545" s="3"/>
      <c r="F545" s="3"/>
    </row>
    <row r="546" spans="1:6" ht="12.75" x14ac:dyDescent="0.2">
      <c r="A546" s="3"/>
      <c r="F546" s="3"/>
    </row>
    <row r="547" spans="1:6" ht="12.75" x14ac:dyDescent="0.2">
      <c r="A547" s="3"/>
      <c r="F547" s="3"/>
    </row>
    <row r="548" spans="1:6" ht="12.75" x14ac:dyDescent="0.2">
      <c r="A548" s="3"/>
      <c r="F548" s="3"/>
    </row>
    <row r="549" spans="1:6" ht="12.75" x14ac:dyDescent="0.2">
      <c r="A549" s="3"/>
      <c r="F549" s="3"/>
    </row>
    <row r="550" spans="1:6" ht="12.75" x14ac:dyDescent="0.2">
      <c r="A550" s="3"/>
      <c r="F550" s="3"/>
    </row>
    <row r="551" spans="1:6" ht="12.75" x14ac:dyDescent="0.2">
      <c r="A551" s="3"/>
      <c r="F551" s="3"/>
    </row>
    <row r="552" spans="1:6" ht="12.75" x14ac:dyDescent="0.2">
      <c r="A552" s="3"/>
      <c r="F552" s="3"/>
    </row>
    <row r="553" spans="1:6" ht="12.75" x14ac:dyDescent="0.2">
      <c r="A553" s="3"/>
      <c r="F553" s="3"/>
    </row>
    <row r="554" spans="1:6" ht="12.75" x14ac:dyDescent="0.2">
      <c r="A554" s="3"/>
      <c r="F554" s="3"/>
    </row>
    <row r="555" spans="1:6" ht="12.75" x14ac:dyDescent="0.2">
      <c r="A555" s="3"/>
      <c r="F555" s="3"/>
    </row>
    <row r="556" spans="1:6" ht="12.75" x14ac:dyDescent="0.2">
      <c r="A556" s="3"/>
      <c r="F556" s="3"/>
    </row>
    <row r="557" spans="1:6" ht="12.75" x14ac:dyDescent="0.2">
      <c r="A557" s="3"/>
      <c r="F557" s="3"/>
    </row>
    <row r="558" spans="1:6" ht="12.75" x14ac:dyDescent="0.2">
      <c r="A558" s="3"/>
      <c r="F558" s="3"/>
    </row>
    <row r="559" spans="1:6" ht="12.75" x14ac:dyDescent="0.2">
      <c r="A559" s="3"/>
      <c r="F559" s="3"/>
    </row>
    <row r="560" spans="1:6" ht="12.75" x14ac:dyDescent="0.2">
      <c r="A560" s="3"/>
      <c r="F560" s="3"/>
    </row>
    <row r="561" spans="1:6" ht="12.75" x14ac:dyDescent="0.2">
      <c r="A561" s="3"/>
      <c r="F561" s="3"/>
    </row>
    <row r="562" spans="1:6" ht="12.75" x14ac:dyDescent="0.2">
      <c r="A562" s="3"/>
      <c r="F562" s="3"/>
    </row>
    <row r="563" spans="1:6" ht="12.75" x14ac:dyDescent="0.2">
      <c r="A563" s="3"/>
      <c r="F563" s="3"/>
    </row>
    <row r="564" spans="1:6" ht="12.75" x14ac:dyDescent="0.2">
      <c r="A564" s="3"/>
      <c r="F564" s="3"/>
    </row>
    <row r="565" spans="1:6" ht="12.75" x14ac:dyDescent="0.2">
      <c r="A565" s="3"/>
      <c r="F565" s="3"/>
    </row>
    <row r="566" spans="1:6" ht="12.75" x14ac:dyDescent="0.2">
      <c r="A566" s="3"/>
      <c r="F566" s="3"/>
    </row>
    <row r="567" spans="1:6" ht="12.75" x14ac:dyDescent="0.2">
      <c r="A567" s="3"/>
      <c r="F567" s="3"/>
    </row>
    <row r="568" spans="1:6" ht="12.75" x14ac:dyDescent="0.2">
      <c r="A568" s="3"/>
      <c r="F568" s="3"/>
    </row>
    <row r="569" spans="1:6" ht="12.75" x14ac:dyDescent="0.2">
      <c r="A569" s="3"/>
      <c r="F569" s="3"/>
    </row>
    <row r="570" spans="1:6" ht="12.75" x14ac:dyDescent="0.2">
      <c r="A570" s="3"/>
      <c r="F570" s="3"/>
    </row>
    <row r="571" spans="1:6" ht="12.75" x14ac:dyDescent="0.2">
      <c r="A571" s="3"/>
      <c r="F571" s="3"/>
    </row>
    <row r="572" spans="1:6" ht="12.75" x14ac:dyDescent="0.2">
      <c r="A572" s="3"/>
      <c r="F572" s="3"/>
    </row>
    <row r="573" spans="1:6" ht="12.75" x14ac:dyDescent="0.2">
      <c r="A573" s="3"/>
      <c r="F573" s="3"/>
    </row>
    <row r="574" spans="1:6" ht="12.75" x14ac:dyDescent="0.2">
      <c r="A574" s="3"/>
      <c r="F574" s="3"/>
    </row>
    <row r="575" spans="1:6" ht="12.75" x14ac:dyDescent="0.2">
      <c r="A575" s="3"/>
      <c r="F575" s="3"/>
    </row>
    <row r="576" spans="1:6" ht="12.75" x14ac:dyDescent="0.2">
      <c r="A576" s="3"/>
      <c r="F576" s="3"/>
    </row>
    <row r="577" spans="1:6" ht="12.75" x14ac:dyDescent="0.2">
      <c r="A577" s="3"/>
      <c r="F577" s="3"/>
    </row>
    <row r="578" spans="1:6" ht="12.75" x14ac:dyDescent="0.2">
      <c r="A578" s="3"/>
      <c r="F578" s="3"/>
    </row>
    <row r="579" spans="1:6" ht="12.75" x14ac:dyDescent="0.2">
      <c r="A579" s="3"/>
      <c r="F579" s="3"/>
    </row>
    <row r="580" spans="1:6" ht="12.75" x14ac:dyDescent="0.2">
      <c r="A580" s="3"/>
      <c r="F580" s="3"/>
    </row>
    <row r="581" spans="1:6" ht="12.75" x14ac:dyDescent="0.2">
      <c r="A581" s="3"/>
      <c r="F581" s="3"/>
    </row>
    <row r="582" spans="1:6" ht="12.75" x14ac:dyDescent="0.2">
      <c r="A582" s="3"/>
      <c r="F582" s="3"/>
    </row>
    <row r="583" spans="1:6" ht="12.75" x14ac:dyDescent="0.2">
      <c r="A583" s="3"/>
      <c r="F583" s="3"/>
    </row>
    <row r="584" spans="1:6" ht="12.75" x14ac:dyDescent="0.2">
      <c r="A584" s="3"/>
      <c r="F584" s="3"/>
    </row>
    <row r="585" spans="1:6" ht="12.75" x14ac:dyDescent="0.2">
      <c r="A585" s="3"/>
      <c r="F585" s="3"/>
    </row>
    <row r="586" spans="1:6" ht="12.75" x14ac:dyDescent="0.2">
      <c r="A586" s="3"/>
      <c r="F586" s="3"/>
    </row>
    <row r="587" spans="1:6" ht="12.75" x14ac:dyDescent="0.2">
      <c r="A587" s="3"/>
      <c r="F587" s="3"/>
    </row>
    <row r="588" spans="1:6" ht="12.75" x14ac:dyDescent="0.2">
      <c r="A588" s="3"/>
      <c r="F588" s="3"/>
    </row>
    <row r="589" spans="1:6" ht="12.75" x14ac:dyDescent="0.2">
      <c r="A589" s="3"/>
      <c r="F589" s="3"/>
    </row>
    <row r="590" spans="1:6" ht="12.75" x14ac:dyDescent="0.2">
      <c r="A590" s="3"/>
      <c r="F590" s="3"/>
    </row>
    <row r="591" spans="1:6" ht="12.75" x14ac:dyDescent="0.2">
      <c r="A591" s="3"/>
      <c r="F591" s="3"/>
    </row>
    <row r="592" spans="1:6" ht="12.75" x14ac:dyDescent="0.2">
      <c r="A592" s="3"/>
      <c r="F592" s="3"/>
    </row>
    <row r="593" spans="1:6" ht="12.75" x14ac:dyDescent="0.2">
      <c r="A593" s="3"/>
      <c r="F593" s="3"/>
    </row>
    <row r="594" spans="1:6" ht="12.75" x14ac:dyDescent="0.2">
      <c r="A594" s="3"/>
      <c r="F594" s="3"/>
    </row>
    <row r="595" spans="1:6" ht="12.75" x14ac:dyDescent="0.2">
      <c r="A595" s="3"/>
      <c r="F595" s="3"/>
    </row>
    <row r="596" spans="1:6" ht="12.75" x14ac:dyDescent="0.2">
      <c r="A596" s="3"/>
      <c r="F596" s="3"/>
    </row>
    <row r="597" spans="1:6" ht="12.75" x14ac:dyDescent="0.2">
      <c r="A597" s="3"/>
      <c r="F597" s="3"/>
    </row>
    <row r="598" spans="1:6" ht="12.75" x14ac:dyDescent="0.2">
      <c r="A598" s="3"/>
      <c r="F598" s="3"/>
    </row>
    <row r="599" spans="1:6" ht="12.75" x14ac:dyDescent="0.2">
      <c r="A599" s="3"/>
      <c r="F599" s="3"/>
    </row>
    <row r="600" spans="1:6" ht="12.75" x14ac:dyDescent="0.2">
      <c r="A600" s="3"/>
      <c r="F600" s="3"/>
    </row>
    <row r="601" spans="1:6" ht="12.75" x14ac:dyDescent="0.2">
      <c r="A601" s="3"/>
      <c r="F601" s="3"/>
    </row>
    <row r="602" spans="1:6" ht="12.75" x14ac:dyDescent="0.2">
      <c r="A602" s="3"/>
      <c r="F602" s="3"/>
    </row>
    <row r="603" spans="1:6" ht="12.75" x14ac:dyDescent="0.2">
      <c r="A603" s="3"/>
      <c r="F603" s="3"/>
    </row>
    <row r="604" spans="1:6" ht="12.75" x14ac:dyDescent="0.2">
      <c r="A604" s="3"/>
      <c r="F604" s="3"/>
    </row>
    <row r="605" spans="1:6" ht="12.75" x14ac:dyDescent="0.2">
      <c r="A605" s="3"/>
      <c r="F605" s="3"/>
    </row>
    <row r="606" spans="1:6" ht="12.75" x14ac:dyDescent="0.2">
      <c r="A606" s="3"/>
      <c r="F606" s="3"/>
    </row>
    <row r="607" spans="1:6" ht="12.75" x14ac:dyDescent="0.2">
      <c r="A607" s="3"/>
      <c r="F607" s="3"/>
    </row>
    <row r="608" spans="1:6" ht="12.75" x14ac:dyDescent="0.2">
      <c r="A608" s="3"/>
      <c r="F608" s="3"/>
    </row>
    <row r="609" spans="1:6" ht="12.75" x14ac:dyDescent="0.2">
      <c r="A609" s="3"/>
      <c r="F609" s="3"/>
    </row>
    <row r="610" spans="1:6" ht="12.75" x14ac:dyDescent="0.2">
      <c r="A610" s="3"/>
      <c r="F610" s="3"/>
    </row>
    <row r="611" spans="1:6" ht="12.75" x14ac:dyDescent="0.2">
      <c r="A611" s="3"/>
      <c r="F611" s="3"/>
    </row>
    <row r="612" spans="1:6" ht="12.75" x14ac:dyDescent="0.2">
      <c r="A612" s="3"/>
      <c r="F612" s="3"/>
    </row>
    <row r="613" spans="1:6" ht="12.75" x14ac:dyDescent="0.2">
      <c r="A613" s="3"/>
      <c r="F613" s="3"/>
    </row>
    <row r="614" spans="1:6" ht="12.75" x14ac:dyDescent="0.2">
      <c r="A614" s="3"/>
      <c r="F614" s="3"/>
    </row>
    <row r="615" spans="1:6" ht="12.75" x14ac:dyDescent="0.2">
      <c r="A615" s="3"/>
      <c r="F615" s="3"/>
    </row>
    <row r="616" spans="1:6" ht="12.75" x14ac:dyDescent="0.2">
      <c r="A616" s="3"/>
      <c r="F616" s="3"/>
    </row>
    <row r="617" spans="1:6" ht="12.75" x14ac:dyDescent="0.2">
      <c r="A617" s="3"/>
      <c r="F617" s="3"/>
    </row>
    <row r="618" spans="1:6" ht="12.75" x14ac:dyDescent="0.2">
      <c r="A618" s="3"/>
      <c r="F618" s="3"/>
    </row>
    <row r="619" spans="1:6" ht="12.75" x14ac:dyDescent="0.2">
      <c r="A619" s="3"/>
      <c r="F619" s="3"/>
    </row>
    <row r="620" spans="1:6" ht="12.75" x14ac:dyDescent="0.2">
      <c r="A620" s="3"/>
      <c r="F620" s="3"/>
    </row>
    <row r="621" spans="1:6" ht="12.75" x14ac:dyDescent="0.2">
      <c r="A621" s="3"/>
      <c r="F621" s="3"/>
    </row>
    <row r="622" spans="1:6" ht="12.75" x14ac:dyDescent="0.2">
      <c r="A622" s="3"/>
      <c r="F622" s="3"/>
    </row>
    <row r="623" spans="1:6" ht="12.75" x14ac:dyDescent="0.2">
      <c r="A623" s="3"/>
      <c r="F623" s="3"/>
    </row>
    <row r="624" spans="1:6" ht="12.75" x14ac:dyDescent="0.2">
      <c r="A624" s="3"/>
      <c r="F624" s="3"/>
    </row>
    <row r="625" spans="1:6" ht="12.75" x14ac:dyDescent="0.2">
      <c r="A625" s="3"/>
      <c r="F625" s="3"/>
    </row>
    <row r="626" spans="1:6" ht="12.75" x14ac:dyDescent="0.2">
      <c r="A626" s="3"/>
      <c r="F626" s="3"/>
    </row>
    <row r="627" spans="1:6" ht="12.75" x14ac:dyDescent="0.2">
      <c r="A627" s="3"/>
      <c r="F627" s="3"/>
    </row>
    <row r="628" spans="1:6" ht="12.75" x14ac:dyDescent="0.2">
      <c r="A628" s="3"/>
      <c r="F628" s="3"/>
    </row>
    <row r="629" spans="1:6" ht="12.75" x14ac:dyDescent="0.2">
      <c r="A629" s="3"/>
      <c r="F629" s="3"/>
    </row>
    <row r="630" spans="1:6" ht="12.75" x14ac:dyDescent="0.2">
      <c r="A630" s="3"/>
      <c r="F630" s="3"/>
    </row>
    <row r="631" spans="1:6" ht="12.75" x14ac:dyDescent="0.2">
      <c r="A631" s="3"/>
      <c r="F631" s="3"/>
    </row>
    <row r="632" spans="1:6" ht="12.75" x14ac:dyDescent="0.2">
      <c r="A632" s="3"/>
      <c r="F632" s="3"/>
    </row>
    <row r="633" spans="1:6" ht="12.75" x14ac:dyDescent="0.2">
      <c r="A633" s="3"/>
      <c r="F633" s="3"/>
    </row>
    <row r="634" spans="1:6" ht="12.75" x14ac:dyDescent="0.2">
      <c r="A634" s="3"/>
      <c r="F634" s="3"/>
    </row>
    <row r="635" spans="1:6" ht="12.75" x14ac:dyDescent="0.2">
      <c r="A635" s="3"/>
      <c r="F635" s="3"/>
    </row>
    <row r="636" spans="1:6" ht="12.75" x14ac:dyDescent="0.2">
      <c r="A636" s="3"/>
      <c r="F636" s="3"/>
    </row>
    <row r="637" spans="1:6" ht="12.75" x14ac:dyDescent="0.2">
      <c r="A637" s="3"/>
      <c r="F637" s="3"/>
    </row>
    <row r="638" spans="1:6" ht="12.75" x14ac:dyDescent="0.2">
      <c r="A638" s="3"/>
      <c r="F638" s="3"/>
    </row>
    <row r="639" spans="1:6" ht="12.75" x14ac:dyDescent="0.2">
      <c r="A639" s="3"/>
      <c r="F639" s="3"/>
    </row>
    <row r="640" spans="1:6" ht="12.75" x14ac:dyDescent="0.2">
      <c r="A640" s="3"/>
      <c r="F640" s="3"/>
    </row>
    <row r="641" spans="1:6" ht="12.75" x14ac:dyDescent="0.2">
      <c r="A641" s="3"/>
      <c r="F641" s="3"/>
    </row>
    <row r="642" spans="1:6" ht="12.75" x14ac:dyDescent="0.2">
      <c r="A642" s="3"/>
      <c r="F642" s="3"/>
    </row>
    <row r="643" spans="1:6" ht="12.75" x14ac:dyDescent="0.2">
      <c r="A643" s="3"/>
      <c r="F643" s="3"/>
    </row>
    <row r="644" spans="1:6" ht="12.75" x14ac:dyDescent="0.2">
      <c r="A644" s="3"/>
      <c r="F644" s="3"/>
    </row>
    <row r="645" spans="1:6" ht="12.75" x14ac:dyDescent="0.2">
      <c r="A645" s="3"/>
      <c r="F645" s="3"/>
    </row>
    <row r="646" spans="1:6" ht="12.75" x14ac:dyDescent="0.2">
      <c r="A646" s="3"/>
      <c r="F646" s="3"/>
    </row>
    <row r="647" spans="1:6" ht="12.75" x14ac:dyDescent="0.2">
      <c r="A647" s="3"/>
      <c r="F647" s="3"/>
    </row>
    <row r="648" spans="1:6" ht="12.75" x14ac:dyDescent="0.2">
      <c r="A648" s="3"/>
      <c r="F648" s="3"/>
    </row>
    <row r="649" spans="1:6" ht="12.75" x14ac:dyDescent="0.2">
      <c r="A649" s="3"/>
      <c r="F649" s="3"/>
    </row>
    <row r="650" spans="1:6" ht="12.75" x14ac:dyDescent="0.2">
      <c r="A650" s="3"/>
      <c r="F650" s="3"/>
    </row>
    <row r="651" spans="1:6" ht="12.75" x14ac:dyDescent="0.2">
      <c r="A651" s="3"/>
      <c r="F651" s="3"/>
    </row>
    <row r="652" spans="1:6" ht="12.75" x14ac:dyDescent="0.2">
      <c r="A652" s="3"/>
      <c r="F652" s="3"/>
    </row>
    <row r="653" spans="1:6" ht="12.75" x14ac:dyDescent="0.2">
      <c r="A653" s="3"/>
      <c r="F653" s="3"/>
    </row>
    <row r="654" spans="1:6" ht="12.75" x14ac:dyDescent="0.2">
      <c r="A654" s="3"/>
      <c r="F654" s="3"/>
    </row>
    <row r="655" spans="1:6" ht="12.75" x14ac:dyDescent="0.2">
      <c r="A655" s="3"/>
      <c r="F655" s="3"/>
    </row>
    <row r="656" spans="1:6" ht="12.75" x14ac:dyDescent="0.2">
      <c r="A656" s="3"/>
      <c r="F656" s="3"/>
    </row>
    <row r="657" spans="1:6" ht="12.75" x14ac:dyDescent="0.2">
      <c r="A657" s="3"/>
      <c r="F657" s="3"/>
    </row>
    <row r="658" spans="1:6" ht="12.75" x14ac:dyDescent="0.2">
      <c r="A658" s="3"/>
      <c r="F658" s="3"/>
    </row>
    <row r="659" spans="1:6" ht="12.75" x14ac:dyDescent="0.2">
      <c r="A659" s="3"/>
      <c r="F659" s="3"/>
    </row>
    <row r="660" spans="1:6" ht="12.75" x14ac:dyDescent="0.2">
      <c r="A660" s="3"/>
      <c r="F660" s="3"/>
    </row>
    <row r="661" spans="1:6" ht="12.75" x14ac:dyDescent="0.2">
      <c r="A661" s="3"/>
      <c r="F661" s="3"/>
    </row>
    <row r="662" spans="1:6" ht="12.75" x14ac:dyDescent="0.2">
      <c r="A662" s="3"/>
      <c r="F662" s="3"/>
    </row>
    <row r="663" spans="1:6" ht="12.75" x14ac:dyDescent="0.2">
      <c r="A663" s="3"/>
      <c r="F663" s="3"/>
    </row>
    <row r="664" spans="1:6" ht="12.75" x14ac:dyDescent="0.2">
      <c r="A664" s="3"/>
      <c r="F664" s="3"/>
    </row>
    <row r="665" spans="1:6" ht="12.75" x14ac:dyDescent="0.2">
      <c r="A665" s="3"/>
      <c r="F665" s="3"/>
    </row>
    <row r="666" spans="1:6" ht="12.75" x14ac:dyDescent="0.2">
      <c r="A666" s="3"/>
      <c r="F666" s="3"/>
    </row>
    <row r="667" spans="1:6" ht="12.75" x14ac:dyDescent="0.2">
      <c r="A667" s="3"/>
      <c r="F667" s="3"/>
    </row>
    <row r="668" spans="1:6" ht="12.75" x14ac:dyDescent="0.2">
      <c r="A668" s="3"/>
      <c r="F668" s="3"/>
    </row>
    <row r="669" spans="1:6" ht="12.75" x14ac:dyDescent="0.2">
      <c r="A669" s="3"/>
      <c r="F669" s="3"/>
    </row>
    <row r="670" spans="1:6" ht="12.75" x14ac:dyDescent="0.2">
      <c r="A670" s="3"/>
      <c r="F670" s="3"/>
    </row>
    <row r="671" spans="1:6" ht="12.75" x14ac:dyDescent="0.2">
      <c r="A671" s="3"/>
      <c r="F671" s="3"/>
    </row>
    <row r="672" spans="1:6" ht="12.75" x14ac:dyDescent="0.2">
      <c r="A672" s="3"/>
      <c r="F672" s="3"/>
    </row>
    <row r="673" spans="1:6" ht="12.75" x14ac:dyDescent="0.2">
      <c r="A673" s="3"/>
      <c r="F673" s="3"/>
    </row>
    <row r="674" spans="1:6" ht="12.75" x14ac:dyDescent="0.2">
      <c r="A674" s="3"/>
      <c r="F674" s="3"/>
    </row>
    <row r="675" spans="1:6" ht="12.75" x14ac:dyDescent="0.2">
      <c r="A675" s="3"/>
      <c r="F675" s="3"/>
    </row>
    <row r="676" spans="1:6" ht="12.75" x14ac:dyDescent="0.2">
      <c r="A676" s="3"/>
      <c r="F676" s="3"/>
    </row>
    <row r="677" spans="1:6" ht="12.75" x14ac:dyDescent="0.2">
      <c r="A677" s="3"/>
      <c r="F677" s="3"/>
    </row>
    <row r="678" spans="1:6" ht="12.75" x14ac:dyDescent="0.2">
      <c r="A678" s="3"/>
      <c r="F678" s="3"/>
    </row>
    <row r="679" spans="1:6" ht="12.75" x14ac:dyDescent="0.2">
      <c r="A679" s="3"/>
      <c r="F679" s="3"/>
    </row>
    <row r="680" spans="1:6" ht="12.75" x14ac:dyDescent="0.2">
      <c r="A680" s="3"/>
      <c r="F680" s="3"/>
    </row>
    <row r="681" spans="1:6" ht="12.75" x14ac:dyDescent="0.2">
      <c r="A681" s="3"/>
      <c r="F681" s="3"/>
    </row>
    <row r="682" spans="1:6" ht="12.75" x14ac:dyDescent="0.2">
      <c r="A682" s="3"/>
      <c r="F682" s="3"/>
    </row>
    <row r="683" spans="1:6" ht="12.75" x14ac:dyDescent="0.2">
      <c r="A683" s="3"/>
      <c r="F683" s="3"/>
    </row>
    <row r="684" spans="1:6" ht="12.75" x14ac:dyDescent="0.2">
      <c r="A684" s="3"/>
      <c r="F684" s="3"/>
    </row>
    <row r="685" spans="1:6" ht="12.75" x14ac:dyDescent="0.2">
      <c r="A685" s="3"/>
      <c r="F685" s="3"/>
    </row>
    <row r="686" spans="1:6" ht="12.75" x14ac:dyDescent="0.2">
      <c r="A686" s="3"/>
      <c r="F686" s="3"/>
    </row>
    <row r="687" spans="1:6" ht="12.75" x14ac:dyDescent="0.2">
      <c r="A687" s="3"/>
      <c r="F687" s="3"/>
    </row>
    <row r="688" spans="1:6" ht="12.75" x14ac:dyDescent="0.2">
      <c r="A688" s="3"/>
      <c r="F688" s="3"/>
    </row>
    <row r="689" spans="1:6" ht="12.75" x14ac:dyDescent="0.2">
      <c r="A689" s="3"/>
      <c r="F689" s="3"/>
    </row>
    <row r="690" spans="1:6" ht="12.75" x14ac:dyDescent="0.2">
      <c r="A690" s="3"/>
      <c r="F690" s="3"/>
    </row>
    <row r="691" spans="1:6" ht="12.75" x14ac:dyDescent="0.2">
      <c r="A691" s="3"/>
      <c r="F691" s="3"/>
    </row>
    <row r="692" spans="1:6" ht="12.75" x14ac:dyDescent="0.2">
      <c r="A692" s="3"/>
      <c r="F692" s="3"/>
    </row>
    <row r="693" spans="1:6" ht="12.75" x14ac:dyDescent="0.2">
      <c r="A693" s="3"/>
      <c r="F693" s="3"/>
    </row>
    <row r="694" spans="1:6" ht="12.75" x14ac:dyDescent="0.2">
      <c r="A694" s="3"/>
      <c r="F694" s="3"/>
    </row>
    <row r="695" spans="1:6" ht="12.75" x14ac:dyDescent="0.2">
      <c r="A695" s="3"/>
      <c r="F695" s="3"/>
    </row>
    <row r="696" spans="1:6" ht="12.75" x14ac:dyDescent="0.2">
      <c r="A696" s="3"/>
      <c r="F696" s="3"/>
    </row>
    <row r="697" spans="1:6" ht="12.75" x14ac:dyDescent="0.2">
      <c r="A697" s="3"/>
      <c r="F697" s="3"/>
    </row>
    <row r="698" spans="1:6" ht="12.75" x14ac:dyDescent="0.2">
      <c r="A698" s="3"/>
      <c r="F698" s="3"/>
    </row>
    <row r="699" spans="1:6" ht="12.75" x14ac:dyDescent="0.2">
      <c r="A699" s="3"/>
      <c r="F699" s="3"/>
    </row>
    <row r="700" spans="1:6" ht="12.75" x14ac:dyDescent="0.2">
      <c r="A700" s="3"/>
      <c r="F700" s="3"/>
    </row>
    <row r="701" spans="1:6" ht="12.75" x14ac:dyDescent="0.2">
      <c r="A701" s="3"/>
      <c r="F701" s="3"/>
    </row>
    <row r="702" spans="1:6" ht="12.75" x14ac:dyDescent="0.2">
      <c r="A702" s="3"/>
      <c r="F702" s="3"/>
    </row>
    <row r="703" spans="1:6" ht="12.75" x14ac:dyDescent="0.2">
      <c r="A703" s="3"/>
      <c r="F703" s="3"/>
    </row>
    <row r="704" spans="1:6" ht="12.75" x14ac:dyDescent="0.2">
      <c r="A704" s="3"/>
      <c r="F704" s="3"/>
    </row>
    <row r="705" spans="1:6" ht="12.75" x14ac:dyDescent="0.2">
      <c r="A705" s="3"/>
      <c r="F705" s="3"/>
    </row>
    <row r="706" spans="1:6" ht="12.75" x14ac:dyDescent="0.2">
      <c r="A706" s="3"/>
      <c r="F706" s="3"/>
    </row>
    <row r="707" spans="1:6" ht="12.75" x14ac:dyDescent="0.2">
      <c r="A707" s="3"/>
      <c r="F707" s="3"/>
    </row>
    <row r="708" spans="1:6" ht="12.75" x14ac:dyDescent="0.2">
      <c r="A708" s="3"/>
      <c r="F708" s="3"/>
    </row>
    <row r="709" spans="1:6" ht="12.75" x14ac:dyDescent="0.2">
      <c r="A709" s="3"/>
      <c r="F709" s="3"/>
    </row>
    <row r="710" spans="1:6" ht="12.75" x14ac:dyDescent="0.2">
      <c r="A710" s="3"/>
      <c r="F710" s="3"/>
    </row>
    <row r="711" spans="1:6" ht="12.75" x14ac:dyDescent="0.2">
      <c r="A711" s="3"/>
      <c r="F711" s="3"/>
    </row>
    <row r="712" spans="1:6" ht="12.75" x14ac:dyDescent="0.2">
      <c r="A712" s="3"/>
      <c r="F712" s="3"/>
    </row>
    <row r="713" spans="1:6" ht="12.75" x14ac:dyDescent="0.2">
      <c r="A713" s="3"/>
      <c r="F713" s="3"/>
    </row>
    <row r="714" spans="1:6" ht="12.75" x14ac:dyDescent="0.2">
      <c r="A714" s="3"/>
      <c r="F714" s="3"/>
    </row>
    <row r="715" spans="1:6" ht="12.75" x14ac:dyDescent="0.2">
      <c r="A715" s="3"/>
      <c r="F715" s="3"/>
    </row>
    <row r="716" spans="1:6" ht="12.75" x14ac:dyDescent="0.2">
      <c r="A716" s="3"/>
      <c r="F716" s="3"/>
    </row>
    <row r="717" spans="1:6" ht="12.75" x14ac:dyDescent="0.2">
      <c r="A717" s="3"/>
      <c r="F717" s="3"/>
    </row>
    <row r="718" spans="1:6" ht="12.75" x14ac:dyDescent="0.2">
      <c r="A718" s="3"/>
      <c r="F718" s="3"/>
    </row>
    <row r="719" spans="1:6" ht="12.75" x14ac:dyDescent="0.2">
      <c r="A719" s="3"/>
      <c r="F719" s="3"/>
    </row>
    <row r="720" spans="1:6" ht="12.75" x14ac:dyDescent="0.2">
      <c r="A720" s="3"/>
      <c r="F720" s="3"/>
    </row>
    <row r="721" spans="1:6" ht="12.75" x14ac:dyDescent="0.2">
      <c r="A721" s="3"/>
      <c r="F721" s="3"/>
    </row>
    <row r="722" spans="1:6" ht="12.75" x14ac:dyDescent="0.2">
      <c r="A722" s="3"/>
      <c r="F722" s="3"/>
    </row>
    <row r="723" spans="1:6" ht="12.75" x14ac:dyDescent="0.2">
      <c r="A723" s="3"/>
      <c r="F723" s="3"/>
    </row>
    <row r="724" spans="1:6" ht="12.75" x14ac:dyDescent="0.2">
      <c r="A724" s="3"/>
      <c r="F724" s="3"/>
    </row>
    <row r="725" spans="1:6" ht="12.75" x14ac:dyDescent="0.2">
      <c r="A725" s="3"/>
      <c r="F725" s="3"/>
    </row>
    <row r="726" spans="1:6" ht="12.75" x14ac:dyDescent="0.2">
      <c r="A726" s="3"/>
      <c r="F726" s="3"/>
    </row>
    <row r="727" spans="1:6" ht="12.75" x14ac:dyDescent="0.2">
      <c r="A727" s="3"/>
      <c r="F727" s="3"/>
    </row>
    <row r="728" spans="1:6" ht="12.75" x14ac:dyDescent="0.2">
      <c r="A728" s="3"/>
      <c r="F728" s="3"/>
    </row>
    <row r="729" spans="1:6" ht="12.75" x14ac:dyDescent="0.2">
      <c r="A729" s="3"/>
      <c r="F729" s="3"/>
    </row>
    <row r="730" spans="1:6" ht="12.75" x14ac:dyDescent="0.2">
      <c r="A730" s="3"/>
      <c r="F730" s="3"/>
    </row>
    <row r="731" spans="1:6" ht="12.75" x14ac:dyDescent="0.2">
      <c r="A731" s="3"/>
      <c r="F731" s="3"/>
    </row>
    <row r="732" spans="1:6" ht="12.75" x14ac:dyDescent="0.2">
      <c r="A732" s="3"/>
      <c r="F732" s="3"/>
    </row>
    <row r="733" spans="1:6" ht="12.75" x14ac:dyDescent="0.2">
      <c r="A733" s="3"/>
      <c r="F733" s="3"/>
    </row>
    <row r="734" spans="1:6" ht="12.75" x14ac:dyDescent="0.2">
      <c r="A734" s="3"/>
      <c r="F734" s="3"/>
    </row>
    <row r="735" spans="1:6" ht="12.75" x14ac:dyDescent="0.2">
      <c r="A735" s="3"/>
      <c r="F735" s="3"/>
    </row>
    <row r="736" spans="1:6" ht="12.75" x14ac:dyDescent="0.2">
      <c r="A736" s="3"/>
      <c r="F736" s="3"/>
    </row>
    <row r="737" spans="1:6" ht="12.75" x14ac:dyDescent="0.2">
      <c r="A737" s="3"/>
      <c r="F737" s="3"/>
    </row>
    <row r="738" spans="1:6" ht="12.75" x14ac:dyDescent="0.2">
      <c r="A738" s="3"/>
      <c r="F738" s="3"/>
    </row>
    <row r="739" spans="1:6" ht="12.75" x14ac:dyDescent="0.2">
      <c r="A739" s="3"/>
      <c r="F739" s="3"/>
    </row>
    <row r="740" spans="1:6" ht="12.75" x14ac:dyDescent="0.2">
      <c r="A740" s="3"/>
      <c r="F740" s="3"/>
    </row>
    <row r="741" spans="1:6" ht="12.75" x14ac:dyDescent="0.2">
      <c r="A741" s="3"/>
      <c r="F741" s="3"/>
    </row>
    <row r="742" spans="1:6" ht="12.75" x14ac:dyDescent="0.2">
      <c r="A742" s="3"/>
      <c r="F742" s="3"/>
    </row>
    <row r="743" spans="1:6" ht="12.75" x14ac:dyDescent="0.2">
      <c r="A743" s="3"/>
      <c r="F743" s="3"/>
    </row>
    <row r="744" spans="1:6" ht="12.75" x14ac:dyDescent="0.2">
      <c r="A744" s="3"/>
      <c r="F744" s="3"/>
    </row>
    <row r="745" spans="1:6" ht="12.75" x14ac:dyDescent="0.2">
      <c r="A745" s="3"/>
      <c r="F745" s="3"/>
    </row>
    <row r="746" spans="1:6" ht="12.75" x14ac:dyDescent="0.2">
      <c r="A746" s="3"/>
      <c r="F746" s="3"/>
    </row>
    <row r="747" spans="1:6" ht="12.75" x14ac:dyDescent="0.2">
      <c r="A747" s="3"/>
      <c r="F747" s="3"/>
    </row>
    <row r="748" spans="1:6" ht="12.75" x14ac:dyDescent="0.2">
      <c r="A748" s="3"/>
      <c r="F748" s="3"/>
    </row>
    <row r="749" spans="1:6" ht="12.75" x14ac:dyDescent="0.2">
      <c r="A749" s="3"/>
      <c r="F749" s="3"/>
    </row>
    <row r="750" spans="1:6" ht="12.75" x14ac:dyDescent="0.2">
      <c r="A750" s="3"/>
      <c r="F750" s="3"/>
    </row>
    <row r="751" spans="1:6" ht="12.75" x14ac:dyDescent="0.2">
      <c r="A751" s="3"/>
      <c r="F751" s="3"/>
    </row>
    <row r="752" spans="1:6" ht="12.75" x14ac:dyDescent="0.2">
      <c r="A752" s="3"/>
      <c r="F752" s="3"/>
    </row>
    <row r="753" spans="1:6" ht="12.75" x14ac:dyDescent="0.2">
      <c r="A753" s="3"/>
      <c r="F753" s="3"/>
    </row>
    <row r="754" spans="1:6" ht="12.75" x14ac:dyDescent="0.2">
      <c r="A754" s="3"/>
      <c r="F754" s="3"/>
    </row>
    <row r="755" spans="1:6" ht="12.75" x14ac:dyDescent="0.2">
      <c r="A755" s="3"/>
      <c r="F755" s="3"/>
    </row>
    <row r="756" spans="1:6" ht="12.75" x14ac:dyDescent="0.2">
      <c r="A756" s="3"/>
      <c r="F756" s="3"/>
    </row>
    <row r="757" spans="1:6" ht="12.75" x14ac:dyDescent="0.2">
      <c r="A757" s="3"/>
      <c r="F757" s="3"/>
    </row>
    <row r="758" spans="1:6" ht="12.75" x14ac:dyDescent="0.2">
      <c r="A758" s="3"/>
      <c r="F758" s="3"/>
    </row>
    <row r="759" spans="1:6" ht="12.75" x14ac:dyDescent="0.2">
      <c r="A759" s="3"/>
      <c r="F759" s="3"/>
    </row>
    <row r="760" spans="1:6" ht="12.75" x14ac:dyDescent="0.2">
      <c r="A760" s="3"/>
      <c r="F760" s="3"/>
    </row>
    <row r="761" spans="1:6" ht="12.75" x14ac:dyDescent="0.2">
      <c r="A761" s="3"/>
      <c r="F761" s="3"/>
    </row>
    <row r="762" spans="1:6" ht="12.75" x14ac:dyDescent="0.2">
      <c r="A762" s="3"/>
      <c r="F762" s="3"/>
    </row>
    <row r="763" spans="1:6" ht="12.75" x14ac:dyDescent="0.2">
      <c r="A763" s="3"/>
      <c r="F763" s="3"/>
    </row>
    <row r="764" spans="1:6" ht="12.75" x14ac:dyDescent="0.2">
      <c r="A764" s="3"/>
      <c r="F764" s="3"/>
    </row>
    <row r="765" spans="1:6" ht="12.75" x14ac:dyDescent="0.2">
      <c r="A765" s="3"/>
      <c r="F765" s="3"/>
    </row>
    <row r="766" spans="1:6" ht="12.75" x14ac:dyDescent="0.2">
      <c r="A766" s="3"/>
      <c r="F766" s="3"/>
    </row>
    <row r="767" spans="1:6" ht="12.75" x14ac:dyDescent="0.2">
      <c r="A767" s="3"/>
      <c r="F767" s="3"/>
    </row>
    <row r="768" spans="1:6" ht="12.75" x14ac:dyDescent="0.2">
      <c r="A768" s="3"/>
      <c r="F768" s="3"/>
    </row>
    <row r="769" spans="1:6" ht="12.75" x14ac:dyDescent="0.2">
      <c r="A769" s="3"/>
      <c r="F769" s="3"/>
    </row>
    <row r="770" spans="1:6" ht="12.75" x14ac:dyDescent="0.2">
      <c r="A770" s="3"/>
      <c r="F770" s="3"/>
    </row>
    <row r="771" spans="1:6" ht="12.75" x14ac:dyDescent="0.2">
      <c r="A771" s="3"/>
      <c r="F771" s="3"/>
    </row>
    <row r="772" spans="1:6" ht="12.75" x14ac:dyDescent="0.2">
      <c r="A772" s="3"/>
      <c r="F772" s="3"/>
    </row>
    <row r="773" spans="1:6" ht="12.75" x14ac:dyDescent="0.2">
      <c r="A773" s="3"/>
      <c r="F773" s="3"/>
    </row>
    <row r="774" spans="1:6" ht="12.75" x14ac:dyDescent="0.2">
      <c r="A774" s="3"/>
      <c r="F774" s="3"/>
    </row>
    <row r="775" spans="1:6" ht="12.75" x14ac:dyDescent="0.2">
      <c r="A775" s="3"/>
      <c r="F775" s="3"/>
    </row>
    <row r="776" spans="1:6" ht="12.75" x14ac:dyDescent="0.2">
      <c r="A776" s="3"/>
      <c r="F776" s="3"/>
    </row>
    <row r="777" spans="1:6" ht="12.75" x14ac:dyDescent="0.2">
      <c r="A777" s="3"/>
      <c r="F777" s="3"/>
    </row>
    <row r="778" spans="1:6" ht="12.75" x14ac:dyDescent="0.2">
      <c r="A778" s="3"/>
      <c r="F778" s="3"/>
    </row>
    <row r="779" spans="1:6" ht="12.75" x14ac:dyDescent="0.2">
      <c r="A779" s="3"/>
      <c r="F779" s="3"/>
    </row>
    <row r="780" spans="1:6" ht="12.75" x14ac:dyDescent="0.2">
      <c r="A780" s="3"/>
      <c r="F780" s="3"/>
    </row>
    <row r="781" spans="1:6" ht="12.75" x14ac:dyDescent="0.2">
      <c r="A781" s="3"/>
      <c r="F781" s="3"/>
    </row>
    <row r="782" spans="1:6" ht="12.75" x14ac:dyDescent="0.2">
      <c r="A782" s="3"/>
      <c r="F782" s="3"/>
    </row>
    <row r="783" spans="1:6" ht="12.75" x14ac:dyDescent="0.2">
      <c r="A783" s="3"/>
      <c r="F783" s="3"/>
    </row>
    <row r="784" spans="1:6" ht="12.75" x14ac:dyDescent="0.2">
      <c r="A784" s="3"/>
      <c r="F784" s="3"/>
    </row>
    <row r="785" spans="1:6" ht="12.75" x14ac:dyDescent="0.2">
      <c r="A785" s="3"/>
      <c r="F785" s="3"/>
    </row>
    <row r="786" spans="1:6" ht="12.75" x14ac:dyDescent="0.2">
      <c r="A786" s="3"/>
      <c r="F786" s="3"/>
    </row>
    <row r="787" spans="1:6" ht="12.75" x14ac:dyDescent="0.2">
      <c r="A787" s="3"/>
      <c r="F787" s="3"/>
    </row>
    <row r="788" spans="1:6" ht="12.75" x14ac:dyDescent="0.2">
      <c r="A788" s="3"/>
      <c r="F788" s="3"/>
    </row>
    <row r="789" spans="1:6" ht="12.75" x14ac:dyDescent="0.2">
      <c r="A789" s="3"/>
      <c r="F789" s="3"/>
    </row>
    <row r="790" spans="1:6" ht="12.75" x14ac:dyDescent="0.2">
      <c r="A790" s="3"/>
      <c r="F790" s="3"/>
    </row>
    <row r="791" spans="1:6" ht="12.75" x14ac:dyDescent="0.2">
      <c r="A791" s="3"/>
      <c r="F791" s="3"/>
    </row>
    <row r="792" spans="1:6" ht="12.75" x14ac:dyDescent="0.2">
      <c r="A792" s="3"/>
      <c r="F792" s="3"/>
    </row>
    <row r="793" spans="1:6" ht="12.75" x14ac:dyDescent="0.2">
      <c r="A793" s="3"/>
      <c r="F793" s="3"/>
    </row>
    <row r="794" spans="1:6" ht="12.75" x14ac:dyDescent="0.2">
      <c r="A794" s="3"/>
      <c r="F794" s="3"/>
    </row>
    <row r="795" spans="1:6" ht="12.75" x14ac:dyDescent="0.2">
      <c r="A795" s="3"/>
      <c r="F795" s="3"/>
    </row>
    <row r="796" spans="1:6" ht="12.75" x14ac:dyDescent="0.2">
      <c r="A796" s="3"/>
      <c r="F796" s="3"/>
    </row>
    <row r="797" spans="1:6" ht="12.75" x14ac:dyDescent="0.2">
      <c r="A797" s="3"/>
      <c r="F797" s="3"/>
    </row>
    <row r="798" spans="1:6" ht="12.75" x14ac:dyDescent="0.2">
      <c r="A798" s="3"/>
      <c r="F798" s="3"/>
    </row>
    <row r="799" spans="1:6" ht="12.75" x14ac:dyDescent="0.2">
      <c r="A799" s="3"/>
      <c r="F799" s="3"/>
    </row>
    <row r="800" spans="1:6" ht="12.75" x14ac:dyDescent="0.2">
      <c r="A800" s="3"/>
      <c r="F800" s="3"/>
    </row>
    <row r="801" spans="1:6" ht="12.75" x14ac:dyDescent="0.2">
      <c r="A801" s="3"/>
      <c r="F801" s="3"/>
    </row>
    <row r="802" spans="1:6" ht="12.75" x14ac:dyDescent="0.2">
      <c r="A802" s="3"/>
      <c r="F802" s="3"/>
    </row>
    <row r="803" spans="1:6" ht="12.75" x14ac:dyDescent="0.2">
      <c r="A803" s="3"/>
      <c r="F803" s="3"/>
    </row>
    <row r="804" spans="1:6" ht="12.75" x14ac:dyDescent="0.2">
      <c r="A804" s="3"/>
      <c r="F804" s="3"/>
    </row>
    <row r="805" spans="1:6" ht="12.75" x14ac:dyDescent="0.2">
      <c r="A805" s="3"/>
      <c r="F805" s="3"/>
    </row>
    <row r="806" spans="1:6" ht="12.75" x14ac:dyDescent="0.2">
      <c r="A806" s="3"/>
      <c r="F806" s="3"/>
    </row>
    <row r="807" spans="1:6" ht="12.75" x14ac:dyDescent="0.2">
      <c r="A807" s="3"/>
      <c r="F807" s="3"/>
    </row>
    <row r="808" spans="1:6" ht="12.75" x14ac:dyDescent="0.2">
      <c r="A808" s="3"/>
      <c r="F808" s="3"/>
    </row>
    <row r="809" spans="1:6" ht="12.75" x14ac:dyDescent="0.2">
      <c r="A809" s="3"/>
      <c r="F809" s="3"/>
    </row>
    <row r="810" spans="1:6" ht="12.75" x14ac:dyDescent="0.2">
      <c r="A810" s="3"/>
      <c r="F810" s="3"/>
    </row>
    <row r="811" spans="1:6" ht="12.75" x14ac:dyDescent="0.2">
      <c r="A811" s="3"/>
      <c r="F811" s="3"/>
    </row>
    <row r="812" spans="1:6" ht="12.75" x14ac:dyDescent="0.2">
      <c r="A812" s="3"/>
      <c r="F812" s="3"/>
    </row>
    <row r="813" spans="1:6" ht="12.75" x14ac:dyDescent="0.2">
      <c r="A813" s="3"/>
      <c r="F813" s="3"/>
    </row>
    <row r="814" spans="1:6" ht="12.75" x14ac:dyDescent="0.2">
      <c r="A814" s="3"/>
      <c r="F814" s="3"/>
    </row>
    <row r="815" spans="1:6" ht="12.75" x14ac:dyDescent="0.2">
      <c r="A815" s="3"/>
      <c r="F815" s="3"/>
    </row>
    <row r="816" spans="1:6" ht="12.75" x14ac:dyDescent="0.2">
      <c r="A816" s="3"/>
      <c r="F816" s="3"/>
    </row>
    <row r="817" spans="1:6" ht="12.75" x14ac:dyDescent="0.2">
      <c r="A817" s="3"/>
      <c r="F817" s="3"/>
    </row>
    <row r="818" spans="1:6" ht="12.75" x14ac:dyDescent="0.2">
      <c r="A818" s="3"/>
      <c r="F818" s="3"/>
    </row>
    <row r="819" spans="1:6" ht="12.75" x14ac:dyDescent="0.2">
      <c r="A819" s="3"/>
      <c r="F819" s="3"/>
    </row>
    <row r="820" spans="1:6" ht="12.75" x14ac:dyDescent="0.2">
      <c r="A820" s="3"/>
      <c r="F820" s="3"/>
    </row>
    <row r="821" spans="1:6" ht="12.75" x14ac:dyDescent="0.2">
      <c r="A821" s="3"/>
      <c r="F821" s="3"/>
    </row>
    <row r="822" spans="1:6" ht="12.75" x14ac:dyDescent="0.2">
      <c r="A822" s="3"/>
      <c r="F822" s="3"/>
    </row>
    <row r="823" spans="1:6" ht="12.75" x14ac:dyDescent="0.2">
      <c r="A823" s="3"/>
      <c r="F823" s="3"/>
    </row>
    <row r="824" spans="1:6" ht="12.75" x14ac:dyDescent="0.2">
      <c r="A824" s="3"/>
      <c r="F824" s="3"/>
    </row>
    <row r="825" spans="1:6" ht="12.75" x14ac:dyDescent="0.2">
      <c r="A825" s="3"/>
      <c r="F825" s="3"/>
    </row>
    <row r="826" spans="1:6" ht="12.75" x14ac:dyDescent="0.2">
      <c r="A826" s="3"/>
      <c r="F826" s="3"/>
    </row>
    <row r="827" spans="1:6" ht="12.75" x14ac:dyDescent="0.2">
      <c r="A827" s="3"/>
      <c r="F827" s="3"/>
    </row>
    <row r="828" spans="1:6" ht="12.75" x14ac:dyDescent="0.2">
      <c r="A828" s="3"/>
      <c r="F828" s="3"/>
    </row>
    <row r="829" spans="1:6" ht="12.75" x14ac:dyDescent="0.2">
      <c r="A829" s="3"/>
      <c r="F829" s="3"/>
    </row>
    <row r="830" spans="1:6" ht="12.75" x14ac:dyDescent="0.2">
      <c r="A830" s="3"/>
      <c r="F830" s="3"/>
    </row>
    <row r="831" spans="1:6" ht="12.75" x14ac:dyDescent="0.2">
      <c r="A831" s="3"/>
      <c r="F831" s="3"/>
    </row>
    <row r="832" spans="1:6" ht="12.75" x14ac:dyDescent="0.2">
      <c r="A832" s="3"/>
      <c r="F832" s="3"/>
    </row>
    <row r="833" spans="1:6" ht="12.75" x14ac:dyDescent="0.2">
      <c r="A833" s="3"/>
      <c r="F833" s="3"/>
    </row>
    <row r="834" spans="1:6" ht="12.75" x14ac:dyDescent="0.2">
      <c r="A834" s="3"/>
      <c r="F834" s="3"/>
    </row>
    <row r="835" spans="1:6" ht="12.75" x14ac:dyDescent="0.2">
      <c r="A835" s="3"/>
      <c r="F835" s="3"/>
    </row>
    <row r="836" spans="1:6" ht="12.75" x14ac:dyDescent="0.2">
      <c r="A836" s="3"/>
      <c r="F836" s="3"/>
    </row>
    <row r="837" spans="1:6" ht="12.75" x14ac:dyDescent="0.2">
      <c r="A837" s="3"/>
      <c r="F837" s="3"/>
    </row>
    <row r="838" spans="1:6" ht="12.75" x14ac:dyDescent="0.2">
      <c r="A838" s="3"/>
      <c r="F838" s="3"/>
    </row>
    <row r="839" spans="1:6" ht="12.75" x14ac:dyDescent="0.2">
      <c r="A839" s="3"/>
      <c r="F839" s="3"/>
    </row>
    <row r="840" spans="1:6" ht="12.75" x14ac:dyDescent="0.2">
      <c r="A840" s="3"/>
      <c r="F840" s="3"/>
    </row>
    <row r="841" spans="1:6" ht="12.75" x14ac:dyDescent="0.2">
      <c r="A841" s="3"/>
      <c r="F841" s="3"/>
    </row>
    <row r="842" spans="1:6" ht="12.75" x14ac:dyDescent="0.2">
      <c r="A842" s="3"/>
      <c r="F842" s="3"/>
    </row>
    <row r="843" spans="1:6" ht="12.75" x14ac:dyDescent="0.2">
      <c r="A843" s="3"/>
      <c r="F843" s="3"/>
    </row>
    <row r="844" spans="1:6" ht="12.75" x14ac:dyDescent="0.2">
      <c r="A844" s="3"/>
      <c r="F844" s="3"/>
    </row>
    <row r="845" spans="1:6" ht="12.75" x14ac:dyDescent="0.2">
      <c r="A845" s="3"/>
      <c r="F845" s="3"/>
    </row>
    <row r="846" spans="1:6" ht="12.75" x14ac:dyDescent="0.2">
      <c r="A846" s="3"/>
      <c r="F846" s="3"/>
    </row>
    <row r="847" spans="1:6" ht="12.75" x14ac:dyDescent="0.2">
      <c r="A847" s="3"/>
      <c r="F847" s="3"/>
    </row>
    <row r="848" spans="1:6" ht="12.75" x14ac:dyDescent="0.2">
      <c r="A848" s="3"/>
      <c r="F848" s="3"/>
    </row>
    <row r="849" spans="1:6" ht="12.75" x14ac:dyDescent="0.2">
      <c r="A849" s="3"/>
      <c r="F849" s="3"/>
    </row>
    <row r="850" spans="1:6" ht="12.75" x14ac:dyDescent="0.2">
      <c r="A850" s="3"/>
      <c r="F850" s="3"/>
    </row>
    <row r="851" spans="1:6" ht="12.75" x14ac:dyDescent="0.2">
      <c r="A851" s="3"/>
      <c r="F851" s="3"/>
    </row>
    <row r="852" spans="1:6" ht="12.75" x14ac:dyDescent="0.2">
      <c r="A852" s="3"/>
      <c r="F852" s="3"/>
    </row>
    <row r="853" spans="1:6" ht="12.75" x14ac:dyDescent="0.2">
      <c r="A853" s="3"/>
      <c r="F853" s="3"/>
    </row>
    <row r="854" spans="1:6" ht="12.75" x14ac:dyDescent="0.2">
      <c r="A854" s="3"/>
      <c r="F854" s="3"/>
    </row>
    <row r="855" spans="1:6" ht="12.75" x14ac:dyDescent="0.2">
      <c r="A855" s="3"/>
      <c r="F855" s="3"/>
    </row>
    <row r="856" spans="1:6" ht="12.75" x14ac:dyDescent="0.2">
      <c r="A856" s="3"/>
      <c r="F856" s="3"/>
    </row>
    <row r="857" spans="1:6" ht="12.75" x14ac:dyDescent="0.2">
      <c r="A857" s="3"/>
      <c r="F857" s="3"/>
    </row>
    <row r="858" spans="1:6" ht="12.75" x14ac:dyDescent="0.2">
      <c r="A858" s="3"/>
      <c r="F858" s="3"/>
    </row>
    <row r="859" spans="1:6" ht="12.75" x14ac:dyDescent="0.2">
      <c r="A859" s="3"/>
      <c r="F859" s="3"/>
    </row>
    <row r="860" spans="1:6" ht="12.75" x14ac:dyDescent="0.2">
      <c r="A860" s="3"/>
      <c r="F860" s="3"/>
    </row>
    <row r="861" spans="1:6" ht="12.75" x14ac:dyDescent="0.2">
      <c r="A861" s="3"/>
      <c r="F861" s="3"/>
    </row>
    <row r="862" spans="1:6" ht="12.75" x14ac:dyDescent="0.2">
      <c r="A862" s="3"/>
      <c r="F862" s="3"/>
    </row>
    <row r="863" spans="1:6" ht="12.75" x14ac:dyDescent="0.2">
      <c r="A863" s="3"/>
      <c r="F863" s="3"/>
    </row>
    <row r="864" spans="1:6" ht="12.75" x14ac:dyDescent="0.2">
      <c r="A864" s="3"/>
      <c r="F864" s="3"/>
    </row>
    <row r="865" spans="1:6" ht="12.75" x14ac:dyDescent="0.2">
      <c r="A865" s="3"/>
      <c r="F865" s="3"/>
    </row>
    <row r="866" spans="1:6" ht="12.75" x14ac:dyDescent="0.2">
      <c r="A866" s="3"/>
      <c r="F866" s="3"/>
    </row>
    <row r="867" spans="1:6" ht="12.75" x14ac:dyDescent="0.2">
      <c r="A867" s="3"/>
      <c r="F867" s="3"/>
    </row>
    <row r="868" spans="1:6" ht="12.75" x14ac:dyDescent="0.2">
      <c r="A868" s="3"/>
      <c r="F868" s="3"/>
    </row>
    <row r="869" spans="1:6" ht="12.75" x14ac:dyDescent="0.2">
      <c r="A869" s="3"/>
      <c r="F869" s="3"/>
    </row>
    <row r="870" spans="1:6" ht="12.75" x14ac:dyDescent="0.2">
      <c r="A870" s="3"/>
      <c r="F870" s="3"/>
    </row>
    <row r="871" spans="1:6" ht="12.75" x14ac:dyDescent="0.2">
      <c r="A871" s="3"/>
      <c r="F871" s="3"/>
    </row>
    <row r="872" spans="1:6" ht="12.75" x14ac:dyDescent="0.2">
      <c r="A872" s="3"/>
      <c r="F872" s="3"/>
    </row>
    <row r="873" spans="1:6" ht="12.75" x14ac:dyDescent="0.2">
      <c r="A873" s="3"/>
      <c r="F873" s="3"/>
    </row>
    <row r="874" spans="1:6" ht="12.75" x14ac:dyDescent="0.2">
      <c r="A874" s="3"/>
      <c r="F874" s="3"/>
    </row>
    <row r="875" spans="1:6" ht="12.75" x14ac:dyDescent="0.2">
      <c r="A875" s="3"/>
      <c r="F875" s="3"/>
    </row>
    <row r="876" spans="1:6" ht="12.75" x14ac:dyDescent="0.2">
      <c r="A876" s="3"/>
      <c r="F876" s="3"/>
    </row>
    <row r="877" spans="1:6" ht="12.75" x14ac:dyDescent="0.2">
      <c r="A877" s="3"/>
      <c r="F877" s="3"/>
    </row>
    <row r="878" spans="1:6" ht="12.75" x14ac:dyDescent="0.2">
      <c r="A878" s="3"/>
      <c r="F878" s="3"/>
    </row>
    <row r="879" spans="1:6" ht="12.75" x14ac:dyDescent="0.2">
      <c r="A879" s="3"/>
      <c r="F879" s="3"/>
    </row>
    <row r="880" spans="1:6" ht="12.75" x14ac:dyDescent="0.2">
      <c r="A880" s="3"/>
      <c r="F880" s="3"/>
    </row>
    <row r="881" spans="1:6" ht="12.75" x14ac:dyDescent="0.2">
      <c r="A881" s="3"/>
      <c r="F881" s="3"/>
    </row>
    <row r="882" spans="1:6" ht="12.75" x14ac:dyDescent="0.2">
      <c r="A882" s="3"/>
      <c r="F882" s="3"/>
    </row>
    <row r="883" spans="1:6" ht="12.75" x14ac:dyDescent="0.2">
      <c r="A883" s="3"/>
      <c r="F883" s="3"/>
    </row>
    <row r="884" spans="1:6" ht="12.75" x14ac:dyDescent="0.2">
      <c r="A884" s="3"/>
      <c r="F884" s="3"/>
    </row>
    <row r="885" spans="1:6" ht="12.75" x14ac:dyDescent="0.2">
      <c r="A885" s="3"/>
      <c r="F885" s="3"/>
    </row>
    <row r="886" spans="1:6" ht="12.75" x14ac:dyDescent="0.2">
      <c r="A886" s="3"/>
      <c r="F886" s="3"/>
    </row>
    <row r="887" spans="1:6" ht="12.75" x14ac:dyDescent="0.2">
      <c r="A887" s="3"/>
      <c r="F887" s="3"/>
    </row>
    <row r="888" spans="1:6" ht="12.75" x14ac:dyDescent="0.2">
      <c r="A888" s="3"/>
      <c r="F888" s="3"/>
    </row>
    <row r="889" spans="1:6" ht="12.75" x14ac:dyDescent="0.2">
      <c r="A889" s="3"/>
      <c r="F889" s="3"/>
    </row>
    <row r="890" spans="1:6" ht="12.75" x14ac:dyDescent="0.2">
      <c r="A890" s="3"/>
      <c r="F890" s="3"/>
    </row>
    <row r="891" spans="1:6" ht="12.75" x14ac:dyDescent="0.2">
      <c r="A891" s="3"/>
      <c r="F891" s="3"/>
    </row>
    <row r="892" spans="1:6" ht="12.75" x14ac:dyDescent="0.2">
      <c r="A892" s="3"/>
      <c r="F892" s="3"/>
    </row>
    <row r="893" spans="1:6" ht="12.75" x14ac:dyDescent="0.2">
      <c r="A893" s="3"/>
      <c r="F893" s="3"/>
    </row>
    <row r="894" spans="1:6" ht="12.75" x14ac:dyDescent="0.2">
      <c r="A894" s="3"/>
      <c r="F894" s="3"/>
    </row>
    <row r="895" spans="1:6" ht="12.75" x14ac:dyDescent="0.2">
      <c r="A895" s="3"/>
      <c r="F895" s="3"/>
    </row>
    <row r="896" spans="1:6" ht="12.75" x14ac:dyDescent="0.2">
      <c r="A896" s="3"/>
      <c r="F896" s="3"/>
    </row>
    <row r="897" spans="1:6" ht="12.75" x14ac:dyDescent="0.2">
      <c r="A897" s="3"/>
      <c r="F897" s="3"/>
    </row>
    <row r="898" spans="1:6" ht="12.75" x14ac:dyDescent="0.2">
      <c r="A898" s="3"/>
      <c r="F898" s="3"/>
    </row>
    <row r="899" spans="1:6" ht="12.75" x14ac:dyDescent="0.2">
      <c r="A899" s="3"/>
      <c r="F899" s="3"/>
    </row>
    <row r="900" spans="1:6" ht="12.75" x14ac:dyDescent="0.2">
      <c r="A900" s="3"/>
      <c r="F900" s="3"/>
    </row>
    <row r="901" spans="1:6" ht="12.75" x14ac:dyDescent="0.2">
      <c r="A901" s="3"/>
      <c r="F901" s="3"/>
    </row>
    <row r="902" spans="1:6" ht="12.75" x14ac:dyDescent="0.2">
      <c r="A902" s="3"/>
      <c r="F902" s="3"/>
    </row>
    <row r="903" spans="1:6" ht="12.75" x14ac:dyDescent="0.2">
      <c r="A903" s="3"/>
      <c r="F903" s="3"/>
    </row>
    <row r="904" spans="1:6" ht="12.75" x14ac:dyDescent="0.2">
      <c r="A904" s="3"/>
      <c r="F904" s="3"/>
    </row>
    <row r="905" spans="1:6" ht="12.75" x14ac:dyDescent="0.2">
      <c r="A905" s="3"/>
      <c r="F905" s="3"/>
    </row>
    <row r="906" spans="1:6" ht="12.75" x14ac:dyDescent="0.2">
      <c r="A906" s="3"/>
      <c r="F906" s="3"/>
    </row>
    <row r="907" spans="1:6" ht="12.75" x14ac:dyDescent="0.2">
      <c r="A907" s="3"/>
      <c r="F907" s="3"/>
    </row>
    <row r="908" spans="1:6" ht="12.75" x14ac:dyDescent="0.2">
      <c r="A908" s="3"/>
      <c r="F908" s="3"/>
    </row>
    <row r="909" spans="1:6" ht="12.75" x14ac:dyDescent="0.2">
      <c r="A909" s="3"/>
      <c r="F909" s="3"/>
    </row>
    <row r="910" spans="1:6" ht="12.75" x14ac:dyDescent="0.2">
      <c r="A910" s="3"/>
      <c r="F910" s="3"/>
    </row>
    <row r="911" spans="1:6" ht="12.75" x14ac:dyDescent="0.2">
      <c r="A911" s="3"/>
      <c r="F911" s="3"/>
    </row>
    <row r="912" spans="1:6" ht="12.75" x14ac:dyDescent="0.2">
      <c r="A912" s="3"/>
      <c r="F912" s="3"/>
    </row>
    <row r="913" spans="1:6" ht="12.75" x14ac:dyDescent="0.2">
      <c r="A913" s="3"/>
      <c r="F913" s="3"/>
    </row>
    <row r="914" spans="1:6" ht="12.75" x14ac:dyDescent="0.2">
      <c r="A914" s="3"/>
      <c r="F914" s="3"/>
    </row>
    <row r="915" spans="1:6" ht="12.75" x14ac:dyDescent="0.2">
      <c r="A915" s="3"/>
      <c r="F915" s="3"/>
    </row>
    <row r="916" spans="1:6" ht="12.75" x14ac:dyDescent="0.2">
      <c r="A916" s="3"/>
      <c r="F916" s="3"/>
    </row>
    <row r="917" spans="1:6" ht="12.75" x14ac:dyDescent="0.2">
      <c r="A917" s="3"/>
      <c r="F917" s="3"/>
    </row>
    <row r="918" spans="1:6" ht="12.75" x14ac:dyDescent="0.2">
      <c r="A918" s="3"/>
      <c r="F918" s="3"/>
    </row>
    <row r="919" spans="1:6" ht="12.75" x14ac:dyDescent="0.2">
      <c r="A919" s="3"/>
      <c r="F919" s="3"/>
    </row>
    <row r="920" spans="1:6" ht="12.75" x14ac:dyDescent="0.2">
      <c r="A920" s="3"/>
      <c r="F920" s="3"/>
    </row>
    <row r="921" spans="1:6" ht="12.75" x14ac:dyDescent="0.2">
      <c r="A921" s="3"/>
      <c r="F921" s="3"/>
    </row>
    <row r="922" spans="1:6" ht="12.75" x14ac:dyDescent="0.2">
      <c r="A922" s="3"/>
      <c r="F922" s="3"/>
    </row>
    <row r="923" spans="1:6" ht="12.75" x14ac:dyDescent="0.2">
      <c r="A923" s="3"/>
      <c r="F923" s="3"/>
    </row>
    <row r="924" spans="1:6" ht="12.75" x14ac:dyDescent="0.2">
      <c r="A924" s="3"/>
      <c r="F924" s="3"/>
    </row>
    <row r="925" spans="1:6" ht="12.75" x14ac:dyDescent="0.2">
      <c r="A925" s="3"/>
      <c r="F925" s="3"/>
    </row>
    <row r="926" spans="1:6" ht="12.75" x14ac:dyDescent="0.2">
      <c r="A926" s="3"/>
      <c r="F926" s="3"/>
    </row>
    <row r="927" spans="1:6" ht="12.75" x14ac:dyDescent="0.2">
      <c r="A927" s="3"/>
      <c r="F927" s="3"/>
    </row>
    <row r="928" spans="1:6" ht="12.75" x14ac:dyDescent="0.2">
      <c r="A928" s="3"/>
      <c r="F928" s="3"/>
    </row>
    <row r="929" spans="1:6" ht="12.75" x14ac:dyDescent="0.2">
      <c r="A929" s="3"/>
      <c r="F929" s="3"/>
    </row>
    <row r="930" spans="1:6" ht="12.75" x14ac:dyDescent="0.2">
      <c r="A930" s="3"/>
      <c r="F930" s="3"/>
    </row>
    <row r="931" spans="1:6" ht="12.75" x14ac:dyDescent="0.2">
      <c r="A931" s="3"/>
      <c r="F931" s="3"/>
    </row>
    <row r="932" spans="1:6" ht="12.75" x14ac:dyDescent="0.2">
      <c r="A932" s="3"/>
      <c r="F932" s="3"/>
    </row>
    <row r="933" spans="1:6" ht="12.75" x14ac:dyDescent="0.2">
      <c r="A933" s="3"/>
      <c r="F933" s="3"/>
    </row>
    <row r="934" spans="1:6" ht="12.75" x14ac:dyDescent="0.2">
      <c r="A934" s="3"/>
      <c r="F934" s="3"/>
    </row>
    <row r="935" spans="1:6" ht="12.75" x14ac:dyDescent="0.2">
      <c r="A935" s="3"/>
      <c r="F935" s="3"/>
    </row>
    <row r="936" spans="1:6" ht="12.75" x14ac:dyDescent="0.2">
      <c r="A936" s="3"/>
      <c r="F936" s="3"/>
    </row>
    <row r="937" spans="1:6" ht="12.75" x14ac:dyDescent="0.2">
      <c r="A937" s="3"/>
      <c r="F937" s="3"/>
    </row>
    <row r="938" spans="1:6" ht="12.75" x14ac:dyDescent="0.2">
      <c r="A938" s="3"/>
      <c r="F938" s="3"/>
    </row>
    <row r="939" spans="1:6" ht="12.75" x14ac:dyDescent="0.2">
      <c r="A939" s="3"/>
      <c r="F939" s="3"/>
    </row>
    <row r="940" spans="1:6" ht="12.75" x14ac:dyDescent="0.2">
      <c r="A940" s="3"/>
      <c r="F940" s="3"/>
    </row>
    <row r="941" spans="1:6" ht="12.75" x14ac:dyDescent="0.2">
      <c r="A941" s="3"/>
      <c r="F941" s="3"/>
    </row>
    <row r="942" spans="1:6" ht="12.75" x14ac:dyDescent="0.2">
      <c r="A942" s="3"/>
      <c r="F942" s="3"/>
    </row>
    <row r="943" spans="1:6" ht="12.75" x14ac:dyDescent="0.2">
      <c r="A943" s="3"/>
      <c r="F943" s="3"/>
    </row>
    <row r="944" spans="1:6" ht="12.75" x14ac:dyDescent="0.2">
      <c r="A944" s="3"/>
      <c r="F944" s="3"/>
    </row>
    <row r="945" spans="1:6" ht="12.75" x14ac:dyDescent="0.2">
      <c r="A945" s="3"/>
      <c r="F945" s="3"/>
    </row>
    <row r="946" spans="1:6" ht="12.75" x14ac:dyDescent="0.2">
      <c r="A946" s="3"/>
      <c r="F946" s="3"/>
    </row>
    <row r="947" spans="1:6" ht="12.75" x14ac:dyDescent="0.2">
      <c r="A947" s="3"/>
      <c r="F947" s="3"/>
    </row>
    <row r="948" spans="1:6" ht="12.75" x14ac:dyDescent="0.2">
      <c r="A948" s="3"/>
      <c r="F948" s="3"/>
    </row>
    <row r="949" spans="1:6" ht="12.75" x14ac:dyDescent="0.2">
      <c r="A949" s="3"/>
      <c r="F949" s="3"/>
    </row>
    <row r="950" spans="1:6" ht="12.75" x14ac:dyDescent="0.2">
      <c r="A950" s="3"/>
      <c r="F950" s="3"/>
    </row>
    <row r="951" spans="1:6" ht="12.75" x14ac:dyDescent="0.2">
      <c r="A951" s="3"/>
      <c r="F951" s="3"/>
    </row>
    <row r="952" spans="1:6" ht="12.75" x14ac:dyDescent="0.2">
      <c r="A952" s="3"/>
      <c r="F952" s="3"/>
    </row>
    <row r="953" spans="1:6" ht="12.75" x14ac:dyDescent="0.2">
      <c r="A953" s="3"/>
      <c r="F953" s="3"/>
    </row>
    <row r="954" spans="1:6" ht="12.75" x14ac:dyDescent="0.2">
      <c r="A954" s="3"/>
      <c r="F954" s="3"/>
    </row>
    <row r="955" spans="1:6" ht="12.75" x14ac:dyDescent="0.2">
      <c r="A955" s="3"/>
      <c r="F955" s="3"/>
    </row>
    <row r="956" spans="1:6" ht="12.75" x14ac:dyDescent="0.2">
      <c r="A956" s="3"/>
      <c r="F956" s="3"/>
    </row>
    <row r="957" spans="1:6" ht="12.75" x14ac:dyDescent="0.2">
      <c r="A957" s="3"/>
      <c r="F957" s="3"/>
    </row>
    <row r="958" spans="1:6" ht="12.75" x14ac:dyDescent="0.2">
      <c r="A958" s="3"/>
      <c r="F958" s="3"/>
    </row>
    <row r="959" spans="1:6" ht="12.75" x14ac:dyDescent="0.2">
      <c r="A959" s="3"/>
      <c r="F959" s="3"/>
    </row>
    <row r="960" spans="1:6" ht="12.75" x14ac:dyDescent="0.2">
      <c r="A960" s="3"/>
      <c r="F960" s="3"/>
    </row>
    <row r="961" spans="1:6" ht="12.75" x14ac:dyDescent="0.2">
      <c r="A961" s="3"/>
      <c r="F961" s="3"/>
    </row>
    <row r="962" spans="1:6" ht="12.75" x14ac:dyDescent="0.2">
      <c r="A962" s="3"/>
      <c r="F962" s="3"/>
    </row>
    <row r="963" spans="1:6" ht="12.75" x14ac:dyDescent="0.2">
      <c r="A963" s="3"/>
      <c r="F963" s="3"/>
    </row>
    <row r="964" spans="1:6" ht="12.75" x14ac:dyDescent="0.2">
      <c r="A964" s="3"/>
      <c r="F964" s="3"/>
    </row>
    <row r="965" spans="1:6" ht="12.75" x14ac:dyDescent="0.2">
      <c r="A965" s="3"/>
      <c r="F965" s="3"/>
    </row>
    <row r="966" spans="1:6" ht="12.75" x14ac:dyDescent="0.2">
      <c r="A966" s="3"/>
      <c r="F966" s="3"/>
    </row>
    <row r="967" spans="1:6" ht="12.75" x14ac:dyDescent="0.2">
      <c r="A967" s="3"/>
      <c r="F967" s="3"/>
    </row>
    <row r="968" spans="1:6" ht="12.75" x14ac:dyDescent="0.2">
      <c r="A968" s="3"/>
      <c r="F968" s="3"/>
    </row>
    <row r="969" spans="1:6" ht="12.75" x14ac:dyDescent="0.2">
      <c r="A969" s="3"/>
      <c r="F969" s="3"/>
    </row>
    <row r="970" spans="1:6" ht="12.75" x14ac:dyDescent="0.2">
      <c r="A970" s="3"/>
      <c r="F970" s="3"/>
    </row>
    <row r="971" spans="1:6" ht="12.75" x14ac:dyDescent="0.2">
      <c r="A971" s="3"/>
      <c r="F971" s="3"/>
    </row>
    <row r="972" spans="1:6" ht="12.75" x14ac:dyDescent="0.2">
      <c r="A972" s="3"/>
      <c r="F972" s="3"/>
    </row>
    <row r="973" spans="1:6" ht="12.75" x14ac:dyDescent="0.2">
      <c r="A973" s="3"/>
      <c r="F973" s="3"/>
    </row>
    <row r="974" spans="1:6" ht="12.75" x14ac:dyDescent="0.2">
      <c r="A974" s="3"/>
      <c r="F974" s="3"/>
    </row>
    <row r="975" spans="1:6" ht="12.75" x14ac:dyDescent="0.2">
      <c r="A975" s="3"/>
      <c r="F975" s="3"/>
    </row>
    <row r="976" spans="1:6" ht="12.75" x14ac:dyDescent="0.2">
      <c r="A976" s="3"/>
      <c r="F976" s="3"/>
    </row>
    <row r="977" spans="1:6" ht="12.75" x14ac:dyDescent="0.2">
      <c r="A977" s="3"/>
      <c r="F977" s="3"/>
    </row>
    <row r="978" spans="1:6" ht="12.75" x14ac:dyDescent="0.2">
      <c r="A978" s="3"/>
      <c r="F978" s="3"/>
    </row>
    <row r="979" spans="1:6" ht="12.75" x14ac:dyDescent="0.2">
      <c r="A979" s="3"/>
      <c r="F979" s="3"/>
    </row>
    <row r="980" spans="1:6" ht="12.75" x14ac:dyDescent="0.2">
      <c r="A980" s="3"/>
      <c r="F980" s="3"/>
    </row>
    <row r="981" spans="1:6" ht="12.75" x14ac:dyDescent="0.2">
      <c r="A981" s="3"/>
      <c r="F981" s="3"/>
    </row>
    <row r="982" spans="1:6" ht="12.75" x14ac:dyDescent="0.2">
      <c r="A982" s="3"/>
      <c r="F982" s="3"/>
    </row>
    <row r="983" spans="1:6" ht="12.75" x14ac:dyDescent="0.2">
      <c r="A983" s="3"/>
      <c r="F983" s="3"/>
    </row>
    <row r="984" spans="1:6" ht="12.75" x14ac:dyDescent="0.2">
      <c r="A984" s="3"/>
      <c r="F984" s="3"/>
    </row>
    <row r="985" spans="1:6" ht="12.75" x14ac:dyDescent="0.2">
      <c r="A985" s="3"/>
      <c r="F985" s="3"/>
    </row>
    <row r="986" spans="1:6" ht="12.75" x14ac:dyDescent="0.2">
      <c r="A986" s="3"/>
      <c r="F986" s="3"/>
    </row>
    <row r="987" spans="1:6" ht="12.75" x14ac:dyDescent="0.2">
      <c r="A987" s="3"/>
      <c r="F987" s="3"/>
    </row>
    <row r="988" spans="1:6" ht="12.75" x14ac:dyDescent="0.2">
      <c r="A988" s="3"/>
      <c r="F988" s="3"/>
    </row>
    <row r="989" spans="1:6" ht="12.75" x14ac:dyDescent="0.2">
      <c r="A989" s="3"/>
      <c r="F989" s="3"/>
    </row>
    <row r="990" spans="1:6" ht="12.75" x14ac:dyDescent="0.2">
      <c r="A990" s="3"/>
      <c r="F990" s="3"/>
    </row>
    <row r="991" spans="1:6" ht="12.75" x14ac:dyDescent="0.2">
      <c r="A991" s="3"/>
      <c r="F991" s="3"/>
    </row>
    <row r="992" spans="1:6" ht="12.75" x14ac:dyDescent="0.2">
      <c r="A992" s="3"/>
      <c r="F992" s="3"/>
    </row>
    <row r="993" spans="1:6" ht="12.75" x14ac:dyDescent="0.2">
      <c r="A993" s="3"/>
      <c r="F993" s="3"/>
    </row>
    <row r="994" spans="1:6" ht="12.75" x14ac:dyDescent="0.2">
      <c r="A994" s="3"/>
      <c r="F994" s="3"/>
    </row>
    <row r="995" spans="1:6" ht="12.75" x14ac:dyDescent="0.2">
      <c r="A995" s="3"/>
      <c r="F995" s="3"/>
    </row>
    <row r="996" spans="1:6" ht="12.75" x14ac:dyDescent="0.2">
      <c r="A996" s="3"/>
      <c r="F996" s="3"/>
    </row>
    <row r="997" spans="1:6" ht="12.75" x14ac:dyDescent="0.2">
      <c r="A997" s="3"/>
      <c r="F997" s="3"/>
    </row>
    <row r="998" spans="1:6" ht="12.75" x14ac:dyDescent="0.2">
      <c r="A998" s="3"/>
      <c r="F998" s="3"/>
    </row>
    <row r="999" spans="1:6" ht="12.75" x14ac:dyDescent="0.2">
      <c r="A999" s="3"/>
      <c r="F999" s="3"/>
    </row>
    <row r="1000" spans="1:6" ht="12.75" x14ac:dyDescent="0.2">
      <c r="A1000" s="3"/>
      <c r="F1000" s="3"/>
    </row>
    <row r="1001" spans="1:6" ht="12.75" x14ac:dyDescent="0.2">
      <c r="A1001" s="3"/>
      <c r="F1001" s="3"/>
    </row>
    <row r="1002" spans="1:6" ht="12.75" x14ac:dyDescent="0.2">
      <c r="A1002" s="3"/>
      <c r="F1002" s="3"/>
    </row>
    <row r="1003" spans="1:6" ht="12.75" x14ac:dyDescent="0.2">
      <c r="A1003" s="3"/>
      <c r="F1003" s="3"/>
    </row>
    <row r="1004" spans="1:6" ht="12.75" x14ac:dyDescent="0.2">
      <c r="A1004" s="3"/>
      <c r="F1004" s="3"/>
    </row>
    <row r="1005" spans="1:6" ht="12.75" x14ac:dyDescent="0.2">
      <c r="A1005" s="3"/>
      <c r="F1005" s="3"/>
    </row>
    <row r="1006" spans="1:6" ht="12.75" x14ac:dyDescent="0.2">
      <c r="A1006" s="3"/>
      <c r="F1006" s="3"/>
    </row>
    <row r="1007" spans="1:6" ht="12.75" x14ac:dyDescent="0.2">
      <c r="A1007" s="3"/>
      <c r="F1007" s="3"/>
    </row>
    <row r="1008" spans="1:6" ht="12.75" x14ac:dyDescent="0.2">
      <c r="A1008" s="3"/>
      <c r="F1008" s="3"/>
    </row>
    <row r="1009" spans="1:6" ht="12.75" x14ac:dyDescent="0.2">
      <c r="A1009" s="3"/>
      <c r="F1009" s="3"/>
    </row>
    <row r="1010" spans="1:6" ht="12.75" x14ac:dyDescent="0.2">
      <c r="A1010" s="3"/>
      <c r="F1010" s="3"/>
    </row>
    <row r="1011" spans="1:6" ht="12.75" x14ac:dyDescent="0.2">
      <c r="A1011" s="3"/>
      <c r="F1011" s="3"/>
    </row>
    <row r="1012" spans="1:6" ht="12.75" x14ac:dyDescent="0.2">
      <c r="A1012" s="3"/>
      <c r="F1012" s="3"/>
    </row>
    <row r="1013" spans="1:6" ht="12.75" x14ac:dyDescent="0.2">
      <c r="A1013" s="3"/>
      <c r="F1013" s="3"/>
    </row>
    <row r="1014" spans="1:6" ht="12.75" x14ac:dyDescent="0.2">
      <c r="A1014" s="3"/>
      <c r="F1014" s="3"/>
    </row>
    <row r="1015" spans="1:6" ht="12.75" x14ac:dyDescent="0.2">
      <c r="A1015" s="3"/>
      <c r="F1015" s="3"/>
    </row>
    <row r="1016" spans="1:6" ht="12.75" x14ac:dyDescent="0.2">
      <c r="A1016" s="3"/>
      <c r="F1016" s="3"/>
    </row>
    <row r="1017" spans="1:6" ht="12.75" x14ac:dyDescent="0.2">
      <c r="A1017" s="3"/>
      <c r="F1017" s="3"/>
    </row>
  </sheetData>
  <pageMargins left="0.511811024" right="0.511811024" top="0.78740157499999996" bottom="0.78740157499999996" header="0" footer="0"/>
  <pageSetup orientation="landscape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645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style="58" customWidth="1"/>
    <col min="2" max="2" width="15.5703125" customWidth="1"/>
    <col min="3" max="3" width="14" customWidth="1"/>
  </cols>
  <sheetData>
    <row r="1" spans="1:3" ht="15.75" customHeight="1" x14ac:dyDescent="0.2">
      <c r="A1" s="57" t="s">
        <v>239</v>
      </c>
      <c r="B1" s="5" t="s">
        <v>240</v>
      </c>
      <c r="C1" s="5" t="s">
        <v>241</v>
      </c>
    </row>
    <row r="2" spans="1:3" ht="15.75" customHeight="1" x14ac:dyDescent="0.2">
      <c r="A2" s="16">
        <v>44197</v>
      </c>
      <c r="B2" s="17" t="s">
        <v>63</v>
      </c>
      <c r="C2" s="18">
        <v>1985878.89</v>
      </c>
    </row>
    <row r="3" spans="1:3" ht="15.75" customHeight="1" x14ac:dyDescent="0.2">
      <c r="A3" s="16">
        <v>44197</v>
      </c>
      <c r="B3" s="17" t="s">
        <v>65</v>
      </c>
      <c r="C3" s="18">
        <v>1403435.82</v>
      </c>
    </row>
    <row r="4" spans="1:3" ht="15.75" customHeight="1" x14ac:dyDescent="0.2">
      <c r="A4" s="16">
        <v>44197</v>
      </c>
      <c r="B4" s="17" t="s">
        <v>67</v>
      </c>
      <c r="C4" s="19">
        <v>129033.65</v>
      </c>
    </row>
    <row r="5" spans="1:3" ht="15.75" customHeight="1" x14ac:dyDescent="0.2">
      <c r="A5" s="16">
        <v>44197</v>
      </c>
      <c r="B5" s="17" t="s">
        <v>69</v>
      </c>
      <c r="C5" s="19">
        <v>49747.97</v>
      </c>
    </row>
    <row r="6" spans="1:3" ht="15.75" customHeight="1" x14ac:dyDescent="0.2">
      <c r="A6" s="16">
        <v>44197</v>
      </c>
      <c r="B6" s="17" t="s">
        <v>71</v>
      </c>
      <c r="C6" s="19">
        <v>33131.550000000003</v>
      </c>
    </row>
    <row r="7" spans="1:3" ht="15.75" customHeight="1" x14ac:dyDescent="0.2">
      <c r="A7" s="16">
        <v>44197</v>
      </c>
      <c r="B7" s="17" t="s">
        <v>73</v>
      </c>
      <c r="C7" s="19">
        <v>447068.11</v>
      </c>
    </row>
    <row r="8" spans="1:3" ht="15.75" customHeight="1" x14ac:dyDescent="0.2">
      <c r="A8" s="16">
        <v>44197</v>
      </c>
      <c r="B8" s="17" t="s">
        <v>76</v>
      </c>
      <c r="C8" s="19">
        <v>22877.03</v>
      </c>
    </row>
    <row r="9" spans="1:3" ht="15.75" customHeight="1" x14ac:dyDescent="0.2">
      <c r="A9" s="16">
        <v>44197</v>
      </c>
      <c r="B9" s="17" t="s">
        <v>78</v>
      </c>
      <c r="C9" s="19">
        <v>105545.3</v>
      </c>
    </row>
    <row r="10" spans="1:3" ht="15.75" customHeight="1" x14ac:dyDescent="0.2">
      <c r="A10" s="16">
        <v>44197</v>
      </c>
      <c r="B10" s="17" t="s">
        <v>80</v>
      </c>
      <c r="C10" s="19">
        <v>94723.4</v>
      </c>
    </row>
    <row r="11" spans="1:3" ht="15.75" customHeight="1" x14ac:dyDescent="0.2">
      <c r="A11" s="16">
        <v>44197</v>
      </c>
      <c r="B11" s="17" t="s">
        <v>82</v>
      </c>
      <c r="C11" s="19">
        <v>990881.08</v>
      </c>
    </row>
    <row r="12" spans="1:3" ht="15.75" customHeight="1" x14ac:dyDescent="0.2">
      <c r="A12" s="16">
        <v>44197</v>
      </c>
      <c r="B12" s="17" t="s">
        <v>84</v>
      </c>
      <c r="C12" s="19">
        <v>548922.79</v>
      </c>
    </row>
    <row r="13" spans="1:3" ht="15.75" customHeight="1" x14ac:dyDescent="0.2">
      <c r="A13" s="16">
        <v>44197</v>
      </c>
      <c r="B13" s="17" t="s">
        <v>86</v>
      </c>
      <c r="C13" s="19">
        <v>443055.19</v>
      </c>
    </row>
    <row r="14" spans="1:3" ht="15.75" customHeight="1" x14ac:dyDescent="0.2">
      <c r="A14" s="16">
        <v>44197</v>
      </c>
      <c r="B14" s="17" t="s">
        <v>89</v>
      </c>
      <c r="C14" s="19">
        <v>45161.64</v>
      </c>
    </row>
    <row r="15" spans="1:3" ht="15.75" customHeight="1" x14ac:dyDescent="0.2">
      <c r="A15" s="16">
        <v>44197</v>
      </c>
      <c r="B15" s="17" t="s">
        <v>91</v>
      </c>
      <c r="C15" s="19">
        <v>43027.48</v>
      </c>
    </row>
    <row r="16" spans="1:3" ht="15.75" customHeight="1" x14ac:dyDescent="0.2">
      <c r="A16" s="16">
        <v>44197</v>
      </c>
      <c r="B16" s="17" t="s">
        <v>93</v>
      </c>
      <c r="C16" s="19">
        <v>35484.15</v>
      </c>
    </row>
    <row r="17" spans="1:3" ht="15.75" customHeight="1" x14ac:dyDescent="0.2">
      <c r="A17" s="16">
        <v>44197</v>
      </c>
      <c r="B17" s="17" t="s">
        <v>95</v>
      </c>
      <c r="C17" s="19">
        <v>4302.75</v>
      </c>
    </row>
    <row r="18" spans="1:3" ht="15.75" customHeight="1" x14ac:dyDescent="0.2">
      <c r="A18" s="16">
        <v>44197</v>
      </c>
      <c r="B18" s="17" t="s">
        <v>97</v>
      </c>
      <c r="C18" s="19">
        <v>1204.19</v>
      </c>
    </row>
    <row r="19" spans="1:3" ht="15.75" customHeight="1" x14ac:dyDescent="0.2">
      <c r="A19" s="16">
        <v>44197</v>
      </c>
      <c r="B19" s="17" t="s">
        <v>99</v>
      </c>
      <c r="C19" s="19">
        <v>5956.47</v>
      </c>
    </row>
    <row r="20" spans="1:3" ht="15.75" customHeight="1" x14ac:dyDescent="0.2">
      <c r="A20" s="16">
        <v>44197</v>
      </c>
      <c r="B20" s="17" t="s">
        <v>101</v>
      </c>
      <c r="C20" s="19">
        <v>3133.35</v>
      </c>
    </row>
    <row r="21" spans="1:3" ht="15.75" customHeight="1" x14ac:dyDescent="0.2">
      <c r="A21" s="16">
        <v>44197</v>
      </c>
      <c r="B21" s="17" t="s">
        <v>103</v>
      </c>
      <c r="C21" s="19">
        <v>36807.660000000003</v>
      </c>
    </row>
    <row r="22" spans="1:3" ht="15.75" customHeight="1" x14ac:dyDescent="0.2">
      <c r="A22" s="16">
        <v>44197</v>
      </c>
      <c r="B22" s="17" t="s">
        <v>105</v>
      </c>
      <c r="C22" s="19">
        <v>3467.31</v>
      </c>
    </row>
    <row r="23" spans="1:3" ht="15.75" customHeight="1" x14ac:dyDescent="0.2">
      <c r="A23" s="16">
        <v>44197</v>
      </c>
      <c r="B23" s="17" t="s">
        <v>107</v>
      </c>
      <c r="C23" s="19">
        <v>3315.21</v>
      </c>
    </row>
    <row r="24" spans="1:3" ht="15.75" customHeight="1" x14ac:dyDescent="0.2">
      <c r="A24" s="16">
        <v>44197</v>
      </c>
      <c r="B24" s="17" t="s">
        <v>109</v>
      </c>
      <c r="C24" s="19">
        <v>8306.1299999999992</v>
      </c>
    </row>
    <row r="25" spans="1:3" ht="15.75" customHeight="1" x14ac:dyDescent="0.2">
      <c r="A25" s="16">
        <v>44197</v>
      </c>
      <c r="B25" s="17" t="s">
        <v>111</v>
      </c>
      <c r="C25" s="19">
        <v>4776.13</v>
      </c>
    </row>
    <row r="26" spans="1:3" ht="15.75" customHeight="1" x14ac:dyDescent="0.2">
      <c r="A26" s="16">
        <v>44197</v>
      </c>
      <c r="B26" s="17" t="s">
        <v>113</v>
      </c>
      <c r="C26" s="19">
        <v>1652.14</v>
      </c>
    </row>
    <row r="27" spans="1:3" ht="15.75" customHeight="1" x14ac:dyDescent="0.2">
      <c r="A27" s="16">
        <v>44197</v>
      </c>
      <c r="B27" s="17" t="s">
        <v>115</v>
      </c>
      <c r="C27" s="19">
        <v>2908.67</v>
      </c>
    </row>
    <row r="28" spans="1:3" ht="15.75" customHeight="1" x14ac:dyDescent="0.2">
      <c r="A28" s="16">
        <v>44197</v>
      </c>
      <c r="B28" s="17" t="s">
        <v>117</v>
      </c>
      <c r="C28" s="19">
        <v>2606.4699999999998</v>
      </c>
    </row>
    <row r="29" spans="1:3" ht="15.75" customHeight="1" x14ac:dyDescent="0.2">
      <c r="A29" s="16">
        <v>44197</v>
      </c>
      <c r="B29" s="17" t="s">
        <v>119</v>
      </c>
      <c r="C29" s="19">
        <v>9579.99</v>
      </c>
    </row>
    <row r="30" spans="1:3" ht="15.75" customHeight="1" x14ac:dyDescent="0.2">
      <c r="A30" s="16">
        <v>44197</v>
      </c>
      <c r="B30" s="17" t="s">
        <v>121</v>
      </c>
      <c r="C30" s="19">
        <v>353.78</v>
      </c>
    </row>
    <row r="31" spans="1:3" ht="15.75" customHeight="1" x14ac:dyDescent="0.2">
      <c r="A31" s="16">
        <v>44197</v>
      </c>
      <c r="B31" s="17" t="s">
        <v>123</v>
      </c>
      <c r="C31" s="19">
        <v>820.21</v>
      </c>
    </row>
    <row r="32" spans="1:3" ht="15.75" customHeight="1" x14ac:dyDescent="0.2">
      <c r="A32" s="16">
        <v>44197</v>
      </c>
      <c r="B32" s="17" t="s">
        <v>125</v>
      </c>
      <c r="C32" s="19">
        <v>806.94</v>
      </c>
    </row>
    <row r="33" spans="1:3" ht="15.75" customHeight="1" x14ac:dyDescent="0.2">
      <c r="A33" s="16">
        <v>44197</v>
      </c>
      <c r="B33" s="17" t="s">
        <v>127</v>
      </c>
      <c r="C33" s="19">
        <v>610.58000000000004</v>
      </c>
    </row>
    <row r="34" spans="1:3" ht="15.75" customHeight="1" x14ac:dyDescent="0.2">
      <c r="A34" s="16">
        <v>44197</v>
      </c>
      <c r="B34" s="17" t="s">
        <v>129</v>
      </c>
      <c r="C34" s="19">
        <v>110351.88</v>
      </c>
    </row>
    <row r="35" spans="1:3" ht="15.75" customHeight="1" x14ac:dyDescent="0.2">
      <c r="A35" s="16">
        <v>44197</v>
      </c>
      <c r="B35" s="17" t="s">
        <v>132</v>
      </c>
      <c r="C35" s="19">
        <v>69647.16</v>
      </c>
    </row>
    <row r="36" spans="1:3" ht="15.75" customHeight="1" x14ac:dyDescent="0.2">
      <c r="A36" s="16">
        <v>44197</v>
      </c>
      <c r="B36" s="17" t="s">
        <v>134</v>
      </c>
      <c r="C36" s="19">
        <v>40545.440000000002</v>
      </c>
    </row>
    <row r="37" spans="1:3" ht="15.75" customHeight="1" x14ac:dyDescent="0.2">
      <c r="A37" s="16">
        <v>44197</v>
      </c>
      <c r="B37" s="17" t="s">
        <v>136</v>
      </c>
      <c r="C37" s="19">
        <v>6826.61</v>
      </c>
    </row>
    <row r="38" spans="1:3" ht="12.75" x14ac:dyDescent="0.2">
      <c r="A38" s="16">
        <v>44197</v>
      </c>
      <c r="B38" s="17" t="s">
        <v>139</v>
      </c>
      <c r="C38" s="19">
        <v>1148.1199999999999</v>
      </c>
    </row>
    <row r="39" spans="1:3" ht="12.75" x14ac:dyDescent="0.2">
      <c r="A39" s="16">
        <v>44197</v>
      </c>
      <c r="B39" s="17" t="s">
        <v>141</v>
      </c>
      <c r="C39" s="19">
        <v>2838.16</v>
      </c>
    </row>
    <row r="40" spans="1:3" ht="12.75" x14ac:dyDescent="0.2">
      <c r="A40" s="16">
        <v>44197</v>
      </c>
      <c r="B40" s="17" t="s">
        <v>143</v>
      </c>
      <c r="C40" s="19">
        <v>2047.94</v>
      </c>
    </row>
    <row r="41" spans="1:3" ht="12.75" x14ac:dyDescent="0.2">
      <c r="A41" s="16">
        <v>44197</v>
      </c>
      <c r="B41" s="17" t="s">
        <v>145</v>
      </c>
      <c r="C41" s="19">
        <v>5020.53</v>
      </c>
    </row>
    <row r="42" spans="1:3" ht="12.75" x14ac:dyDescent="0.2">
      <c r="A42" s="16">
        <v>44197</v>
      </c>
      <c r="B42" s="17" t="s">
        <v>147</v>
      </c>
      <c r="C42" s="19">
        <v>2387.42</v>
      </c>
    </row>
    <row r="43" spans="1:3" ht="12.75" x14ac:dyDescent="0.2">
      <c r="A43" s="16">
        <v>44197</v>
      </c>
      <c r="B43" s="17" t="s">
        <v>149</v>
      </c>
      <c r="C43" s="19">
        <v>781.88</v>
      </c>
    </row>
    <row r="44" spans="1:3" ht="12.75" x14ac:dyDescent="0.2">
      <c r="A44" s="16">
        <v>44197</v>
      </c>
      <c r="B44" s="17" t="s">
        <v>151</v>
      </c>
      <c r="C44" s="19">
        <v>934.17</v>
      </c>
    </row>
    <row r="45" spans="1:3" ht="12.75" x14ac:dyDescent="0.2">
      <c r="A45" s="16">
        <v>44197</v>
      </c>
      <c r="B45" s="25" t="s">
        <v>153</v>
      </c>
      <c r="C45" s="18">
        <v>1196929.53</v>
      </c>
    </row>
    <row r="46" spans="1:3" ht="12.75" x14ac:dyDescent="0.2">
      <c r="A46" s="16">
        <v>44197</v>
      </c>
      <c r="B46" s="25" t="s">
        <v>154</v>
      </c>
      <c r="C46" s="18">
        <v>656623.42000000004</v>
      </c>
    </row>
    <row r="47" spans="1:3" ht="12.75" x14ac:dyDescent="0.2">
      <c r="A47" s="16">
        <v>44197</v>
      </c>
      <c r="B47" s="25" t="s">
        <v>155</v>
      </c>
      <c r="C47" s="19">
        <v>60743.78</v>
      </c>
    </row>
    <row r="48" spans="1:3" ht="12.75" x14ac:dyDescent="0.2">
      <c r="A48" s="16">
        <v>44197</v>
      </c>
      <c r="B48" s="25" t="s">
        <v>156</v>
      </c>
      <c r="C48" s="19">
        <v>29002</v>
      </c>
    </row>
    <row r="49" spans="1:3" ht="12.75" x14ac:dyDescent="0.2">
      <c r="A49" s="16">
        <v>44197</v>
      </c>
      <c r="B49" s="25" t="s">
        <v>157</v>
      </c>
      <c r="C49" s="19">
        <v>19334.669999999998</v>
      </c>
    </row>
    <row r="50" spans="1:3" ht="12.75" x14ac:dyDescent="0.2">
      <c r="A50" s="16">
        <v>44197</v>
      </c>
      <c r="B50" s="25" t="s">
        <v>158</v>
      </c>
      <c r="C50" s="19">
        <v>255068.86</v>
      </c>
    </row>
    <row r="51" spans="1:3" ht="12.75" x14ac:dyDescent="0.2">
      <c r="A51" s="16">
        <v>44197</v>
      </c>
      <c r="B51" s="25" t="s">
        <v>159</v>
      </c>
      <c r="C51" s="19">
        <v>11963.32</v>
      </c>
    </row>
    <row r="52" spans="1:3" ht="12.75" x14ac:dyDescent="0.2">
      <c r="A52" s="16">
        <v>44197</v>
      </c>
      <c r="B52" s="25" t="s">
        <v>160</v>
      </c>
      <c r="C52" s="19">
        <v>56330.8</v>
      </c>
    </row>
    <row r="53" spans="1:3" ht="12.75" x14ac:dyDescent="0.2">
      <c r="A53" s="16">
        <v>44197</v>
      </c>
      <c r="B53" s="25" t="s">
        <v>161</v>
      </c>
      <c r="C53" s="19">
        <v>60390.25</v>
      </c>
    </row>
    <row r="54" spans="1:3" ht="12.75" x14ac:dyDescent="0.2">
      <c r="A54" s="16">
        <v>44197</v>
      </c>
      <c r="B54" s="25" t="s">
        <v>162</v>
      </c>
      <c r="C54" s="19">
        <v>651138.4</v>
      </c>
    </row>
    <row r="55" spans="1:3" ht="12.75" x14ac:dyDescent="0.2">
      <c r="A55" s="16">
        <v>44197</v>
      </c>
      <c r="B55" s="25" t="s">
        <v>163</v>
      </c>
      <c r="C55" s="19">
        <v>225175.41</v>
      </c>
    </row>
    <row r="56" spans="1:3" ht="12.75" x14ac:dyDescent="0.2">
      <c r="A56" s="16">
        <v>44197</v>
      </c>
      <c r="B56" s="25" t="s">
        <v>164</v>
      </c>
      <c r="C56" s="19">
        <v>225645.23</v>
      </c>
    </row>
    <row r="57" spans="1:3" ht="12.75" x14ac:dyDescent="0.2">
      <c r="A57" s="16">
        <v>44197</v>
      </c>
      <c r="B57" s="25" t="s">
        <v>165</v>
      </c>
      <c r="C57" s="19">
        <v>30976.93</v>
      </c>
    </row>
    <row r="58" spans="1:3" ht="12.75" x14ac:dyDescent="0.2">
      <c r="A58" s="16">
        <v>44197</v>
      </c>
      <c r="B58" s="25" t="s">
        <v>166</v>
      </c>
      <c r="C58" s="19">
        <v>24682.23</v>
      </c>
    </row>
    <row r="59" spans="1:3" ht="12.75" x14ac:dyDescent="0.2">
      <c r="A59" s="16">
        <v>44197</v>
      </c>
      <c r="B59" s="25" t="s">
        <v>167</v>
      </c>
      <c r="C59" s="19">
        <v>18986.330000000002</v>
      </c>
    </row>
    <row r="60" spans="1:3" ht="12.75" x14ac:dyDescent="0.2">
      <c r="A60" s="16">
        <v>44197</v>
      </c>
      <c r="B60" s="25" t="s">
        <v>168</v>
      </c>
      <c r="C60" s="19">
        <v>2190.73</v>
      </c>
    </row>
    <row r="61" spans="1:3" ht="12.75" x14ac:dyDescent="0.2">
      <c r="A61" s="16">
        <v>44197</v>
      </c>
      <c r="B61" s="25" t="s">
        <v>169</v>
      </c>
      <c r="C61" s="19">
        <v>644.07000000000005</v>
      </c>
    </row>
    <row r="62" spans="1:3" ht="12.75" x14ac:dyDescent="0.2">
      <c r="A62" s="16">
        <v>44197</v>
      </c>
      <c r="B62" s="25" t="s">
        <v>170</v>
      </c>
      <c r="C62" s="19">
        <v>3253.23</v>
      </c>
    </row>
    <row r="63" spans="1:3" ht="12.75" x14ac:dyDescent="0.2">
      <c r="A63" s="16">
        <v>44197</v>
      </c>
      <c r="B63" s="25" t="s">
        <v>171</v>
      </c>
      <c r="C63" s="19">
        <v>1577.33</v>
      </c>
    </row>
    <row r="64" spans="1:3" ht="12.75" x14ac:dyDescent="0.2">
      <c r="A64" s="16">
        <v>44197</v>
      </c>
      <c r="B64" s="25" t="s">
        <v>172</v>
      </c>
      <c r="C64" s="19">
        <v>19716.57</v>
      </c>
    </row>
    <row r="65" spans="1:3" ht="12.75" x14ac:dyDescent="0.2">
      <c r="A65" s="16">
        <v>44197</v>
      </c>
      <c r="B65" s="25" t="s">
        <v>173</v>
      </c>
      <c r="C65" s="19">
        <v>1912.51</v>
      </c>
    </row>
    <row r="66" spans="1:3" ht="12.75" x14ac:dyDescent="0.2">
      <c r="A66" s="16">
        <v>44197</v>
      </c>
      <c r="B66" s="25" t="s">
        <v>174</v>
      </c>
      <c r="C66" s="19">
        <v>1859.1</v>
      </c>
    </row>
    <row r="67" spans="1:3" ht="12.75" x14ac:dyDescent="0.2">
      <c r="A67" s="16">
        <v>44197</v>
      </c>
      <c r="B67" s="25" t="s">
        <v>175</v>
      </c>
      <c r="C67" s="19">
        <v>4771.41</v>
      </c>
    </row>
    <row r="68" spans="1:3" ht="12.75" x14ac:dyDescent="0.2">
      <c r="A68" s="16">
        <v>44197</v>
      </c>
      <c r="B68" s="25" t="s">
        <v>176</v>
      </c>
      <c r="C68" s="19">
        <v>2361.61</v>
      </c>
    </row>
    <row r="69" spans="1:3" ht="12.75" x14ac:dyDescent="0.2">
      <c r="A69" s="16">
        <v>44197</v>
      </c>
      <c r="B69" s="25" t="s">
        <v>177</v>
      </c>
      <c r="C69" s="19">
        <v>867.53</v>
      </c>
    </row>
    <row r="70" spans="1:3" ht="12.75" x14ac:dyDescent="0.2">
      <c r="A70" s="16">
        <v>44197</v>
      </c>
      <c r="B70" s="25" t="s">
        <v>178</v>
      </c>
      <c r="C70" s="19">
        <v>1480.93</v>
      </c>
    </row>
    <row r="71" spans="1:3" ht="12.75" x14ac:dyDescent="0.2">
      <c r="A71" s="16">
        <v>44197</v>
      </c>
      <c r="B71" s="25" t="s">
        <v>179</v>
      </c>
      <c r="C71" s="19">
        <v>1327.58</v>
      </c>
    </row>
    <row r="72" spans="1:3" ht="12.75" x14ac:dyDescent="0.2">
      <c r="A72" s="16">
        <v>44197</v>
      </c>
      <c r="B72" s="25" t="s">
        <v>180</v>
      </c>
      <c r="C72" s="19">
        <v>4607.5</v>
      </c>
    </row>
    <row r="73" spans="1:3" ht="12.75" x14ac:dyDescent="0.2">
      <c r="A73" s="16">
        <v>44197</v>
      </c>
      <c r="B73" s="25" t="s">
        <v>181</v>
      </c>
      <c r="C73" s="19">
        <v>180.5</v>
      </c>
    </row>
    <row r="74" spans="1:3" ht="12.75" x14ac:dyDescent="0.2">
      <c r="A74" s="16">
        <v>44197</v>
      </c>
      <c r="B74" s="25" t="s">
        <v>182</v>
      </c>
      <c r="C74" s="19">
        <v>406.13</v>
      </c>
    </row>
    <row r="75" spans="1:3" ht="12.75" x14ac:dyDescent="0.2">
      <c r="A75" s="16">
        <v>44197</v>
      </c>
      <c r="B75" s="25" t="s">
        <v>183</v>
      </c>
      <c r="C75" s="19">
        <v>419.9</v>
      </c>
    </row>
    <row r="76" spans="1:3" ht="12.75" x14ac:dyDescent="0.2">
      <c r="A76" s="16">
        <v>44197</v>
      </c>
      <c r="B76" s="25" t="s">
        <v>184</v>
      </c>
      <c r="C76" s="19">
        <v>282.14999999999998</v>
      </c>
    </row>
    <row r="77" spans="1:3" ht="12.75" x14ac:dyDescent="0.2">
      <c r="A77" s="16">
        <v>44197</v>
      </c>
      <c r="B77" s="25" t="s">
        <v>185</v>
      </c>
      <c r="C77" s="19">
        <v>29002</v>
      </c>
    </row>
    <row r="78" spans="1:3" ht="12.75" x14ac:dyDescent="0.2">
      <c r="A78" s="16">
        <v>44197</v>
      </c>
      <c r="B78" s="25" t="s">
        <v>186</v>
      </c>
      <c r="C78" s="19">
        <v>18962.84</v>
      </c>
    </row>
    <row r="79" spans="1:3" ht="12.75" x14ac:dyDescent="0.2">
      <c r="A79" s="16">
        <v>44197</v>
      </c>
      <c r="B79" s="25" t="s">
        <v>187</v>
      </c>
      <c r="C79" s="19">
        <v>23006.39</v>
      </c>
    </row>
    <row r="80" spans="1:3" ht="12.75" x14ac:dyDescent="0.2">
      <c r="A80" s="16">
        <v>44197</v>
      </c>
      <c r="B80" s="25" t="s">
        <v>188</v>
      </c>
      <c r="C80" s="19">
        <v>3866.93</v>
      </c>
    </row>
    <row r="81" spans="1:3" ht="12.75" x14ac:dyDescent="0.2">
      <c r="A81" s="16">
        <v>44197</v>
      </c>
      <c r="B81" s="25" t="s">
        <v>189</v>
      </c>
      <c r="C81" s="19">
        <v>657.19</v>
      </c>
    </row>
    <row r="82" spans="1:3" ht="12.75" x14ac:dyDescent="0.2">
      <c r="A82" s="16">
        <v>44197</v>
      </c>
      <c r="B82" s="25" t="s">
        <v>190</v>
      </c>
      <c r="C82" s="19">
        <v>1610.19</v>
      </c>
    </row>
    <row r="83" spans="1:3" ht="12.75" x14ac:dyDescent="0.2">
      <c r="A83" s="16">
        <v>44197</v>
      </c>
      <c r="B83" s="25" t="s">
        <v>191</v>
      </c>
      <c r="C83" s="19">
        <v>1117.27</v>
      </c>
    </row>
    <row r="84" spans="1:3" ht="12.75" x14ac:dyDescent="0.2">
      <c r="A84" s="16">
        <v>44197</v>
      </c>
      <c r="B84" s="25" t="s">
        <v>192</v>
      </c>
      <c r="C84" s="19">
        <v>2677.11</v>
      </c>
    </row>
    <row r="85" spans="1:3" ht="12.75" x14ac:dyDescent="0.2">
      <c r="A85" s="16">
        <v>44197</v>
      </c>
      <c r="B85" s="25" t="s">
        <v>193</v>
      </c>
      <c r="C85" s="19">
        <v>1380.38</v>
      </c>
    </row>
    <row r="86" spans="1:3" ht="12.75" x14ac:dyDescent="0.2">
      <c r="A86" s="16">
        <v>44197</v>
      </c>
      <c r="B86" s="25" t="s">
        <v>194</v>
      </c>
      <c r="C86" s="19">
        <v>4429.5</v>
      </c>
    </row>
    <row r="87" spans="1:3" ht="12.75" x14ac:dyDescent="0.2">
      <c r="A87" s="16">
        <v>44197</v>
      </c>
      <c r="B87" s="25" t="s">
        <v>195</v>
      </c>
      <c r="C87" s="19">
        <v>1987.95</v>
      </c>
    </row>
    <row r="88" spans="1:3" ht="12.75" x14ac:dyDescent="0.2">
      <c r="A88" s="16">
        <v>44197</v>
      </c>
      <c r="B88" s="25" t="s">
        <v>196</v>
      </c>
      <c r="C88" s="18">
        <v>557809.46</v>
      </c>
    </row>
    <row r="89" spans="1:3" ht="12.75" x14ac:dyDescent="0.2">
      <c r="A89" s="16">
        <v>44197</v>
      </c>
      <c r="B89" s="25" t="s">
        <v>197</v>
      </c>
      <c r="C89" s="18">
        <v>472159.78</v>
      </c>
    </row>
    <row r="90" spans="1:3" ht="12.75" x14ac:dyDescent="0.2">
      <c r="A90" s="16">
        <v>44197</v>
      </c>
      <c r="B90" s="25" t="s">
        <v>198</v>
      </c>
      <c r="C90" s="19">
        <v>19722.77</v>
      </c>
    </row>
    <row r="91" spans="1:3" ht="12.75" x14ac:dyDescent="0.2">
      <c r="A91" s="16">
        <v>44197</v>
      </c>
      <c r="B91" s="25" t="s">
        <v>199</v>
      </c>
      <c r="C91" s="19">
        <v>17411.79</v>
      </c>
    </row>
    <row r="92" spans="1:3" ht="12.75" x14ac:dyDescent="0.2">
      <c r="A92" s="16">
        <v>44197</v>
      </c>
      <c r="B92" s="25" t="s">
        <v>200</v>
      </c>
      <c r="C92" s="19">
        <v>9617.94</v>
      </c>
    </row>
    <row r="93" spans="1:3" ht="12.75" x14ac:dyDescent="0.2">
      <c r="A93" s="16">
        <v>44197</v>
      </c>
      <c r="B93" s="25" t="s">
        <v>201</v>
      </c>
      <c r="C93" s="19">
        <v>131555.76</v>
      </c>
    </row>
    <row r="94" spans="1:3" ht="12.75" x14ac:dyDescent="0.2">
      <c r="A94" s="16">
        <v>44197</v>
      </c>
      <c r="B94" s="25" t="s">
        <v>202</v>
      </c>
      <c r="C94" s="19">
        <v>7257.68</v>
      </c>
    </row>
    <row r="95" spans="1:3" ht="12.75" x14ac:dyDescent="0.2">
      <c r="A95" s="16">
        <v>44197</v>
      </c>
      <c r="B95" s="25" t="s">
        <v>203</v>
      </c>
      <c r="C95" s="19">
        <v>35155.24</v>
      </c>
    </row>
    <row r="96" spans="1:3" ht="12.75" x14ac:dyDescent="0.2">
      <c r="A96" s="16">
        <v>44197</v>
      </c>
      <c r="B96" s="25" t="s">
        <v>204</v>
      </c>
      <c r="C96" s="19">
        <v>28809.94</v>
      </c>
    </row>
    <row r="97" spans="1:3" ht="12.75" x14ac:dyDescent="0.2">
      <c r="A97" s="16">
        <v>44197</v>
      </c>
      <c r="B97" s="25" t="s">
        <v>205</v>
      </c>
      <c r="C97" s="19">
        <v>293309.7</v>
      </c>
    </row>
    <row r="98" spans="1:3" ht="12.75" x14ac:dyDescent="0.2">
      <c r="A98" s="16">
        <v>44197</v>
      </c>
      <c r="B98" s="25" t="s">
        <v>206</v>
      </c>
      <c r="C98" s="19">
        <v>149976.34</v>
      </c>
    </row>
    <row r="99" spans="1:3" ht="12.75" x14ac:dyDescent="0.2">
      <c r="A99" s="16">
        <v>44197</v>
      </c>
      <c r="B99" s="25" t="s">
        <v>207</v>
      </c>
      <c r="C99" s="19">
        <v>143288.37</v>
      </c>
    </row>
    <row r="100" spans="1:3" ht="12.75" x14ac:dyDescent="0.2">
      <c r="A100" s="16">
        <v>44197</v>
      </c>
      <c r="B100" s="25" t="s">
        <v>208</v>
      </c>
      <c r="C100" s="19">
        <v>12841.88</v>
      </c>
    </row>
    <row r="101" spans="1:3" ht="12.75" x14ac:dyDescent="0.2">
      <c r="A101" s="16">
        <v>44197</v>
      </c>
      <c r="B101" s="25" t="s">
        <v>209</v>
      </c>
      <c r="C101" s="19">
        <v>16840.89</v>
      </c>
    </row>
    <row r="102" spans="1:3" ht="12.75" x14ac:dyDescent="0.2">
      <c r="A102" s="16">
        <v>44197</v>
      </c>
      <c r="B102" s="25" t="s">
        <v>210</v>
      </c>
      <c r="C102" s="19">
        <v>11152.16</v>
      </c>
    </row>
    <row r="103" spans="1:3" ht="12.75" x14ac:dyDescent="0.2">
      <c r="A103" s="16">
        <v>44197</v>
      </c>
      <c r="B103" s="25" t="s">
        <v>211</v>
      </c>
      <c r="C103" s="19">
        <v>1541.03</v>
      </c>
    </row>
    <row r="104" spans="1:3" ht="12.75" x14ac:dyDescent="0.2">
      <c r="A104" s="16">
        <v>44197</v>
      </c>
      <c r="B104" s="25" t="s">
        <v>212</v>
      </c>
      <c r="C104" s="19">
        <v>381.2</v>
      </c>
    </row>
    <row r="105" spans="1:3" ht="12.75" x14ac:dyDescent="0.2">
      <c r="A105" s="16">
        <v>44197</v>
      </c>
      <c r="B105" s="25" t="s">
        <v>213</v>
      </c>
      <c r="C105" s="19">
        <v>2027.67</v>
      </c>
    </row>
    <row r="106" spans="1:3" ht="12.75" x14ac:dyDescent="0.2">
      <c r="A106" s="16">
        <v>44197</v>
      </c>
      <c r="B106" s="25" t="s">
        <v>214</v>
      </c>
      <c r="C106" s="19">
        <v>973.28</v>
      </c>
    </row>
    <row r="107" spans="1:3" ht="12.75" x14ac:dyDescent="0.2">
      <c r="A107" s="16">
        <v>44197</v>
      </c>
      <c r="B107" s="25" t="s">
        <v>215</v>
      </c>
      <c r="C107" s="19">
        <v>12774.29</v>
      </c>
    </row>
    <row r="108" spans="1:3" ht="12.75" x14ac:dyDescent="0.2">
      <c r="A108" s="16">
        <v>44197</v>
      </c>
      <c r="B108" s="25" t="s">
        <v>216</v>
      </c>
      <c r="C108" s="19">
        <v>1204.43</v>
      </c>
    </row>
    <row r="109" spans="1:3" ht="12.75" x14ac:dyDescent="0.2">
      <c r="A109" s="16">
        <v>44197</v>
      </c>
      <c r="B109" s="25" t="s">
        <v>217</v>
      </c>
      <c r="C109" s="19">
        <v>1028.1199999999999</v>
      </c>
    </row>
    <row r="110" spans="1:3" ht="12.75" x14ac:dyDescent="0.2">
      <c r="A110" s="16">
        <v>44197</v>
      </c>
      <c r="B110" s="25" t="s">
        <v>218</v>
      </c>
      <c r="C110" s="19">
        <v>2646.78</v>
      </c>
    </row>
    <row r="111" spans="1:3" ht="12.75" x14ac:dyDescent="0.2">
      <c r="A111" s="16">
        <v>44197</v>
      </c>
      <c r="B111" s="25" t="s">
        <v>219</v>
      </c>
      <c r="C111" s="19">
        <v>1620.78</v>
      </c>
    </row>
    <row r="112" spans="1:3" ht="12.75" x14ac:dyDescent="0.2">
      <c r="A112" s="16">
        <v>44197</v>
      </c>
      <c r="B112" s="25" t="s">
        <v>220</v>
      </c>
      <c r="C112" s="19">
        <v>540.71</v>
      </c>
    </row>
    <row r="113" spans="1:3" ht="12.75" x14ac:dyDescent="0.2">
      <c r="A113" s="16">
        <v>44197</v>
      </c>
      <c r="B113" s="25" t="s">
        <v>221</v>
      </c>
      <c r="C113" s="19">
        <v>843.51</v>
      </c>
    </row>
    <row r="114" spans="1:3" ht="12.75" x14ac:dyDescent="0.2">
      <c r="A114" s="16">
        <v>44197</v>
      </c>
      <c r="B114" s="25" t="s">
        <v>222</v>
      </c>
      <c r="C114" s="19">
        <v>900.28</v>
      </c>
    </row>
    <row r="115" spans="1:3" ht="12.75" x14ac:dyDescent="0.2">
      <c r="A115" s="16">
        <v>44197</v>
      </c>
      <c r="B115" s="25" t="s">
        <v>223</v>
      </c>
      <c r="C115" s="19">
        <v>3197.7</v>
      </c>
    </row>
    <row r="116" spans="1:3" ht="12.75" x14ac:dyDescent="0.2">
      <c r="A116" s="16">
        <v>44197</v>
      </c>
      <c r="B116" s="25" t="s">
        <v>224</v>
      </c>
      <c r="C116" s="19">
        <v>141.69999999999999</v>
      </c>
    </row>
    <row r="117" spans="1:3" ht="12.75" x14ac:dyDescent="0.2">
      <c r="A117" s="16">
        <v>44197</v>
      </c>
      <c r="B117" s="25" t="s">
        <v>225</v>
      </c>
      <c r="C117" s="19">
        <v>307.54000000000002</v>
      </c>
    </row>
    <row r="118" spans="1:3" ht="12.75" x14ac:dyDescent="0.2">
      <c r="A118" s="16">
        <v>44197</v>
      </c>
      <c r="B118" s="25" t="s">
        <v>226</v>
      </c>
      <c r="C118" s="19">
        <v>261.14999999999998</v>
      </c>
    </row>
    <row r="119" spans="1:3" ht="12.75" x14ac:dyDescent="0.2">
      <c r="A119" s="16">
        <v>44197</v>
      </c>
      <c r="B119" s="25" t="s">
        <v>227</v>
      </c>
      <c r="C119" s="19">
        <v>173.05</v>
      </c>
    </row>
    <row r="120" spans="1:3" ht="12.75" x14ac:dyDescent="0.2">
      <c r="A120" s="16">
        <v>44197</v>
      </c>
      <c r="B120" s="25" t="s">
        <v>228</v>
      </c>
      <c r="C120" s="19">
        <v>37498.92</v>
      </c>
    </row>
    <row r="121" spans="1:3" ht="12.75" x14ac:dyDescent="0.2">
      <c r="A121" s="16">
        <v>44197</v>
      </c>
      <c r="B121" s="25" t="s">
        <v>229</v>
      </c>
      <c r="C121" s="19">
        <v>25537.29</v>
      </c>
    </row>
    <row r="122" spans="1:3" ht="12.75" x14ac:dyDescent="0.2">
      <c r="A122" s="16">
        <v>44197</v>
      </c>
      <c r="B122" s="25" t="s">
        <v>230</v>
      </c>
      <c r="C122" s="19">
        <v>12713.37</v>
      </c>
    </row>
    <row r="123" spans="1:3" ht="12.75" x14ac:dyDescent="0.2">
      <c r="A123" s="16">
        <v>44197</v>
      </c>
      <c r="B123" s="25" t="s">
        <v>231</v>
      </c>
      <c r="C123" s="19">
        <v>2188.91</v>
      </c>
    </row>
    <row r="124" spans="1:3" ht="12.75" x14ac:dyDescent="0.2">
      <c r="A124" s="16">
        <v>44197</v>
      </c>
      <c r="B124" s="25" t="s">
        <v>232</v>
      </c>
      <c r="C124" s="19">
        <v>355.97</v>
      </c>
    </row>
    <row r="125" spans="1:3" ht="12.75" x14ac:dyDescent="0.2">
      <c r="A125" s="16">
        <v>44197</v>
      </c>
      <c r="B125" s="25" t="s">
        <v>233</v>
      </c>
      <c r="C125" s="19">
        <v>927.32</v>
      </c>
    </row>
    <row r="126" spans="1:3" ht="12.75" x14ac:dyDescent="0.2">
      <c r="A126" s="16">
        <v>44197</v>
      </c>
      <c r="B126" s="25" t="s">
        <v>234</v>
      </c>
      <c r="C126" s="19">
        <v>750.24</v>
      </c>
    </row>
    <row r="127" spans="1:3" ht="12.75" x14ac:dyDescent="0.2">
      <c r="A127" s="16">
        <v>44197</v>
      </c>
      <c r="B127" s="25" t="s">
        <v>235</v>
      </c>
      <c r="C127" s="19">
        <v>1492.44</v>
      </c>
    </row>
    <row r="128" spans="1:3" ht="12.75" x14ac:dyDescent="0.2">
      <c r="A128" s="16">
        <v>44197</v>
      </c>
      <c r="B128" s="25" t="s">
        <v>236</v>
      </c>
      <c r="C128" s="19">
        <v>928.63</v>
      </c>
    </row>
    <row r="129" spans="1:3" ht="12.75" x14ac:dyDescent="0.2">
      <c r="A129" s="16">
        <v>44197</v>
      </c>
      <c r="B129" s="25" t="s">
        <v>237</v>
      </c>
      <c r="C129" s="19">
        <v>274.54000000000002</v>
      </c>
    </row>
    <row r="130" spans="1:3" ht="12.75" x14ac:dyDescent="0.2">
      <c r="A130" s="16">
        <v>44197</v>
      </c>
      <c r="B130" s="25" t="s">
        <v>238</v>
      </c>
      <c r="C130" s="19">
        <v>285.38</v>
      </c>
    </row>
    <row r="131" spans="1:3" ht="12.75" x14ac:dyDescent="0.2">
      <c r="A131" s="16">
        <v>44228</v>
      </c>
      <c r="B131" s="17" t="s">
        <v>63</v>
      </c>
      <c r="C131" s="18">
        <v>1843892.05</v>
      </c>
    </row>
    <row r="132" spans="1:3" ht="12.75" x14ac:dyDescent="0.2">
      <c r="A132" s="16">
        <v>44228</v>
      </c>
      <c r="B132" s="17" t="s">
        <v>65</v>
      </c>
      <c r="C132" s="18">
        <v>1409369.7</v>
      </c>
    </row>
    <row r="133" spans="1:3" ht="12.75" x14ac:dyDescent="0.2">
      <c r="A133" s="16">
        <v>44228</v>
      </c>
      <c r="B133" s="17" t="s">
        <v>67</v>
      </c>
      <c r="C133" s="19">
        <v>119129.75</v>
      </c>
    </row>
    <row r="134" spans="1:3" ht="12.75" x14ac:dyDescent="0.2">
      <c r="A134" s="16">
        <v>44228</v>
      </c>
      <c r="B134" s="17" t="s">
        <v>69</v>
      </c>
      <c r="C134" s="19">
        <v>49678.85</v>
      </c>
    </row>
    <row r="135" spans="1:3" ht="12.75" x14ac:dyDescent="0.2">
      <c r="A135" s="16">
        <v>44228</v>
      </c>
      <c r="B135" s="17" t="s">
        <v>71</v>
      </c>
      <c r="C135" s="19">
        <v>32727.7</v>
      </c>
    </row>
    <row r="136" spans="1:3" ht="12.75" x14ac:dyDescent="0.2">
      <c r="A136" s="16">
        <v>44228</v>
      </c>
      <c r="B136" s="17" t="s">
        <v>73</v>
      </c>
      <c r="C136" s="19">
        <v>425538.98</v>
      </c>
    </row>
    <row r="137" spans="1:3" ht="12.75" x14ac:dyDescent="0.2">
      <c r="A137" s="16">
        <v>44228</v>
      </c>
      <c r="B137" s="17" t="s">
        <v>76</v>
      </c>
      <c r="C137" s="19">
        <v>21544.080000000002</v>
      </c>
    </row>
    <row r="138" spans="1:3" ht="12.75" x14ac:dyDescent="0.2">
      <c r="A138" s="16">
        <v>44228</v>
      </c>
      <c r="B138" s="17" t="s">
        <v>78</v>
      </c>
      <c r="C138" s="19">
        <v>96305.56</v>
      </c>
    </row>
    <row r="139" spans="1:3" ht="12.75" x14ac:dyDescent="0.2">
      <c r="A139" s="16">
        <v>44228</v>
      </c>
      <c r="B139" s="17" t="s">
        <v>80</v>
      </c>
      <c r="C139" s="19">
        <v>89386.09</v>
      </c>
    </row>
    <row r="140" spans="1:3" ht="12.75" x14ac:dyDescent="0.2">
      <c r="A140" s="16">
        <v>44228</v>
      </c>
      <c r="B140" s="17" t="s">
        <v>82</v>
      </c>
      <c r="C140" s="19">
        <v>998330.15</v>
      </c>
    </row>
    <row r="141" spans="1:3" ht="12.75" x14ac:dyDescent="0.2">
      <c r="A141" s="16">
        <v>44228</v>
      </c>
      <c r="B141" s="17" t="s">
        <v>84</v>
      </c>
      <c r="C141" s="19">
        <v>513064.25</v>
      </c>
    </row>
    <row r="142" spans="1:3" ht="12.75" x14ac:dyDescent="0.2">
      <c r="A142" s="16">
        <v>44228</v>
      </c>
      <c r="B142" s="17" t="s">
        <v>86</v>
      </c>
      <c r="C142" s="19">
        <v>426951.11</v>
      </c>
    </row>
    <row r="143" spans="1:3" ht="12.75" x14ac:dyDescent="0.2">
      <c r="A143" s="16">
        <v>44228</v>
      </c>
      <c r="B143" s="17" t="s">
        <v>89</v>
      </c>
      <c r="C143" s="19">
        <v>61701.66</v>
      </c>
    </row>
    <row r="144" spans="1:3" ht="12.75" x14ac:dyDescent="0.2">
      <c r="A144" s="16">
        <v>44228</v>
      </c>
      <c r="B144" s="17" t="s">
        <v>91</v>
      </c>
      <c r="C144" s="19">
        <v>44595.05</v>
      </c>
    </row>
    <row r="145" spans="1:3" ht="12.75" x14ac:dyDescent="0.2">
      <c r="A145" s="16">
        <v>44228</v>
      </c>
      <c r="B145" s="17" t="s">
        <v>93</v>
      </c>
      <c r="C145" s="19">
        <v>33164.11</v>
      </c>
    </row>
    <row r="146" spans="1:3" ht="12.75" x14ac:dyDescent="0.2">
      <c r="A146" s="16">
        <v>44228</v>
      </c>
      <c r="B146" s="17" t="s">
        <v>95</v>
      </c>
      <c r="C146" s="19">
        <v>4139.54</v>
      </c>
    </row>
    <row r="147" spans="1:3" ht="12.75" x14ac:dyDescent="0.2">
      <c r="A147" s="16">
        <v>44228</v>
      </c>
      <c r="B147" s="17" t="s">
        <v>97</v>
      </c>
      <c r="C147" s="19">
        <v>1138.78</v>
      </c>
    </row>
    <row r="148" spans="1:3" ht="12.75" x14ac:dyDescent="0.2">
      <c r="A148" s="16">
        <v>44228</v>
      </c>
      <c r="B148" s="17" t="s">
        <v>99</v>
      </c>
      <c r="C148" s="19">
        <v>6568.77</v>
      </c>
    </row>
    <row r="149" spans="1:3" ht="12.75" x14ac:dyDescent="0.2">
      <c r="A149" s="16">
        <v>44228</v>
      </c>
      <c r="B149" s="17" t="s">
        <v>101</v>
      </c>
      <c r="C149" s="19">
        <v>3103.73</v>
      </c>
    </row>
    <row r="150" spans="1:3" ht="12.75" x14ac:dyDescent="0.2">
      <c r="A150" s="16">
        <v>44228</v>
      </c>
      <c r="B150" s="17" t="s">
        <v>103</v>
      </c>
      <c r="C150" s="19">
        <v>39897.79</v>
      </c>
    </row>
    <row r="151" spans="1:3" ht="12.75" x14ac:dyDescent="0.2">
      <c r="A151" s="16">
        <v>44228</v>
      </c>
      <c r="B151" s="17" t="s">
        <v>105</v>
      </c>
      <c r="C151" s="19">
        <v>3884.76</v>
      </c>
    </row>
    <row r="152" spans="1:3" ht="12.75" x14ac:dyDescent="0.2">
      <c r="A152" s="16">
        <v>44228</v>
      </c>
      <c r="B152" s="17" t="s">
        <v>107</v>
      </c>
      <c r="C152" s="19">
        <v>3540.15</v>
      </c>
    </row>
    <row r="153" spans="1:3" ht="12.75" x14ac:dyDescent="0.2">
      <c r="A153" s="16">
        <v>44228</v>
      </c>
      <c r="B153" s="17" t="s">
        <v>109</v>
      </c>
      <c r="C153" s="19">
        <v>8740.01</v>
      </c>
    </row>
    <row r="154" spans="1:3" ht="12.75" x14ac:dyDescent="0.2">
      <c r="A154" s="16">
        <v>44228</v>
      </c>
      <c r="B154" s="17" t="s">
        <v>111</v>
      </c>
      <c r="C154" s="19">
        <v>4667.99</v>
      </c>
    </row>
    <row r="155" spans="1:3" ht="12.75" x14ac:dyDescent="0.2">
      <c r="A155" s="16">
        <v>44228</v>
      </c>
      <c r="B155" s="17" t="s">
        <v>113</v>
      </c>
      <c r="C155" s="19">
        <v>1604.17</v>
      </c>
    </row>
    <row r="156" spans="1:3" ht="12.75" x14ac:dyDescent="0.2">
      <c r="A156" s="16">
        <v>44228</v>
      </c>
      <c r="B156" s="17" t="s">
        <v>115</v>
      </c>
      <c r="C156" s="19">
        <v>2500.37</v>
      </c>
    </row>
    <row r="157" spans="1:3" ht="12.75" x14ac:dyDescent="0.2">
      <c r="A157" s="16">
        <v>44228</v>
      </c>
      <c r="B157" s="17" t="s">
        <v>117</v>
      </c>
      <c r="C157" s="19">
        <v>2583.84</v>
      </c>
    </row>
    <row r="158" spans="1:3" ht="12.75" x14ac:dyDescent="0.2">
      <c r="A158" s="16">
        <v>44228</v>
      </c>
      <c r="B158" s="17" t="s">
        <v>119</v>
      </c>
      <c r="C158" s="19">
        <v>9637.25</v>
      </c>
    </row>
    <row r="159" spans="1:3" ht="12.75" x14ac:dyDescent="0.2">
      <c r="A159" s="16">
        <v>44228</v>
      </c>
      <c r="B159" s="17" t="s">
        <v>121</v>
      </c>
      <c r="C159" s="19">
        <v>360.93</v>
      </c>
    </row>
    <row r="160" spans="1:3" ht="12.75" x14ac:dyDescent="0.2">
      <c r="A160" s="16">
        <v>44228</v>
      </c>
      <c r="B160" s="17" t="s">
        <v>123</v>
      </c>
      <c r="C160" s="19">
        <v>818.38</v>
      </c>
    </row>
    <row r="161" spans="1:3" ht="12.75" x14ac:dyDescent="0.2">
      <c r="A161" s="16">
        <v>44228</v>
      </c>
      <c r="B161" s="17" t="s">
        <v>125</v>
      </c>
      <c r="C161" s="19">
        <v>747.4</v>
      </c>
    </row>
    <row r="162" spans="1:3" ht="12.75" x14ac:dyDescent="0.2">
      <c r="A162" s="16">
        <v>44228</v>
      </c>
      <c r="B162" s="17" t="s">
        <v>127</v>
      </c>
      <c r="C162" s="19">
        <v>553.37</v>
      </c>
    </row>
    <row r="163" spans="1:3" ht="12.75" x14ac:dyDescent="0.2">
      <c r="A163" s="16">
        <v>44228</v>
      </c>
      <c r="B163" s="17" t="s">
        <v>129</v>
      </c>
      <c r="C163" s="19">
        <v>101281.1</v>
      </c>
    </row>
    <row r="164" spans="1:3" ht="12.75" x14ac:dyDescent="0.2">
      <c r="A164" s="16">
        <v>44228</v>
      </c>
      <c r="B164" s="17" t="s">
        <v>132</v>
      </c>
      <c r="C164" s="19">
        <v>32521.59</v>
      </c>
    </row>
    <row r="165" spans="1:3" ht="12.75" x14ac:dyDescent="0.2">
      <c r="A165" s="16">
        <v>44228</v>
      </c>
      <c r="B165" s="17" t="s">
        <v>134</v>
      </c>
      <c r="C165" s="19">
        <v>41593.19</v>
      </c>
    </row>
    <row r="166" spans="1:3" ht="12.75" x14ac:dyDescent="0.2">
      <c r="A166" s="16">
        <v>44228</v>
      </c>
      <c r="B166" s="17" t="s">
        <v>136</v>
      </c>
      <c r="C166" s="19">
        <v>6408.03</v>
      </c>
    </row>
    <row r="167" spans="1:3" ht="12.75" x14ac:dyDescent="0.2">
      <c r="A167" s="16">
        <v>44228</v>
      </c>
      <c r="B167" s="17" t="s">
        <v>139</v>
      </c>
      <c r="C167" s="19">
        <v>1156.2</v>
      </c>
    </row>
    <row r="168" spans="1:3" ht="12.75" x14ac:dyDescent="0.2">
      <c r="A168" s="16">
        <v>44228</v>
      </c>
      <c r="B168" s="17" t="s">
        <v>141</v>
      </c>
      <c r="C168" s="19">
        <v>2914.47</v>
      </c>
    </row>
    <row r="169" spans="1:3" ht="12.75" x14ac:dyDescent="0.2">
      <c r="A169" s="16">
        <v>44228</v>
      </c>
      <c r="B169" s="17" t="s">
        <v>143</v>
      </c>
      <c r="C169" s="19">
        <v>2007.44</v>
      </c>
    </row>
    <row r="170" spans="1:3" ht="12.75" x14ac:dyDescent="0.2">
      <c r="A170" s="16">
        <v>44228</v>
      </c>
      <c r="B170" s="17" t="s">
        <v>145</v>
      </c>
      <c r="C170" s="19">
        <v>5079.84</v>
      </c>
    </row>
    <row r="171" spans="1:3" ht="12.75" x14ac:dyDescent="0.2">
      <c r="A171" s="16">
        <v>44228</v>
      </c>
      <c r="B171" s="17" t="s">
        <v>147</v>
      </c>
      <c r="C171" s="19">
        <v>2502.94</v>
      </c>
    </row>
    <row r="172" spans="1:3" ht="12.75" x14ac:dyDescent="0.2">
      <c r="A172" s="16">
        <v>44228</v>
      </c>
      <c r="B172" s="17" t="s">
        <v>149</v>
      </c>
      <c r="C172" s="19">
        <v>4769.63</v>
      </c>
    </row>
    <row r="173" spans="1:3" ht="12.75" x14ac:dyDescent="0.2">
      <c r="A173" s="16">
        <v>44228</v>
      </c>
      <c r="B173" s="17" t="s">
        <v>151</v>
      </c>
      <c r="C173" s="19">
        <v>2438.9699999999998</v>
      </c>
    </row>
    <row r="174" spans="1:3" ht="12.75" x14ac:dyDescent="0.2">
      <c r="A174" s="16">
        <v>44228</v>
      </c>
      <c r="B174" s="25" t="s">
        <v>153</v>
      </c>
      <c r="C174" s="18">
        <v>1068510.7</v>
      </c>
    </row>
    <row r="175" spans="1:3" ht="12.75" x14ac:dyDescent="0.2">
      <c r="A175" s="16">
        <v>44228</v>
      </c>
      <c r="B175" s="25" t="s">
        <v>154</v>
      </c>
      <c r="C175" s="18">
        <v>881430.37</v>
      </c>
    </row>
    <row r="176" spans="1:3" ht="12.75" x14ac:dyDescent="0.2">
      <c r="A176" s="16">
        <v>44228</v>
      </c>
      <c r="B176" s="25" t="s">
        <v>155</v>
      </c>
      <c r="C176" s="19">
        <v>61911.75</v>
      </c>
    </row>
    <row r="177" spans="1:3" ht="12.75" x14ac:dyDescent="0.2">
      <c r="A177" s="16">
        <v>44228</v>
      </c>
      <c r="B177" s="25" t="s">
        <v>156</v>
      </c>
      <c r="C177" s="19">
        <v>29234.95</v>
      </c>
    </row>
    <row r="178" spans="1:3" ht="12.75" x14ac:dyDescent="0.2">
      <c r="A178" s="16">
        <v>44228</v>
      </c>
      <c r="B178" s="25" t="s">
        <v>157</v>
      </c>
      <c r="C178" s="19">
        <v>19446.259999999998</v>
      </c>
    </row>
    <row r="179" spans="1:3" ht="12.75" x14ac:dyDescent="0.2">
      <c r="A179" s="16">
        <v>44228</v>
      </c>
      <c r="B179" s="25" t="s">
        <v>158</v>
      </c>
      <c r="C179" s="19">
        <v>268642.59000000003</v>
      </c>
    </row>
    <row r="180" spans="1:3" ht="12.75" x14ac:dyDescent="0.2">
      <c r="A180" s="16">
        <v>44228</v>
      </c>
      <c r="B180" s="25" t="s">
        <v>159</v>
      </c>
      <c r="C180" s="19">
        <v>12022.9</v>
      </c>
    </row>
    <row r="181" spans="1:3" ht="12.75" x14ac:dyDescent="0.2">
      <c r="A181" s="16">
        <v>44228</v>
      </c>
      <c r="B181" s="25" t="s">
        <v>160</v>
      </c>
      <c r="C181" s="19">
        <v>58586.84</v>
      </c>
    </row>
    <row r="182" spans="1:3" ht="12.75" x14ac:dyDescent="0.2">
      <c r="A182" s="16">
        <v>44228</v>
      </c>
      <c r="B182" s="25" t="s">
        <v>161</v>
      </c>
      <c r="C182" s="19">
        <v>54807.39</v>
      </c>
    </row>
    <row r="183" spans="1:3" ht="12.75" x14ac:dyDescent="0.2">
      <c r="A183" s="16">
        <v>44228</v>
      </c>
      <c r="B183" s="25" t="s">
        <v>162</v>
      </c>
      <c r="C183" s="19">
        <v>621389.22</v>
      </c>
    </row>
    <row r="184" spans="1:3" ht="12.75" x14ac:dyDescent="0.2">
      <c r="A184" s="16">
        <v>44228</v>
      </c>
      <c r="B184" s="25" t="s">
        <v>163</v>
      </c>
      <c r="C184" s="19">
        <v>279208.65000000002</v>
      </c>
    </row>
    <row r="185" spans="1:3" ht="12.75" x14ac:dyDescent="0.2">
      <c r="A185" s="16">
        <v>44228</v>
      </c>
      <c r="B185" s="25" t="s">
        <v>164</v>
      </c>
      <c r="C185" s="19">
        <v>237802.38</v>
      </c>
    </row>
    <row r="186" spans="1:3" ht="12.75" x14ac:dyDescent="0.2">
      <c r="A186" s="16">
        <v>44228</v>
      </c>
      <c r="B186" s="25" t="s">
        <v>165</v>
      </c>
      <c r="C186" s="19">
        <v>20112.43</v>
      </c>
    </row>
    <row r="187" spans="1:3" ht="12.75" x14ac:dyDescent="0.2">
      <c r="A187" s="16">
        <v>44228</v>
      </c>
      <c r="B187" s="25" t="s">
        <v>166</v>
      </c>
      <c r="C187" s="19">
        <v>24549.08</v>
      </c>
    </row>
    <row r="188" spans="1:3" ht="12.75" x14ac:dyDescent="0.2">
      <c r="A188" s="16">
        <v>44228</v>
      </c>
      <c r="B188" s="25" t="s">
        <v>167</v>
      </c>
      <c r="C188" s="19">
        <v>20889.189999999999</v>
      </c>
    </row>
    <row r="189" spans="1:3" ht="12.75" x14ac:dyDescent="0.2">
      <c r="A189" s="16">
        <v>44228</v>
      </c>
      <c r="B189" s="25" t="s">
        <v>168</v>
      </c>
      <c r="C189" s="19">
        <v>2436.0700000000002</v>
      </c>
    </row>
    <row r="190" spans="1:3" ht="12.75" x14ac:dyDescent="0.2">
      <c r="A190" s="16">
        <v>44228</v>
      </c>
      <c r="B190" s="25" t="s">
        <v>169</v>
      </c>
      <c r="C190" s="19">
        <v>730.82</v>
      </c>
    </row>
    <row r="191" spans="1:3" ht="12.75" x14ac:dyDescent="0.2">
      <c r="A191" s="16">
        <v>44228</v>
      </c>
      <c r="B191" s="25" t="s">
        <v>170</v>
      </c>
      <c r="C191" s="19">
        <v>3679.83</v>
      </c>
    </row>
    <row r="192" spans="1:3" ht="12.75" x14ac:dyDescent="0.2">
      <c r="A192" s="16">
        <v>44228</v>
      </c>
      <c r="B192" s="25" t="s">
        <v>171</v>
      </c>
      <c r="C192" s="19">
        <v>1830.62</v>
      </c>
    </row>
    <row r="193" spans="1:3" ht="12.75" x14ac:dyDescent="0.2">
      <c r="A193" s="16">
        <v>44228</v>
      </c>
      <c r="B193" s="25" t="s">
        <v>172</v>
      </c>
      <c r="C193" s="19">
        <v>21005.9</v>
      </c>
    </row>
    <row r="194" spans="1:3" ht="12.75" x14ac:dyDescent="0.2">
      <c r="A194" s="16">
        <v>44228</v>
      </c>
      <c r="B194" s="25" t="s">
        <v>173</v>
      </c>
      <c r="C194" s="19">
        <v>2045.8</v>
      </c>
    </row>
    <row r="195" spans="1:3" ht="12.75" x14ac:dyDescent="0.2">
      <c r="A195" s="16">
        <v>44228</v>
      </c>
      <c r="B195" s="25" t="s">
        <v>174</v>
      </c>
      <c r="C195" s="19">
        <v>1921.71</v>
      </c>
    </row>
    <row r="196" spans="1:3" ht="12.75" x14ac:dyDescent="0.2">
      <c r="A196" s="16">
        <v>44228</v>
      </c>
      <c r="B196" s="25" t="s">
        <v>175</v>
      </c>
      <c r="C196" s="19">
        <v>9103.39</v>
      </c>
    </row>
    <row r="197" spans="1:3" ht="12.75" x14ac:dyDescent="0.2">
      <c r="A197" s="16">
        <v>44228</v>
      </c>
      <c r="B197" s="25" t="s">
        <v>176</v>
      </c>
      <c r="C197" s="19">
        <v>2775.98</v>
      </c>
    </row>
    <row r="198" spans="1:3" ht="12.75" x14ac:dyDescent="0.2">
      <c r="A198" s="16">
        <v>44228</v>
      </c>
      <c r="B198" s="25" t="s">
        <v>177</v>
      </c>
      <c r="C198" s="19">
        <v>897.68</v>
      </c>
    </row>
    <row r="199" spans="1:3" ht="12.75" x14ac:dyDescent="0.2">
      <c r="A199" s="16">
        <v>44228</v>
      </c>
      <c r="B199" s="25" t="s">
        <v>178</v>
      </c>
      <c r="C199" s="19">
        <v>2140.86</v>
      </c>
    </row>
    <row r="200" spans="1:3" ht="12.75" x14ac:dyDescent="0.2">
      <c r="A200" s="16">
        <v>44228</v>
      </c>
      <c r="B200" s="25" t="s">
        <v>179</v>
      </c>
      <c r="C200" s="19">
        <v>1476.26</v>
      </c>
    </row>
    <row r="201" spans="1:3" ht="12.75" x14ac:dyDescent="0.2">
      <c r="A201" s="16">
        <v>44228</v>
      </c>
      <c r="B201" s="25" t="s">
        <v>180</v>
      </c>
      <c r="C201" s="19">
        <v>4678.99</v>
      </c>
    </row>
    <row r="202" spans="1:3" ht="12.75" x14ac:dyDescent="0.2">
      <c r="A202" s="16">
        <v>44228</v>
      </c>
      <c r="B202" s="25" t="s">
        <v>181</v>
      </c>
      <c r="C202" s="19">
        <v>183.86</v>
      </c>
    </row>
    <row r="203" spans="1:3" ht="12.75" x14ac:dyDescent="0.2">
      <c r="A203" s="16">
        <v>44228</v>
      </c>
      <c r="B203" s="25" t="s">
        <v>182</v>
      </c>
      <c r="C203" s="19">
        <v>411.77</v>
      </c>
    </row>
    <row r="204" spans="1:3" ht="12.75" x14ac:dyDescent="0.2">
      <c r="A204" s="16">
        <v>44228</v>
      </c>
      <c r="B204" s="25" t="s">
        <v>183</v>
      </c>
      <c r="C204" s="19">
        <v>409.4</v>
      </c>
    </row>
    <row r="205" spans="1:3" ht="12.75" x14ac:dyDescent="0.2">
      <c r="A205" s="16">
        <v>44228</v>
      </c>
      <c r="B205" s="25" t="s">
        <v>184</v>
      </c>
      <c r="C205" s="19">
        <v>299.95999999999998</v>
      </c>
    </row>
    <row r="206" spans="1:3" ht="12.75" x14ac:dyDescent="0.2">
      <c r="A206" s="16">
        <v>44228</v>
      </c>
      <c r="B206" s="25" t="s">
        <v>185</v>
      </c>
      <c r="C206" s="19">
        <v>28972.720000000001</v>
      </c>
    </row>
    <row r="207" spans="1:3" ht="12.75" x14ac:dyDescent="0.2">
      <c r="A207" s="16">
        <v>44228</v>
      </c>
      <c r="B207" s="25" t="s">
        <v>186</v>
      </c>
      <c r="C207" s="19">
        <v>40164.92</v>
      </c>
    </row>
    <row r="208" spans="1:3" ht="12.75" x14ac:dyDescent="0.2">
      <c r="A208" s="16">
        <v>44228</v>
      </c>
      <c r="B208" s="25" t="s">
        <v>187</v>
      </c>
      <c r="C208" s="19">
        <v>25916.49</v>
      </c>
    </row>
    <row r="209" spans="1:3" ht="12.75" x14ac:dyDescent="0.2">
      <c r="A209" s="16">
        <v>44228</v>
      </c>
      <c r="B209" s="25" t="s">
        <v>188</v>
      </c>
      <c r="C209" s="19">
        <v>3996.43</v>
      </c>
    </row>
    <row r="210" spans="1:3" ht="12.75" x14ac:dyDescent="0.2">
      <c r="A210" s="16">
        <v>44228</v>
      </c>
      <c r="B210" s="25" t="s">
        <v>189</v>
      </c>
      <c r="C210" s="19">
        <v>673.91</v>
      </c>
    </row>
    <row r="211" spans="1:3" ht="12.75" x14ac:dyDescent="0.2">
      <c r="A211" s="16">
        <v>44228</v>
      </c>
      <c r="B211" s="25" t="s">
        <v>190</v>
      </c>
      <c r="C211" s="19">
        <v>1700.72</v>
      </c>
    </row>
    <row r="212" spans="1:3" ht="12.75" x14ac:dyDescent="0.2">
      <c r="A212" s="16">
        <v>44228</v>
      </c>
      <c r="B212" s="25" t="s">
        <v>191</v>
      </c>
      <c r="C212" s="19">
        <v>1170.3599999999999</v>
      </c>
    </row>
    <row r="213" spans="1:3" ht="12.75" x14ac:dyDescent="0.2">
      <c r="A213" s="16">
        <v>44228</v>
      </c>
      <c r="B213" s="25" t="s">
        <v>192</v>
      </c>
      <c r="C213" s="19">
        <v>3020.32</v>
      </c>
    </row>
    <row r="214" spans="1:3" ht="12.75" x14ac:dyDescent="0.2">
      <c r="A214" s="16">
        <v>44228</v>
      </c>
      <c r="B214" s="25" t="s">
        <v>193</v>
      </c>
      <c r="C214" s="19">
        <v>1442.97</v>
      </c>
    </row>
    <row r="215" spans="1:3" ht="12.75" x14ac:dyDescent="0.2">
      <c r="A215" s="16">
        <v>44228</v>
      </c>
      <c r="B215" s="25" t="s">
        <v>194</v>
      </c>
      <c r="C215" s="19">
        <v>6762.43</v>
      </c>
    </row>
    <row r="216" spans="1:3" ht="12.75" x14ac:dyDescent="0.2">
      <c r="A216" s="16">
        <v>44228</v>
      </c>
      <c r="B216" s="25" t="s">
        <v>195</v>
      </c>
      <c r="C216" s="19">
        <v>2657.3</v>
      </c>
    </row>
    <row r="217" spans="1:3" ht="12.75" x14ac:dyDescent="0.2">
      <c r="A217" s="16">
        <v>44228</v>
      </c>
      <c r="B217" s="25" t="s">
        <v>196</v>
      </c>
      <c r="C217" s="18">
        <v>586929.44999999995</v>
      </c>
    </row>
    <row r="218" spans="1:3" ht="12.75" x14ac:dyDescent="0.2">
      <c r="A218" s="16">
        <v>44228</v>
      </c>
      <c r="B218" s="25" t="s">
        <v>197</v>
      </c>
      <c r="C218" s="18">
        <v>455238.32</v>
      </c>
    </row>
    <row r="219" spans="1:3" ht="12.75" x14ac:dyDescent="0.2">
      <c r="A219" s="16">
        <v>44228</v>
      </c>
      <c r="B219" s="25" t="s">
        <v>198</v>
      </c>
      <c r="C219" s="19">
        <v>22842.61</v>
      </c>
    </row>
    <row r="220" spans="1:3" ht="12.75" x14ac:dyDescent="0.2">
      <c r="A220" s="16">
        <v>44228</v>
      </c>
      <c r="B220" s="25" t="s">
        <v>199</v>
      </c>
      <c r="C220" s="19">
        <v>17543.61</v>
      </c>
    </row>
    <row r="221" spans="1:3" ht="12.75" x14ac:dyDescent="0.2">
      <c r="A221" s="16">
        <v>44228</v>
      </c>
      <c r="B221" s="25" t="s">
        <v>200</v>
      </c>
      <c r="C221" s="19">
        <v>9185.3700000000008</v>
      </c>
    </row>
    <row r="222" spans="1:3" ht="12.75" x14ac:dyDescent="0.2">
      <c r="A222" s="16">
        <v>44228</v>
      </c>
      <c r="B222" s="25" t="s">
        <v>201</v>
      </c>
      <c r="C222" s="19">
        <v>142719.99</v>
      </c>
    </row>
    <row r="223" spans="1:3" ht="12.75" x14ac:dyDescent="0.2">
      <c r="A223" s="16">
        <v>44228</v>
      </c>
      <c r="B223" s="25" t="s">
        <v>202</v>
      </c>
      <c r="C223" s="19">
        <v>6444.51</v>
      </c>
    </row>
    <row r="224" spans="1:3" ht="12.75" x14ac:dyDescent="0.2">
      <c r="A224" s="16">
        <v>44228</v>
      </c>
      <c r="B224" s="25" t="s">
        <v>203</v>
      </c>
      <c r="C224" s="19">
        <v>28575.919999999998</v>
      </c>
    </row>
    <row r="225" spans="1:3" ht="12.75" x14ac:dyDescent="0.2">
      <c r="A225" s="16">
        <v>44228</v>
      </c>
      <c r="B225" s="25" t="s">
        <v>204</v>
      </c>
      <c r="C225" s="19">
        <v>32503.64</v>
      </c>
    </row>
    <row r="226" spans="1:3" ht="12.75" x14ac:dyDescent="0.2">
      <c r="A226" s="16">
        <v>44228</v>
      </c>
      <c r="B226" s="25" t="s">
        <v>205</v>
      </c>
      <c r="C226" s="19">
        <v>314641.61</v>
      </c>
    </row>
    <row r="227" spans="1:3" ht="12.75" x14ac:dyDescent="0.2">
      <c r="A227" s="16">
        <v>44228</v>
      </c>
      <c r="B227" s="25" t="s">
        <v>206</v>
      </c>
      <c r="C227" s="19">
        <v>150145.69</v>
      </c>
    </row>
    <row r="228" spans="1:3" ht="12.75" x14ac:dyDescent="0.2">
      <c r="A228" s="16">
        <v>44228</v>
      </c>
      <c r="B228" s="25" t="s">
        <v>207</v>
      </c>
      <c r="C228" s="19">
        <v>138401.17000000001</v>
      </c>
    </row>
    <row r="229" spans="1:3" ht="12.75" x14ac:dyDescent="0.2">
      <c r="A229" s="16">
        <v>44228</v>
      </c>
      <c r="B229" s="25" t="s">
        <v>208</v>
      </c>
      <c r="C229" s="19">
        <v>19974.66</v>
      </c>
    </row>
    <row r="230" spans="1:3" ht="12.75" x14ac:dyDescent="0.2">
      <c r="A230" s="16">
        <v>44228</v>
      </c>
      <c r="B230" s="25" t="s">
        <v>209</v>
      </c>
      <c r="C230" s="19">
        <v>12831.35</v>
      </c>
    </row>
    <row r="231" spans="1:3" ht="12.75" x14ac:dyDescent="0.2">
      <c r="A231" s="16">
        <v>44228</v>
      </c>
      <c r="B231" s="25" t="s">
        <v>210</v>
      </c>
      <c r="C231" s="19">
        <v>12024.8</v>
      </c>
    </row>
    <row r="232" spans="1:3" ht="12.75" x14ac:dyDescent="0.2">
      <c r="A232" s="16">
        <v>44228</v>
      </c>
      <c r="B232" s="25" t="s">
        <v>211</v>
      </c>
      <c r="C232" s="19">
        <v>1399.19</v>
      </c>
    </row>
    <row r="233" spans="1:3" ht="12.75" x14ac:dyDescent="0.2">
      <c r="A233" s="16">
        <v>44228</v>
      </c>
      <c r="B233" s="25" t="s">
        <v>212</v>
      </c>
      <c r="C233" s="19">
        <v>414.31</v>
      </c>
    </row>
    <row r="234" spans="1:3" ht="12.75" x14ac:dyDescent="0.2">
      <c r="A234" s="16">
        <v>44228</v>
      </c>
      <c r="B234" s="25" t="s">
        <v>213</v>
      </c>
      <c r="C234" s="19">
        <v>2074.1799999999998</v>
      </c>
    </row>
    <row r="235" spans="1:3" ht="12.75" x14ac:dyDescent="0.2">
      <c r="A235" s="16">
        <v>44228</v>
      </c>
      <c r="B235" s="25" t="s">
        <v>214</v>
      </c>
      <c r="C235" s="19">
        <v>1009.04</v>
      </c>
    </row>
    <row r="236" spans="1:3" ht="12.75" x14ac:dyDescent="0.2">
      <c r="A236" s="16">
        <v>44228</v>
      </c>
      <c r="B236" s="25" t="s">
        <v>215</v>
      </c>
      <c r="C236" s="19">
        <v>13661.88</v>
      </c>
    </row>
    <row r="237" spans="1:3" ht="12.75" x14ac:dyDescent="0.2">
      <c r="A237" s="16">
        <v>44228</v>
      </c>
      <c r="B237" s="25" t="s">
        <v>216</v>
      </c>
      <c r="C237" s="19">
        <v>1370.53</v>
      </c>
    </row>
    <row r="238" spans="1:3" ht="12.75" x14ac:dyDescent="0.2">
      <c r="A238" s="16">
        <v>44228</v>
      </c>
      <c r="B238" s="25" t="s">
        <v>217</v>
      </c>
      <c r="C238" s="19">
        <v>971.36</v>
      </c>
    </row>
    <row r="239" spans="1:3" ht="12.75" x14ac:dyDescent="0.2">
      <c r="A239" s="16">
        <v>44228</v>
      </c>
      <c r="B239" s="25" t="s">
        <v>218</v>
      </c>
      <c r="C239" s="19">
        <v>2594.33</v>
      </c>
    </row>
    <row r="240" spans="1:3" ht="12.75" x14ac:dyDescent="0.2">
      <c r="A240" s="16">
        <v>44228</v>
      </c>
      <c r="B240" s="25" t="s">
        <v>219</v>
      </c>
      <c r="C240" s="19">
        <v>1387.34</v>
      </c>
    </row>
    <row r="241" spans="1:3" ht="12.75" x14ac:dyDescent="0.2">
      <c r="A241" s="16">
        <v>44228</v>
      </c>
      <c r="B241" s="25" t="s">
        <v>220</v>
      </c>
      <c r="C241" s="19">
        <v>554.87</v>
      </c>
    </row>
    <row r="242" spans="1:3" ht="12.75" x14ac:dyDescent="0.2">
      <c r="A242" s="16">
        <v>44228</v>
      </c>
      <c r="B242" s="25" t="s">
        <v>221</v>
      </c>
      <c r="C242" s="19">
        <v>913.1</v>
      </c>
    </row>
    <row r="243" spans="1:3" ht="12.75" x14ac:dyDescent="0.2">
      <c r="A243" s="16">
        <v>44228</v>
      </c>
      <c r="B243" s="25" t="s">
        <v>222</v>
      </c>
      <c r="C243" s="19">
        <v>753.67</v>
      </c>
    </row>
    <row r="244" spans="1:3" ht="12.75" x14ac:dyDescent="0.2">
      <c r="A244" s="16">
        <v>44228</v>
      </c>
      <c r="B244" s="25" t="s">
        <v>223</v>
      </c>
      <c r="C244" s="19">
        <v>3446.9</v>
      </c>
    </row>
    <row r="245" spans="1:3" ht="12.75" x14ac:dyDescent="0.2">
      <c r="A245" s="16">
        <v>44228</v>
      </c>
      <c r="B245" s="25" t="s">
        <v>224</v>
      </c>
      <c r="C245" s="19">
        <v>136.19</v>
      </c>
    </row>
    <row r="246" spans="1:3" ht="12.75" x14ac:dyDescent="0.2">
      <c r="A246" s="16">
        <v>44228</v>
      </c>
      <c r="B246" s="25" t="s">
        <v>225</v>
      </c>
      <c r="C246" s="19">
        <v>319.61</v>
      </c>
    </row>
    <row r="247" spans="1:3" ht="12.75" x14ac:dyDescent="0.2">
      <c r="A247" s="16">
        <v>44228</v>
      </c>
      <c r="B247" s="25" t="s">
        <v>226</v>
      </c>
      <c r="C247" s="19">
        <v>231.95</v>
      </c>
    </row>
    <row r="248" spans="1:3" ht="12.75" x14ac:dyDescent="0.2">
      <c r="A248" s="16">
        <v>44228</v>
      </c>
      <c r="B248" s="25" t="s">
        <v>227</v>
      </c>
      <c r="C248" s="19">
        <v>171.78</v>
      </c>
    </row>
    <row r="249" spans="1:3" ht="12.75" x14ac:dyDescent="0.2">
      <c r="A249" s="16">
        <v>44228</v>
      </c>
      <c r="B249" s="25" t="s">
        <v>228</v>
      </c>
      <c r="C249" s="19">
        <v>32030.71</v>
      </c>
    </row>
    <row r="250" spans="1:3" ht="12.75" x14ac:dyDescent="0.2">
      <c r="A250" s="16">
        <v>44228</v>
      </c>
      <c r="B250" s="25" t="s">
        <v>229</v>
      </c>
      <c r="C250" s="19">
        <v>12162.61</v>
      </c>
    </row>
    <row r="251" spans="1:3" ht="12.75" x14ac:dyDescent="0.2">
      <c r="A251" s="16">
        <v>44228</v>
      </c>
      <c r="B251" s="25" t="s">
        <v>230</v>
      </c>
      <c r="C251" s="19">
        <v>11837.07</v>
      </c>
    </row>
    <row r="252" spans="1:3" ht="12.75" x14ac:dyDescent="0.2">
      <c r="A252" s="16">
        <v>44228</v>
      </c>
      <c r="B252" s="25" t="s">
        <v>231</v>
      </c>
      <c r="C252" s="19">
        <v>2345.81</v>
      </c>
    </row>
    <row r="253" spans="1:3" ht="12.75" x14ac:dyDescent="0.2">
      <c r="A253" s="16">
        <v>44228</v>
      </c>
      <c r="B253" s="25" t="s">
        <v>232</v>
      </c>
      <c r="C253" s="19">
        <v>425.3</v>
      </c>
    </row>
    <row r="254" spans="1:3" ht="12.75" x14ac:dyDescent="0.2">
      <c r="A254" s="16">
        <v>44228</v>
      </c>
      <c r="B254" s="25" t="s">
        <v>233</v>
      </c>
      <c r="C254" s="19">
        <v>991.94</v>
      </c>
    </row>
    <row r="255" spans="1:3" ht="12.75" x14ac:dyDescent="0.2">
      <c r="A255" s="16">
        <v>44228</v>
      </c>
      <c r="B255" s="25" t="s">
        <v>234</v>
      </c>
      <c r="C255" s="19">
        <v>676.55</v>
      </c>
    </row>
    <row r="256" spans="1:3" ht="12.75" x14ac:dyDescent="0.2">
      <c r="A256" s="16">
        <v>44228</v>
      </c>
      <c r="B256" s="25" t="s">
        <v>235</v>
      </c>
      <c r="C256" s="19">
        <v>1752.79</v>
      </c>
    </row>
    <row r="257" spans="1:3" ht="12.75" x14ac:dyDescent="0.2">
      <c r="A257" s="16">
        <v>44228</v>
      </c>
      <c r="B257" s="25" t="s">
        <v>236</v>
      </c>
      <c r="C257" s="19">
        <v>676.83</v>
      </c>
    </row>
    <row r="258" spans="1:3" ht="12.75" x14ac:dyDescent="0.2">
      <c r="A258" s="16">
        <v>44228</v>
      </c>
      <c r="B258" s="25" t="s">
        <v>237</v>
      </c>
      <c r="C258" s="19">
        <v>1771.58</v>
      </c>
    </row>
    <row r="259" spans="1:3" ht="12.75" x14ac:dyDescent="0.2">
      <c r="A259" s="16">
        <v>44228</v>
      </c>
      <c r="B259" s="25" t="s">
        <v>238</v>
      </c>
      <c r="C259" s="19">
        <v>778.34</v>
      </c>
    </row>
    <row r="260" spans="1:3" ht="12.75" x14ac:dyDescent="0.2">
      <c r="A260" s="22">
        <v>44256</v>
      </c>
      <c r="B260" s="17" t="s">
        <v>63</v>
      </c>
      <c r="C260" s="23">
        <v>2134155.39</v>
      </c>
    </row>
    <row r="261" spans="1:3" ht="12.75" x14ac:dyDescent="0.2">
      <c r="A261" s="22">
        <v>44256</v>
      </c>
      <c r="B261" s="17" t="s">
        <v>65</v>
      </c>
      <c r="C261" s="23">
        <v>1545167.63</v>
      </c>
    </row>
    <row r="262" spans="1:3" ht="12.75" x14ac:dyDescent="0.2">
      <c r="A262" s="22">
        <v>44256</v>
      </c>
      <c r="B262" s="17" t="s">
        <v>67</v>
      </c>
      <c r="C262" s="19">
        <v>139611.94</v>
      </c>
    </row>
    <row r="263" spans="1:3" ht="12.75" x14ac:dyDescent="0.2">
      <c r="A263" s="22">
        <v>44256</v>
      </c>
      <c r="B263" s="17" t="s">
        <v>69</v>
      </c>
      <c r="C263" s="19">
        <v>55768</v>
      </c>
    </row>
    <row r="264" spans="1:3" ht="12.75" x14ac:dyDescent="0.2">
      <c r="A264" s="22">
        <v>44256</v>
      </c>
      <c r="B264" s="17" t="s">
        <v>71</v>
      </c>
      <c r="C264" s="19">
        <v>35739.57</v>
      </c>
    </row>
    <row r="265" spans="1:3" ht="12.75" x14ac:dyDescent="0.2">
      <c r="A265" s="22">
        <v>44256</v>
      </c>
      <c r="B265" s="17" t="s">
        <v>73</v>
      </c>
      <c r="C265" s="19">
        <v>422323.71</v>
      </c>
    </row>
    <row r="266" spans="1:3" ht="12.75" x14ac:dyDescent="0.2">
      <c r="A266" s="22">
        <v>44256</v>
      </c>
      <c r="B266" s="17" t="s">
        <v>76</v>
      </c>
      <c r="C266" s="19">
        <v>23163.62</v>
      </c>
    </row>
    <row r="267" spans="1:3" ht="12.75" x14ac:dyDescent="0.2">
      <c r="A267" s="22">
        <v>44256</v>
      </c>
      <c r="B267" s="17" t="s">
        <v>78</v>
      </c>
      <c r="C267" s="19">
        <v>106649.91</v>
      </c>
    </row>
    <row r="268" spans="1:3" ht="12.75" x14ac:dyDescent="0.2">
      <c r="A268" s="22">
        <v>44256</v>
      </c>
      <c r="B268" s="17" t="s">
        <v>80</v>
      </c>
      <c r="C268" s="19">
        <v>116045.54</v>
      </c>
    </row>
    <row r="269" spans="1:3" ht="12.75" x14ac:dyDescent="0.2">
      <c r="A269" s="22">
        <v>44256</v>
      </c>
      <c r="B269" s="17" t="s">
        <v>82</v>
      </c>
      <c r="C269" s="19">
        <v>1206354.1299999999</v>
      </c>
    </row>
    <row r="270" spans="1:3" ht="12.75" x14ac:dyDescent="0.2">
      <c r="A270" s="22">
        <v>44256</v>
      </c>
      <c r="B270" s="17" t="s">
        <v>84</v>
      </c>
      <c r="C270" s="19">
        <v>595056.17000000004</v>
      </c>
    </row>
    <row r="271" spans="1:3" ht="12.75" x14ac:dyDescent="0.2">
      <c r="A271" s="22">
        <v>44256</v>
      </c>
      <c r="B271" s="24" t="s">
        <v>86</v>
      </c>
      <c r="C271" s="19">
        <v>445106.87</v>
      </c>
    </row>
    <row r="272" spans="1:3" ht="12.75" x14ac:dyDescent="0.2">
      <c r="A272" s="22">
        <v>44256</v>
      </c>
      <c r="B272" s="24" t="s">
        <v>89</v>
      </c>
      <c r="C272" s="19">
        <v>46454.48</v>
      </c>
    </row>
    <row r="273" spans="1:3" ht="12.75" x14ac:dyDescent="0.2">
      <c r="A273" s="22">
        <v>44256</v>
      </c>
      <c r="B273" s="24" t="s">
        <v>91</v>
      </c>
      <c r="C273" s="19">
        <v>48270.98</v>
      </c>
    </row>
    <row r="274" spans="1:3" ht="12.75" x14ac:dyDescent="0.2">
      <c r="A274" s="22">
        <v>44256</v>
      </c>
      <c r="B274" s="24" t="s">
        <v>93</v>
      </c>
      <c r="C274" s="19">
        <v>37483.29</v>
      </c>
    </row>
    <row r="275" spans="1:3" ht="12.75" x14ac:dyDescent="0.2">
      <c r="A275" s="22">
        <v>44256</v>
      </c>
      <c r="B275" s="24" t="s">
        <v>95</v>
      </c>
      <c r="C275" s="19">
        <v>4544.22</v>
      </c>
    </row>
    <row r="276" spans="1:3" ht="12.75" x14ac:dyDescent="0.2">
      <c r="A276" s="22">
        <v>44256</v>
      </c>
      <c r="B276" s="24" t="s">
        <v>97</v>
      </c>
      <c r="C276" s="19">
        <v>1298.1300000000001</v>
      </c>
    </row>
    <row r="277" spans="1:3" ht="12.75" x14ac:dyDescent="0.2">
      <c r="A277" s="22">
        <v>44256</v>
      </c>
      <c r="B277" s="24" t="s">
        <v>99</v>
      </c>
      <c r="C277" s="19">
        <v>6515.74</v>
      </c>
    </row>
    <row r="278" spans="1:3" ht="12.75" x14ac:dyDescent="0.2">
      <c r="A278" s="22">
        <v>44256</v>
      </c>
      <c r="B278" s="24" t="s">
        <v>101</v>
      </c>
      <c r="C278" s="19">
        <v>3649.33</v>
      </c>
    </row>
    <row r="279" spans="1:3" ht="12.75" x14ac:dyDescent="0.2">
      <c r="A279" s="22">
        <v>44256</v>
      </c>
      <c r="B279" s="24" t="s">
        <v>103</v>
      </c>
      <c r="C279" s="19">
        <v>40335.120000000003</v>
      </c>
    </row>
    <row r="280" spans="1:3" ht="12.75" x14ac:dyDescent="0.2">
      <c r="A280" s="22">
        <v>44256</v>
      </c>
      <c r="B280" s="24" t="s">
        <v>105</v>
      </c>
      <c r="C280" s="19">
        <v>3833.54</v>
      </c>
    </row>
    <row r="281" spans="1:3" ht="12.75" x14ac:dyDescent="0.2">
      <c r="A281" s="22">
        <v>44256</v>
      </c>
      <c r="B281" s="24" t="s">
        <v>107</v>
      </c>
      <c r="C281" s="19">
        <v>3532.47</v>
      </c>
    </row>
    <row r="282" spans="1:3" ht="12.75" x14ac:dyDescent="0.2">
      <c r="A282" s="22">
        <v>44256</v>
      </c>
      <c r="B282" s="24" t="s">
        <v>109</v>
      </c>
      <c r="C282" s="19">
        <v>10292.86</v>
      </c>
    </row>
    <row r="283" spans="1:3" ht="12.75" x14ac:dyDescent="0.2">
      <c r="A283" s="22">
        <v>44256</v>
      </c>
      <c r="B283" s="24" t="s">
        <v>111</v>
      </c>
      <c r="C283" s="19">
        <v>5094.07</v>
      </c>
    </row>
    <row r="284" spans="1:3" ht="12.75" x14ac:dyDescent="0.2">
      <c r="A284" s="22">
        <v>44256</v>
      </c>
      <c r="B284" s="24" t="s">
        <v>113</v>
      </c>
      <c r="C284" s="19">
        <v>1908.82</v>
      </c>
    </row>
    <row r="285" spans="1:3" ht="12.75" x14ac:dyDescent="0.2">
      <c r="A285" s="22">
        <v>44256</v>
      </c>
      <c r="B285" s="24" t="s">
        <v>115</v>
      </c>
      <c r="C285" s="19">
        <v>2941.43</v>
      </c>
    </row>
    <row r="286" spans="1:3" ht="12.75" x14ac:dyDescent="0.2">
      <c r="A286" s="22">
        <v>44256</v>
      </c>
      <c r="B286" s="24" t="s">
        <v>117</v>
      </c>
      <c r="C286" s="19">
        <v>2701.91</v>
      </c>
    </row>
    <row r="287" spans="1:3" ht="12.75" x14ac:dyDescent="0.2">
      <c r="A287" s="22">
        <v>44256</v>
      </c>
      <c r="B287" s="24" t="s">
        <v>119</v>
      </c>
      <c r="C287" s="19">
        <v>9733.07</v>
      </c>
    </row>
    <row r="288" spans="1:3" ht="12.75" x14ac:dyDescent="0.2">
      <c r="A288" s="22">
        <v>44256</v>
      </c>
      <c r="B288" s="24" t="s">
        <v>121</v>
      </c>
      <c r="C288" s="19">
        <v>388.49</v>
      </c>
    </row>
    <row r="289" spans="1:3" ht="12.75" x14ac:dyDescent="0.2">
      <c r="A289" s="22">
        <v>44256</v>
      </c>
      <c r="B289" s="24" t="s">
        <v>123</v>
      </c>
      <c r="C289" s="19">
        <v>820.04</v>
      </c>
    </row>
    <row r="290" spans="1:3" ht="12.75" x14ac:dyDescent="0.2">
      <c r="A290" s="22">
        <v>44256</v>
      </c>
      <c r="B290" s="24" t="s">
        <v>125</v>
      </c>
      <c r="C290" s="19">
        <v>824.26</v>
      </c>
    </row>
    <row r="291" spans="1:3" ht="12.75" x14ac:dyDescent="0.2">
      <c r="A291" s="22">
        <v>44256</v>
      </c>
      <c r="B291" s="24" t="s">
        <v>127</v>
      </c>
      <c r="C291" s="19">
        <v>589.46</v>
      </c>
    </row>
    <row r="292" spans="1:3" ht="12.75" x14ac:dyDescent="0.2">
      <c r="A292" s="22">
        <v>44256</v>
      </c>
      <c r="B292" s="24" t="s">
        <v>129</v>
      </c>
      <c r="C292" s="19">
        <v>107523.38</v>
      </c>
    </row>
    <row r="293" spans="1:3" ht="12.75" x14ac:dyDescent="0.2">
      <c r="A293" s="22">
        <v>44256</v>
      </c>
      <c r="B293" s="24" t="s">
        <v>132</v>
      </c>
      <c r="C293" s="19">
        <v>82242.64</v>
      </c>
    </row>
    <row r="294" spans="1:3" ht="12.75" x14ac:dyDescent="0.2">
      <c r="A294" s="22">
        <v>44256</v>
      </c>
      <c r="B294" s="24" t="s">
        <v>134</v>
      </c>
      <c r="C294" s="19">
        <v>46466.02</v>
      </c>
    </row>
    <row r="295" spans="1:3" ht="12.75" x14ac:dyDescent="0.2">
      <c r="A295" s="22">
        <v>44256</v>
      </c>
      <c r="B295" s="24" t="s">
        <v>136</v>
      </c>
      <c r="C295" s="19">
        <v>6870.53</v>
      </c>
    </row>
    <row r="296" spans="1:3" ht="12.75" x14ac:dyDescent="0.2">
      <c r="A296" s="22">
        <v>44256</v>
      </c>
      <c r="B296" s="24" t="s">
        <v>139</v>
      </c>
      <c r="C296" s="19">
        <v>1421</v>
      </c>
    </row>
    <row r="297" spans="1:3" ht="12.75" x14ac:dyDescent="0.2">
      <c r="A297" s="22">
        <v>44256</v>
      </c>
      <c r="B297" s="24" t="s">
        <v>141</v>
      </c>
      <c r="C297" s="19">
        <v>3540.62</v>
      </c>
    </row>
    <row r="298" spans="1:3" ht="12.75" x14ac:dyDescent="0.2">
      <c r="A298" s="22">
        <v>44256</v>
      </c>
      <c r="B298" s="24" t="s">
        <v>143</v>
      </c>
      <c r="C298" s="19">
        <v>2224.81</v>
      </c>
    </row>
    <row r="299" spans="1:3" ht="12.75" x14ac:dyDescent="0.2">
      <c r="A299" s="22">
        <v>44256</v>
      </c>
      <c r="B299" s="24" t="s">
        <v>145</v>
      </c>
      <c r="C299" s="19">
        <v>6021.19</v>
      </c>
    </row>
    <row r="300" spans="1:3" ht="12.75" x14ac:dyDescent="0.2">
      <c r="A300" s="22">
        <v>44256</v>
      </c>
      <c r="B300" s="17" t="s">
        <v>147</v>
      </c>
      <c r="C300" s="19">
        <v>2819.33</v>
      </c>
    </row>
    <row r="301" spans="1:3" ht="12.75" x14ac:dyDescent="0.2">
      <c r="A301" s="22">
        <v>44256</v>
      </c>
      <c r="B301" s="24" t="s">
        <v>149</v>
      </c>
      <c r="C301" s="19">
        <v>1214.83</v>
      </c>
    </row>
    <row r="302" spans="1:3" ht="12.75" x14ac:dyDescent="0.2">
      <c r="A302" s="22">
        <v>44256</v>
      </c>
      <c r="B302" s="17" t="s">
        <v>151</v>
      </c>
      <c r="C302" s="19">
        <v>1124.82</v>
      </c>
    </row>
    <row r="303" spans="1:3" ht="12.75" x14ac:dyDescent="0.2">
      <c r="A303" s="22">
        <v>44256</v>
      </c>
      <c r="B303" s="25" t="s">
        <v>153</v>
      </c>
      <c r="C303" s="18">
        <v>1213101.49</v>
      </c>
    </row>
    <row r="304" spans="1:3" ht="12.75" x14ac:dyDescent="0.2">
      <c r="A304" s="22">
        <v>44256</v>
      </c>
      <c r="B304" s="25" t="s">
        <v>154</v>
      </c>
      <c r="C304" s="18">
        <v>818699.35</v>
      </c>
    </row>
    <row r="305" spans="1:3" ht="12.75" x14ac:dyDescent="0.2">
      <c r="A305" s="22">
        <v>44256</v>
      </c>
      <c r="B305" s="25" t="s">
        <v>155</v>
      </c>
      <c r="C305" s="19">
        <v>64725.08</v>
      </c>
    </row>
    <row r="306" spans="1:3" ht="12.75" x14ac:dyDescent="0.2">
      <c r="A306" s="22">
        <v>44256</v>
      </c>
      <c r="B306" s="25" t="s">
        <v>156</v>
      </c>
      <c r="C306" s="19">
        <v>30119.02</v>
      </c>
    </row>
    <row r="307" spans="1:3" ht="12.75" x14ac:dyDescent="0.2">
      <c r="A307" s="22">
        <v>44256</v>
      </c>
      <c r="B307" s="25" t="s">
        <v>157</v>
      </c>
      <c r="C307" s="19">
        <v>20240.37</v>
      </c>
    </row>
    <row r="308" spans="1:3" ht="12.75" x14ac:dyDescent="0.2">
      <c r="A308" s="22">
        <v>44256</v>
      </c>
      <c r="B308" s="25" t="s">
        <v>158</v>
      </c>
      <c r="C308" s="19">
        <v>296882.09000000003</v>
      </c>
    </row>
    <row r="309" spans="1:3" ht="12.75" x14ac:dyDescent="0.2">
      <c r="A309" s="22">
        <v>44256</v>
      </c>
      <c r="B309" s="25" t="s">
        <v>159</v>
      </c>
      <c r="C309" s="19">
        <v>13852.39</v>
      </c>
    </row>
    <row r="310" spans="1:3" ht="12.75" x14ac:dyDescent="0.2">
      <c r="A310" s="22">
        <v>44256</v>
      </c>
      <c r="B310" s="25" t="s">
        <v>160</v>
      </c>
      <c r="C310" s="19">
        <v>56808.11</v>
      </c>
    </row>
    <row r="311" spans="1:3" ht="12.75" x14ac:dyDescent="0.2">
      <c r="A311" s="22">
        <v>44256</v>
      </c>
      <c r="B311" s="25" t="s">
        <v>161</v>
      </c>
      <c r="C311" s="19">
        <v>57977.760000000002</v>
      </c>
    </row>
    <row r="312" spans="1:3" ht="12.75" x14ac:dyDescent="0.2">
      <c r="A312" s="22">
        <v>44256</v>
      </c>
      <c r="B312" s="25" t="s">
        <v>162</v>
      </c>
      <c r="C312" s="19">
        <v>665179.79</v>
      </c>
    </row>
    <row r="313" spans="1:3" ht="12.75" x14ac:dyDescent="0.2">
      <c r="A313" s="22">
        <v>44256</v>
      </c>
      <c r="B313" s="25" t="s">
        <v>163</v>
      </c>
      <c r="C313" s="19">
        <v>291822.67</v>
      </c>
    </row>
    <row r="314" spans="1:3" ht="12.75" x14ac:dyDescent="0.2">
      <c r="A314" s="22">
        <v>44256</v>
      </c>
      <c r="B314" s="26" t="s">
        <v>164</v>
      </c>
      <c r="C314" s="19">
        <v>239862.3</v>
      </c>
    </row>
    <row r="315" spans="1:3" ht="12.75" x14ac:dyDescent="0.2">
      <c r="A315" s="22">
        <v>44256</v>
      </c>
      <c r="B315" s="26" t="s">
        <v>165</v>
      </c>
      <c r="C315" s="19">
        <v>19915.53</v>
      </c>
    </row>
    <row r="316" spans="1:3" ht="12.75" x14ac:dyDescent="0.2">
      <c r="A316" s="22">
        <v>44256</v>
      </c>
      <c r="B316" s="26" t="s">
        <v>166</v>
      </c>
      <c r="C316" s="19">
        <v>28522.37</v>
      </c>
    </row>
    <row r="317" spans="1:3" ht="12.75" x14ac:dyDescent="0.2">
      <c r="A317" s="22">
        <v>44256</v>
      </c>
      <c r="B317" s="26" t="s">
        <v>167</v>
      </c>
      <c r="C317" s="19">
        <v>20541.96</v>
      </c>
    </row>
    <row r="318" spans="1:3" ht="12.75" x14ac:dyDescent="0.2">
      <c r="A318" s="22">
        <v>44256</v>
      </c>
      <c r="B318" s="26" t="s">
        <v>168</v>
      </c>
      <c r="C318" s="19">
        <v>2421.12</v>
      </c>
    </row>
    <row r="319" spans="1:3" ht="12.75" x14ac:dyDescent="0.2">
      <c r="A319" s="22">
        <v>44256</v>
      </c>
      <c r="B319" s="26" t="s">
        <v>169</v>
      </c>
      <c r="C319" s="19">
        <v>737.19</v>
      </c>
    </row>
    <row r="320" spans="1:3" ht="12.75" x14ac:dyDescent="0.2">
      <c r="A320" s="22">
        <v>44256</v>
      </c>
      <c r="B320" s="26" t="s">
        <v>170</v>
      </c>
      <c r="C320" s="19">
        <v>3598.64</v>
      </c>
    </row>
    <row r="321" spans="1:3" ht="12.75" x14ac:dyDescent="0.2">
      <c r="A321" s="22">
        <v>44256</v>
      </c>
      <c r="B321" s="26" t="s">
        <v>171</v>
      </c>
      <c r="C321" s="19">
        <v>1815.84</v>
      </c>
    </row>
    <row r="322" spans="1:3" ht="12.75" x14ac:dyDescent="0.2">
      <c r="A322" s="22">
        <v>44256</v>
      </c>
      <c r="B322" s="26" t="s">
        <v>172</v>
      </c>
      <c r="C322" s="19">
        <v>22275.31</v>
      </c>
    </row>
    <row r="323" spans="1:3" ht="12.75" x14ac:dyDescent="0.2">
      <c r="A323" s="22">
        <v>44256</v>
      </c>
      <c r="B323" s="26" t="s">
        <v>173</v>
      </c>
      <c r="C323" s="19">
        <v>2211.58</v>
      </c>
    </row>
    <row r="324" spans="1:3" ht="12.75" x14ac:dyDescent="0.2">
      <c r="A324" s="22">
        <v>44256</v>
      </c>
      <c r="B324" s="26" t="s">
        <v>174</v>
      </c>
      <c r="C324" s="19">
        <v>2156.09</v>
      </c>
    </row>
    <row r="325" spans="1:3" ht="12.75" x14ac:dyDescent="0.2">
      <c r="A325" s="22">
        <v>44256</v>
      </c>
      <c r="B325" s="26" t="s">
        <v>175</v>
      </c>
      <c r="C325" s="19">
        <v>5395.41</v>
      </c>
    </row>
    <row r="326" spans="1:3" ht="12.75" x14ac:dyDescent="0.2">
      <c r="A326" s="22">
        <v>44256</v>
      </c>
      <c r="B326" s="26" t="s">
        <v>176</v>
      </c>
      <c r="C326" s="19">
        <v>2529.7600000000002</v>
      </c>
    </row>
    <row r="327" spans="1:3" ht="12.75" x14ac:dyDescent="0.2">
      <c r="A327" s="22">
        <v>44256</v>
      </c>
      <c r="B327" s="26" t="s">
        <v>177</v>
      </c>
      <c r="C327" s="19">
        <v>983.18</v>
      </c>
    </row>
    <row r="328" spans="1:3" ht="12.75" x14ac:dyDescent="0.2">
      <c r="A328" s="22">
        <v>44256</v>
      </c>
      <c r="B328" s="26" t="s">
        <v>178</v>
      </c>
      <c r="C328" s="19">
        <v>1664.04</v>
      </c>
    </row>
    <row r="329" spans="1:3" ht="12.75" x14ac:dyDescent="0.2">
      <c r="A329" s="22">
        <v>44256</v>
      </c>
      <c r="B329" s="26" t="s">
        <v>179</v>
      </c>
      <c r="C329" s="19">
        <v>1545.39</v>
      </c>
    </row>
    <row r="330" spans="1:3" ht="12.75" x14ac:dyDescent="0.2">
      <c r="A330" s="22">
        <v>44256</v>
      </c>
      <c r="B330" s="26" t="s">
        <v>180</v>
      </c>
      <c r="C330" s="19">
        <v>4674.29</v>
      </c>
    </row>
    <row r="331" spans="1:3" ht="12.75" x14ac:dyDescent="0.2">
      <c r="A331" s="22">
        <v>44256</v>
      </c>
      <c r="B331" s="26" t="s">
        <v>181</v>
      </c>
      <c r="C331" s="19">
        <v>180.43</v>
      </c>
    </row>
    <row r="332" spans="1:3" ht="12.75" x14ac:dyDescent="0.2">
      <c r="A332" s="22">
        <v>44256</v>
      </c>
      <c r="B332" s="26" t="s">
        <v>182</v>
      </c>
      <c r="C332" s="19">
        <v>430</v>
      </c>
    </row>
    <row r="333" spans="1:3" ht="12.75" x14ac:dyDescent="0.2">
      <c r="A333" s="22">
        <v>44256</v>
      </c>
      <c r="B333" s="26" t="s">
        <v>183</v>
      </c>
      <c r="C333" s="19">
        <v>415.86</v>
      </c>
    </row>
    <row r="334" spans="1:3" ht="12.75" x14ac:dyDescent="0.2">
      <c r="A334" s="22">
        <v>44256</v>
      </c>
      <c r="B334" s="26" t="s">
        <v>184</v>
      </c>
      <c r="C334" s="19">
        <v>291.77</v>
      </c>
    </row>
    <row r="335" spans="1:3" ht="12.75" x14ac:dyDescent="0.2">
      <c r="A335" s="22">
        <v>44256</v>
      </c>
      <c r="B335" s="26" t="s">
        <v>185</v>
      </c>
      <c r="C335" s="19">
        <v>30897.08</v>
      </c>
    </row>
    <row r="336" spans="1:3" ht="12.75" x14ac:dyDescent="0.2">
      <c r="A336" s="22">
        <v>44256</v>
      </c>
      <c r="B336" s="26" t="s">
        <v>186</v>
      </c>
      <c r="C336" s="19">
        <v>42166.63</v>
      </c>
    </row>
    <row r="337" spans="1:3" ht="12.75" x14ac:dyDescent="0.2">
      <c r="A337" s="22">
        <v>44256</v>
      </c>
      <c r="B337" s="26" t="s">
        <v>187</v>
      </c>
      <c r="C337" s="19">
        <v>27237.14</v>
      </c>
    </row>
    <row r="338" spans="1:3" ht="12.75" x14ac:dyDescent="0.2">
      <c r="A338" s="22">
        <v>44256</v>
      </c>
      <c r="B338" s="26" t="s">
        <v>188</v>
      </c>
      <c r="C338" s="19">
        <v>3901.81</v>
      </c>
    </row>
    <row r="339" spans="1:3" ht="12.75" x14ac:dyDescent="0.2">
      <c r="A339" s="22">
        <v>44256</v>
      </c>
      <c r="B339" s="26" t="s">
        <v>189</v>
      </c>
      <c r="C339" s="19">
        <v>748.11</v>
      </c>
    </row>
    <row r="340" spans="1:3" ht="12.75" x14ac:dyDescent="0.2">
      <c r="A340" s="22">
        <v>44256</v>
      </c>
      <c r="B340" s="26" t="s">
        <v>190</v>
      </c>
      <c r="C340" s="19">
        <v>1647.1</v>
      </c>
    </row>
    <row r="341" spans="1:3" ht="12.75" x14ac:dyDescent="0.2">
      <c r="A341" s="22">
        <v>44256</v>
      </c>
      <c r="B341" s="26" t="s">
        <v>191</v>
      </c>
      <c r="C341" s="19">
        <v>1273.76</v>
      </c>
    </row>
    <row r="342" spans="1:3" ht="12.75" x14ac:dyDescent="0.2">
      <c r="A342" s="22">
        <v>44256</v>
      </c>
      <c r="B342" s="26" t="s">
        <v>192</v>
      </c>
      <c r="C342" s="19">
        <v>3049.24</v>
      </c>
    </row>
    <row r="343" spans="1:3" ht="12.75" x14ac:dyDescent="0.2">
      <c r="A343" s="22">
        <v>44256</v>
      </c>
      <c r="B343" s="25" t="s">
        <v>193</v>
      </c>
      <c r="C343" s="19">
        <v>1468.37</v>
      </c>
    </row>
    <row r="344" spans="1:3" ht="12.75" x14ac:dyDescent="0.2">
      <c r="A344" s="22">
        <v>44256</v>
      </c>
      <c r="B344" s="26" t="s">
        <v>194</v>
      </c>
      <c r="C344" s="19">
        <v>8214.5499999999993</v>
      </c>
    </row>
    <row r="345" spans="1:3" ht="12.75" x14ac:dyDescent="0.2">
      <c r="A345" s="22">
        <v>44256</v>
      </c>
      <c r="B345" s="25" t="s">
        <v>195</v>
      </c>
      <c r="C345" s="19">
        <v>3381.98</v>
      </c>
    </row>
    <row r="346" spans="1:3" ht="12.75" x14ac:dyDescent="0.2">
      <c r="A346" s="22">
        <v>44256</v>
      </c>
      <c r="B346" s="25" t="s">
        <v>196</v>
      </c>
      <c r="C346" s="23">
        <v>716782.6</v>
      </c>
    </row>
    <row r="347" spans="1:3" ht="12.75" x14ac:dyDescent="0.2">
      <c r="A347" s="22">
        <v>44256</v>
      </c>
      <c r="B347" s="25" t="s">
        <v>197</v>
      </c>
      <c r="C347" s="23">
        <v>499083.73</v>
      </c>
    </row>
    <row r="348" spans="1:3" ht="12.75" x14ac:dyDescent="0.2">
      <c r="A348" s="22">
        <v>44256</v>
      </c>
      <c r="B348" s="25" t="s">
        <v>198</v>
      </c>
      <c r="C348" s="19">
        <v>23478.23</v>
      </c>
    </row>
    <row r="349" spans="1:3" ht="12.75" x14ac:dyDescent="0.2">
      <c r="A349" s="22">
        <v>44256</v>
      </c>
      <c r="B349" s="25" t="s">
        <v>199</v>
      </c>
      <c r="C349" s="19">
        <v>20384.04</v>
      </c>
    </row>
    <row r="350" spans="1:3" ht="12.75" x14ac:dyDescent="0.2">
      <c r="A350" s="22">
        <v>44256</v>
      </c>
      <c r="B350" s="25" t="s">
        <v>200</v>
      </c>
      <c r="C350" s="19">
        <v>13438</v>
      </c>
    </row>
    <row r="351" spans="1:3" ht="12.75" x14ac:dyDescent="0.2">
      <c r="A351" s="22">
        <v>44256</v>
      </c>
      <c r="B351" s="25" t="s">
        <v>201</v>
      </c>
      <c r="C351" s="19">
        <v>151185.72</v>
      </c>
    </row>
    <row r="352" spans="1:3" ht="12.75" x14ac:dyDescent="0.2">
      <c r="A352" s="22">
        <v>44256</v>
      </c>
      <c r="B352" s="25" t="s">
        <v>202</v>
      </c>
      <c r="C352" s="19">
        <v>8022.55</v>
      </c>
    </row>
    <row r="353" spans="1:3" ht="12.75" x14ac:dyDescent="0.2">
      <c r="A353" s="22">
        <v>44256</v>
      </c>
      <c r="B353" s="25" t="s">
        <v>203</v>
      </c>
      <c r="C353" s="19">
        <v>34983.57</v>
      </c>
    </row>
    <row r="354" spans="1:3" ht="12.75" x14ac:dyDescent="0.2">
      <c r="A354" s="22">
        <v>44256</v>
      </c>
      <c r="B354" s="25" t="s">
        <v>204</v>
      </c>
      <c r="C354" s="19">
        <v>32019.75</v>
      </c>
    </row>
    <row r="355" spans="1:3" ht="12.75" x14ac:dyDescent="0.2">
      <c r="A355" s="22">
        <v>44256</v>
      </c>
      <c r="B355" s="25" t="s">
        <v>205</v>
      </c>
      <c r="C355" s="19">
        <v>408204.67</v>
      </c>
    </row>
    <row r="356" spans="1:3" ht="12.75" x14ac:dyDescent="0.2">
      <c r="A356" s="22">
        <v>44256</v>
      </c>
      <c r="B356" s="25" t="s">
        <v>206</v>
      </c>
      <c r="C356" s="19">
        <v>194089.66</v>
      </c>
    </row>
    <row r="357" spans="1:3" ht="12.75" x14ac:dyDescent="0.2">
      <c r="A357" s="22">
        <v>44256</v>
      </c>
      <c r="B357" s="26" t="s">
        <v>207</v>
      </c>
      <c r="C357" s="19">
        <v>150430.44</v>
      </c>
    </row>
    <row r="358" spans="1:3" ht="12.75" x14ac:dyDescent="0.2">
      <c r="A358" s="22">
        <v>44256</v>
      </c>
      <c r="B358" s="26" t="s">
        <v>208</v>
      </c>
      <c r="C358" s="19">
        <v>13217.35</v>
      </c>
    </row>
    <row r="359" spans="1:3" ht="12.75" x14ac:dyDescent="0.2">
      <c r="A359" s="22">
        <v>44256</v>
      </c>
      <c r="B359" s="26" t="s">
        <v>209</v>
      </c>
      <c r="C359" s="19">
        <v>14995.9</v>
      </c>
    </row>
    <row r="360" spans="1:3" ht="12.75" x14ac:dyDescent="0.2">
      <c r="A360" s="22">
        <v>44256</v>
      </c>
      <c r="B360" s="26" t="s">
        <v>210</v>
      </c>
      <c r="C360" s="19">
        <v>11019.44</v>
      </c>
    </row>
    <row r="361" spans="1:3" ht="12.75" x14ac:dyDescent="0.2">
      <c r="A361" s="22">
        <v>44256</v>
      </c>
      <c r="B361" s="26" t="s">
        <v>211</v>
      </c>
      <c r="C361" s="19">
        <v>1441.14</v>
      </c>
    </row>
    <row r="362" spans="1:3" ht="12.75" x14ac:dyDescent="0.2">
      <c r="A362" s="22">
        <v>44256</v>
      </c>
      <c r="B362" s="26" t="s">
        <v>212</v>
      </c>
      <c r="C362" s="19">
        <v>514.21</v>
      </c>
    </row>
    <row r="363" spans="1:3" ht="12.75" x14ac:dyDescent="0.2">
      <c r="A363" s="22">
        <v>44256</v>
      </c>
      <c r="B363" s="26" t="s">
        <v>213</v>
      </c>
      <c r="C363" s="19">
        <v>2500.69</v>
      </c>
    </row>
    <row r="364" spans="1:3" ht="12.75" x14ac:dyDescent="0.2">
      <c r="A364" s="22">
        <v>44256</v>
      </c>
      <c r="B364" s="26" t="s">
        <v>214</v>
      </c>
      <c r="C364" s="19">
        <v>1003.73</v>
      </c>
    </row>
    <row r="365" spans="1:3" ht="12.75" x14ac:dyDescent="0.2">
      <c r="A365" s="22">
        <v>44256</v>
      </c>
      <c r="B365" s="26" t="s">
        <v>215</v>
      </c>
      <c r="C365" s="19">
        <v>11295.53</v>
      </c>
    </row>
    <row r="366" spans="1:3" ht="12.75" x14ac:dyDescent="0.2">
      <c r="A366" s="22">
        <v>44256</v>
      </c>
      <c r="B366" s="26" t="s">
        <v>216</v>
      </c>
      <c r="C366" s="19">
        <v>1560.73</v>
      </c>
    </row>
    <row r="367" spans="1:3" ht="12.75" x14ac:dyDescent="0.2">
      <c r="A367" s="22">
        <v>44256</v>
      </c>
      <c r="B367" s="26" t="s">
        <v>217</v>
      </c>
      <c r="C367" s="19">
        <v>1200.94</v>
      </c>
    </row>
    <row r="368" spans="1:3" ht="12.75" x14ac:dyDescent="0.2">
      <c r="A368" s="22">
        <v>44256</v>
      </c>
      <c r="B368" s="26" t="s">
        <v>218</v>
      </c>
      <c r="C368" s="19">
        <v>2904</v>
      </c>
    </row>
    <row r="369" spans="1:3" ht="12.75" x14ac:dyDescent="0.2">
      <c r="A369" s="22">
        <v>44256</v>
      </c>
      <c r="B369" s="26" t="s">
        <v>219</v>
      </c>
      <c r="C369" s="19">
        <v>1411.62</v>
      </c>
    </row>
    <row r="370" spans="1:3" ht="12.75" x14ac:dyDescent="0.2">
      <c r="A370" s="22">
        <v>44256</v>
      </c>
      <c r="B370" s="26" t="s">
        <v>220</v>
      </c>
      <c r="C370" s="19">
        <v>529.91</v>
      </c>
    </row>
    <row r="371" spans="1:3" ht="12.75" x14ac:dyDescent="0.2">
      <c r="A371" s="22">
        <v>44256</v>
      </c>
      <c r="B371" s="26" t="s">
        <v>221</v>
      </c>
      <c r="C371" s="19">
        <v>1079.3499999999999</v>
      </c>
    </row>
    <row r="372" spans="1:3" ht="12.75" x14ac:dyDescent="0.2">
      <c r="A372" s="22">
        <v>44256</v>
      </c>
      <c r="B372" s="26" t="s">
        <v>222</v>
      </c>
      <c r="C372" s="19">
        <v>901.41</v>
      </c>
    </row>
    <row r="373" spans="1:3" ht="12.75" x14ac:dyDescent="0.2">
      <c r="A373" s="22">
        <v>44256</v>
      </c>
      <c r="B373" s="26" t="s">
        <v>223</v>
      </c>
      <c r="C373" s="19">
        <v>3570.33</v>
      </c>
    </row>
    <row r="374" spans="1:3" ht="12.75" x14ac:dyDescent="0.2">
      <c r="A374" s="22">
        <v>44256</v>
      </c>
      <c r="B374" s="26" t="s">
        <v>224</v>
      </c>
      <c r="C374" s="19">
        <v>125.6</v>
      </c>
    </row>
    <row r="375" spans="1:3" ht="12.75" x14ac:dyDescent="0.2">
      <c r="A375" s="22">
        <v>44256</v>
      </c>
      <c r="B375" s="26" t="s">
        <v>225</v>
      </c>
      <c r="C375" s="19">
        <v>285.67</v>
      </c>
    </row>
    <row r="376" spans="1:3" ht="12.75" x14ac:dyDescent="0.2">
      <c r="A376" s="22">
        <v>44256</v>
      </c>
      <c r="B376" s="26" t="s">
        <v>226</v>
      </c>
      <c r="C376" s="19">
        <v>235.5</v>
      </c>
    </row>
    <row r="377" spans="1:3" ht="12.75" x14ac:dyDescent="0.2">
      <c r="A377" s="22">
        <v>44256</v>
      </c>
      <c r="B377" s="26" t="s">
        <v>227</v>
      </c>
      <c r="C377" s="19">
        <v>177.21</v>
      </c>
    </row>
    <row r="378" spans="1:3" ht="12.75" x14ac:dyDescent="0.2">
      <c r="A378" s="22">
        <v>44256</v>
      </c>
      <c r="B378" s="26" t="s">
        <v>228</v>
      </c>
      <c r="C378" s="19">
        <v>29642.77</v>
      </c>
    </row>
    <row r="379" spans="1:3" ht="12.75" x14ac:dyDescent="0.2">
      <c r="A379" s="22">
        <v>44256</v>
      </c>
      <c r="B379" s="26" t="s">
        <v>229</v>
      </c>
      <c r="C379" s="19">
        <v>22540.85</v>
      </c>
    </row>
    <row r="380" spans="1:3" ht="12.75" x14ac:dyDescent="0.2">
      <c r="A380" s="22">
        <v>44256</v>
      </c>
      <c r="B380" s="26" t="s">
        <v>230</v>
      </c>
      <c r="C380" s="19">
        <v>14166.88</v>
      </c>
    </row>
    <row r="381" spans="1:3" ht="12.75" x14ac:dyDescent="0.2">
      <c r="A381" s="22">
        <v>44256</v>
      </c>
      <c r="B381" s="26" t="s">
        <v>231</v>
      </c>
      <c r="C381" s="19">
        <v>2396.96</v>
      </c>
    </row>
    <row r="382" spans="1:3" ht="12.75" x14ac:dyDescent="0.2">
      <c r="A382" s="22">
        <v>44256</v>
      </c>
      <c r="B382" s="26" t="s">
        <v>232</v>
      </c>
      <c r="C382" s="19">
        <v>365.97</v>
      </c>
    </row>
    <row r="383" spans="1:3" ht="12.75" x14ac:dyDescent="0.2">
      <c r="A383" s="22">
        <v>44256</v>
      </c>
      <c r="B383" s="26" t="s">
        <v>233</v>
      </c>
      <c r="C383" s="19">
        <v>1111.1300000000001</v>
      </c>
    </row>
    <row r="384" spans="1:3" ht="12.75" x14ac:dyDescent="0.2">
      <c r="A384" s="22">
        <v>44256</v>
      </c>
      <c r="B384" s="26" t="s">
        <v>234</v>
      </c>
      <c r="C384" s="19">
        <v>873.1</v>
      </c>
    </row>
    <row r="385" spans="1:3" ht="12.75" x14ac:dyDescent="0.2">
      <c r="A385" s="22">
        <v>44256</v>
      </c>
      <c r="B385" s="26" t="s">
        <v>235</v>
      </c>
      <c r="C385" s="19">
        <v>1881.29</v>
      </c>
    </row>
    <row r="386" spans="1:3" ht="12.75" x14ac:dyDescent="0.2">
      <c r="A386" s="22">
        <v>44256</v>
      </c>
      <c r="B386" s="25" t="s">
        <v>236</v>
      </c>
      <c r="C386" s="19">
        <v>819.86</v>
      </c>
    </row>
    <row r="387" spans="1:3" ht="12.75" x14ac:dyDescent="0.2">
      <c r="A387" s="22">
        <v>44256</v>
      </c>
      <c r="B387" s="26" t="s">
        <v>237</v>
      </c>
      <c r="C387" s="19">
        <v>384.07</v>
      </c>
    </row>
    <row r="388" spans="1:3" ht="12.75" x14ac:dyDescent="0.2">
      <c r="A388" s="22">
        <v>44256</v>
      </c>
      <c r="B388" s="25" t="s">
        <v>238</v>
      </c>
      <c r="C388" s="19">
        <v>403.79</v>
      </c>
    </row>
    <row r="389" spans="1:3" ht="12.75" x14ac:dyDescent="0.2">
      <c r="A389" s="20">
        <v>44287</v>
      </c>
      <c r="B389" s="17" t="s">
        <v>63</v>
      </c>
      <c r="C389" s="18">
        <v>2475179.3199999998</v>
      </c>
    </row>
    <row r="390" spans="1:3" ht="12.75" x14ac:dyDescent="0.2">
      <c r="A390" s="20">
        <v>44287</v>
      </c>
      <c r="B390" s="17" t="s">
        <v>65</v>
      </c>
      <c r="C390" s="18">
        <v>1388857.2</v>
      </c>
    </row>
    <row r="391" spans="1:3" ht="12.75" x14ac:dyDescent="0.2">
      <c r="A391" s="20">
        <v>44287</v>
      </c>
      <c r="B391" s="17" t="s">
        <v>67</v>
      </c>
      <c r="C391" s="19">
        <v>175171.6</v>
      </c>
    </row>
    <row r="392" spans="1:3" ht="12.75" x14ac:dyDescent="0.2">
      <c r="A392" s="20">
        <v>44287</v>
      </c>
      <c r="B392" s="17" t="s">
        <v>69</v>
      </c>
      <c r="C392" s="19">
        <v>56252.52</v>
      </c>
    </row>
    <row r="393" spans="1:3" ht="12.75" x14ac:dyDescent="0.2">
      <c r="A393" s="20">
        <v>44287</v>
      </c>
      <c r="B393" s="17" t="s">
        <v>71</v>
      </c>
      <c r="C393" s="19">
        <v>37650.46</v>
      </c>
    </row>
    <row r="394" spans="1:3" ht="12.75" x14ac:dyDescent="0.2">
      <c r="A394" s="20">
        <v>44287</v>
      </c>
      <c r="B394" s="17" t="s">
        <v>73</v>
      </c>
      <c r="C394" s="19">
        <v>467952.61</v>
      </c>
    </row>
    <row r="395" spans="1:3" ht="12.75" x14ac:dyDescent="0.2">
      <c r="A395" s="20">
        <v>44287</v>
      </c>
      <c r="B395" s="17" t="s">
        <v>76</v>
      </c>
      <c r="C395" s="19">
        <v>25388.71</v>
      </c>
    </row>
    <row r="396" spans="1:3" ht="12.75" x14ac:dyDescent="0.2">
      <c r="A396" s="20">
        <v>44287</v>
      </c>
      <c r="B396" s="17" t="s">
        <v>78</v>
      </c>
      <c r="C396" s="19">
        <v>115472.18</v>
      </c>
    </row>
    <row r="397" spans="1:3" ht="12.75" x14ac:dyDescent="0.2">
      <c r="A397" s="20">
        <v>44287</v>
      </c>
      <c r="B397" s="17" t="s">
        <v>80</v>
      </c>
      <c r="C397" s="19">
        <v>117016.87</v>
      </c>
    </row>
    <row r="398" spans="1:3" ht="12.75" x14ac:dyDescent="0.2">
      <c r="A398" s="20">
        <v>44287</v>
      </c>
      <c r="B398" s="17" t="s">
        <v>82</v>
      </c>
      <c r="C398" s="19">
        <v>1438302</v>
      </c>
    </row>
    <row r="399" spans="1:3" ht="12.75" x14ac:dyDescent="0.2">
      <c r="A399" s="20">
        <v>44287</v>
      </c>
      <c r="B399" s="17" t="s">
        <v>84</v>
      </c>
      <c r="C399" s="19">
        <v>456749.88</v>
      </c>
    </row>
    <row r="400" spans="1:3" ht="12.75" x14ac:dyDescent="0.2">
      <c r="A400" s="20">
        <v>44287</v>
      </c>
      <c r="B400" s="17" t="s">
        <v>86</v>
      </c>
      <c r="C400" s="19">
        <v>473575.28</v>
      </c>
    </row>
    <row r="401" spans="1:3" ht="12.75" x14ac:dyDescent="0.2">
      <c r="A401" s="20">
        <v>44287</v>
      </c>
      <c r="B401" s="17" t="s">
        <v>89</v>
      </c>
      <c r="C401" s="19">
        <v>61342.74</v>
      </c>
    </row>
    <row r="402" spans="1:3" ht="12.75" x14ac:dyDescent="0.2">
      <c r="A402" s="20">
        <v>44287</v>
      </c>
      <c r="B402" s="17" t="s">
        <v>91</v>
      </c>
      <c r="C402" s="19">
        <v>46144.67</v>
      </c>
    </row>
    <row r="403" spans="1:3" ht="12.75" x14ac:dyDescent="0.2">
      <c r="A403" s="20">
        <v>44287</v>
      </c>
      <c r="B403" s="17" t="s">
        <v>93</v>
      </c>
      <c r="C403" s="19">
        <v>36205.1</v>
      </c>
    </row>
    <row r="404" spans="1:3" ht="12.75" x14ac:dyDescent="0.2">
      <c r="A404" s="20">
        <v>44287</v>
      </c>
      <c r="B404" s="17" t="s">
        <v>95</v>
      </c>
      <c r="C404" s="19">
        <v>4238.3999999999996</v>
      </c>
    </row>
    <row r="405" spans="1:3" ht="12.75" x14ac:dyDescent="0.2">
      <c r="A405" s="20">
        <v>44287</v>
      </c>
      <c r="B405" s="17" t="s">
        <v>97</v>
      </c>
      <c r="C405" s="19">
        <v>1319.38</v>
      </c>
    </row>
    <row r="406" spans="1:3" ht="12.75" x14ac:dyDescent="0.2">
      <c r="A406" s="20">
        <v>44287</v>
      </c>
      <c r="B406" s="17" t="s">
        <v>99</v>
      </c>
      <c r="C406" s="19">
        <v>6008.57</v>
      </c>
    </row>
    <row r="407" spans="1:3" ht="12.75" x14ac:dyDescent="0.2">
      <c r="A407" s="20">
        <v>44287</v>
      </c>
      <c r="B407" s="17" t="s">
        <v>101</v>
      </c>
      <c r="C407" s="19">
        <v>3313.94</v>
      </c>
    </row>
    <row r="408" spans="1:3" ht="12.75" x14ac:dyDescent="0.2">
      <c r="A408" s="20">
        <v>44287</v>
      </c>
      <c r="B408" s="17" t="s">
        <v>103</v>
      </c>
      <c r="C408" s="19">
        <v>39220.29</v>
      </c>
    </row>
    <row r="409" spans="1:3" ht="12.75" x14ac:dyDescent="0.2">
      <c r="A409" s="20">
        <v>44287</v>
      </c>
      <c r="B409" s="17" t="s">
        <v>105</v>
      </c>
      <c r="C409" s="19">
        <v>4074.48</v>
      </c>
    </row>
    <row r="410" spans="1:3" ht="12.75" x14ac:dyDescent="0.2">
      <c r="A410" s="20">
        <v>44287</v>
      </c>
      <c r="B410" s="17" t="s">
        <v>107</v>
      </c>
      <c r="C410" s="19">
        <v>3693.55</v>
      </c>
    </row>
    <row r="411" spans="1:3" ht="12.75" x14ac:dyDescent="0.2">
      <c r="A411" s="20">
        <v>44287</v>
      </c>
      <c r="B411" s="17" t="s">
        <v>109</v>
      </c>
      <c r="C411" s="19">
        <v>10516.65</v>
      </c>
    </row>
    <row r="412" spans="1:3" ht="12.75" x14ac:dyDescent="0.2">
      <c r="A412" s="20">
        <v>44287</v>
      </c>
      <c r="B412" s="17" t="s">
        <v>111</v>
      </c>
      <c r="C412" s="19">
        <v>4638.29</v>
      </c>
    </row>
    <row r="413" spans="1:3" ht="12.75" x14ac:dyDescent="0.2">
      <c r="A413" s="20">
        <v>44287</v>
      </c>
      <c r="B413" s="17" t="s">
        <v>113</v>
      </c>
      <c r="C413" s="19">
        <v>1815.25</v>
      </c>
    </row>
    <row r="414" spans="1:3" ht="12.75" x14ac:dyDescent="0.2">
      <c r="A414" s="20">
        <v>44287</v>
      </c>
      <c r="B414" s="17" t="s">
        <v>115</v>
      </c>
      <c r="C414" s="19">
        <v>2874.12</v>
      </c>
    </row>
    <row r="415" spans="1:3" ht="12.75" x14ac:dyDescent="0.2">
      <c r="A415" s="20">
        <v>44287</v>
      </c>
      <c r="B415" s="17" t="s">
        <v>117</v>
      </c>
      <c r="C415" s="19">
        <v>2751.17</v>
      </c>
    </row>
    <row r="416" spans="1:3" ht="12.75" x14ac:dyDescent="0.2">
      <c r="A416" s="20">
        <v>44287</v>
      </c>
      <c r="B416" s="17" t="s">
        <v>119</v>
      </c>
      <c r="C416" s="19">
        <v>9891.65</v>
      </c>
    </row>
    <row r="417" spans="1:3" ht="12.75" x14ac:dyDescent="0.2">
      <c r="A417" s="20">
        <v>44287</v>
      </c>
      <c r="B417" s="17" t="s">
        <v>121</v>
      </c>
      <c r="C417" s="19">
        <v>375.24</v>
      </c>
    </row>
    <row r="418" spans="1:3" ht="12.75" x14ac:dyDescent="0.2">
      <c r="A418" s="20">
        <v>44287</v>
      </c>
      <c r="B418" s="17" t="s">
        <v>123</v>
      </c>
      <c r="C418" s="19">
        <v>810.27</v>
      </c>
    </row>
    <row r="419" spans="1:3" ht="12.75" x14ac:dyDescent="0.2">
      <c r="A419" s="20">
        <v>44287</v>
      </c>
      <c r="B419" s="17" t="s">
        <v>125</v>
      </c>
      <c r="C419" s="19">
        <v>745.16</v>
      </c>
    </row>
    <row r="420" spans="1:3" ht="12.75" x14ac:dyDescent="0.2">
      <c r="A420" s="20">
        <v>44287</v>
      </c>
      <c r="B420" s="17" t="s">
        <v>127</v>
      </c>
      <c r="C420" s="19">
        <v>576.61</v>
      </c>
    </row>
    <row r="421" spans="1:3" ht="12.75" x14ac:dyDescent="0.2">
      <c r="A421" s="20">
        <v>44287</v>
      </c>
      <c r="B421" s="17" t="s">
        <v>129</v>
      </c>
      <c r="C421" s="19">
        <v>56021.16</v>
      </c>
    </row>
    <row r="422" spans="1:3" ht="12.75" x14ac:dyDescent="0.2">
      <c r="A422" s="20">
        <v>44287</v>
      </c>
      <c r="B422" s="17" t="s">
        <v>132</v>
      </c>
      <c r="C422" s="19">
        <v>37661.629999999997</v>
      </c>
    </row>
    <row r="423" spans="1:3" ht="12.75" x14ac:dyDescent="0.2">
      <c r="A423" s="20">
        <v>44287</v>
      </c>
      <c r="B423" s="17" t="s">
        <v>134</v>
      </c>
      <c r="C423" s="19">
        <v>44372.24</v>
      </c>
    </row>
    <row r="424" spans="1:3" ht="12.75" x14ac:dyDescent="0.2">
      <c r="A424" s="20">
        <v>44287</v>
      </c>
      <c r="B424" s="17" t="s">
        <v>136</v>
      </c>
      <c r="C424" s="19">
        <v>7415.12</v>
      </c>
    </row>
    <row r="425" spans="1:3" ht="12.75" x14ac:dyDescent="0.2">
      <c r="A425" s="20">
        <v>44287</v>
      </c>
      <c r="B425" s="17" t="s">
        <v>139</v>
      </c>
      <c r="C425" s="19">
        <v>1345.96</v>
      </c>
    </row>
    <row r="426" spans="1:3" ht="12.75" x14ac:dyDescent="0.2">
      <c r="A426" s="20">
        <v>44287</v>
      </c>
      <c r="B426" s="17" t="s">
        <v>141</v>
      </c>
      <c r="C426" s="19">
        <v>3200.2</v>
      </c>
    </row>
    <row r="427" spans="1:3" ht="12.75" x14ac:dyDescent="0.2">
      <c r="A427" s="20">
        <v>44287</v>
      </c>
      <c r="B427" s="17" t="s">
        <v>143</v>
      </c>
      <c r="C427" s="19">
        <v>2237.13</v>
      </c>
    </row>
    <row r="428" spans="1:3" ht="12.75" x14ac:dyDescent="0.2">
      <c r="A428" s="20">
        <v>44287</v>
      </c>
      <c r="B428" s="17" t="s">
        <v>145</v>
      </c>
      <c r="C428" s="19">
        <v>5755.52</v>
      </c>
    </row>
    <row r="429" spans="1:3" ht="12.75" x14ac:dyDescent="0.2">
      <c r="A429" s="20">
        <v>44287</v>
      </c>
      <c r="B429" s="17" t="s">
        <v>147</v>
      </c>
      <c r="C429" s="19">
        <v>2762.97</v>
      </c>
    </row>
    <row r="430" spans="1:3" ht="12.75" x14ac:dyDescent="0.2">
      <c r="A430" s="20">
        <v>44287</v>
      </c>
      <c r="B430" s="17" t="s">
        <v>149</v>
      </c>
      <c r="C430" s="19">
        <v>7840.14</v>
      </c>
    </row>
    <row r="431" spans="1:3" ht="12.75" x14ac:dyDescent="0.2">
      <c r="A431" s="20">
        <v>44287</v>
      </c>
      <c r="B431" s="17" t="s">
        <v>151</v>
      </c>
      <c r="C431" s="19">
        <v>4215.13</v>
      </c>
    </row>
    <row r="432" spans="1:3" ht="12.75" x14ac:dyDescent="0.2">
      <c r="A432" s="20">
        <v>44287</v>
      </c>
      <c r="B432" s="25" t="s">
        <v>153</v>
      </c>
      <c r="C432" s="18">
        <v>906026.82</v>
      </c>
    </row>
    <row r="433" spans="1:3" ht="12.75" x14ac:dyDescent="0.2">
      <c r="A433" s="20">
        <v>44287</v>
      </c>
      <c r="B433" s="25" t="s">
        <v>154</v>
      </c>
      <c r="C433" s="18">
        <v>762918.88</v>
      </c>
    </row>
    <row r="434" spans="1:3" ht="12.75" x14ac:dyDescent="0.2">
      <c r="A434" s="20">
        <v>44287</v>
      </c>
      <c r="B434" s="25" t="s">
        <v>155</v>
      </c>
      <c r="C434" s="19">
        <v>46839.37</v>
      </c>
    </row>
    <row r="435" spans="1:3" ht="12.75" x14ac:dyDescent="0.2">
      <c r="A435" s="20">
        <v>44287</v>
      </c>
      <c r="B435" s="25" t="s">
        <v>156</v>
      </c>
      <c r="C435" s="19">
        <v>25503.37</v>
      </c>
    </row>
    <row r="436" spans="1:3" ht="12.75" x14ac:dyDescent="0.2">
      <c r="A436" s="20">
        <v>44287</v>
      </c>
      <c r="B436" s="25" t="s">
        <v>157</v>
      </c>
      <c r="C436" s="19">
        <v>16300.75</v>
      </c>
    </row>
    <row r="437" spans="1:3" ht="12.75" x14ac:dyDescent="0.2">
      <c r="A437" s="20">
        <v>44287</v>
      </c>
      <c r="B437" s="25" t="s">
        <v>158</v>
      </c>
      <c r="C437" s="19">
        <v>237517.94</v>
      </c>
    </row>
    <row r="438" spans="1:3" ht="12.75" x14ac:dyDescent="0.2">
      <c r="A438" s="20">
        <v>44287</v>
      </c>
      <c r="B438" s="25" t="s">
        <v>159</v>
      </c>
      <c r="C438" s="19">
        <v>10360.32</v>
      </c>
    </row>
    <row r="439" spans="1:3" ht="12.75" x14ac:dyDescent="0.2">
      <c r="A439" s="20">
        <v>44287</v>
      </c>
      <c r="B439" s="25" t="s">
        <v>160</v>
      </c>
      <c r="C439" s="19">
        <v>50981.62</v>
      </c>
    </row>
    <row r="440" spans="1:3" ht="12.75" x14ac:dyDescent="0.2">
      <c r="A440" s="20">
        <v>44287</v>
      </c>
      <c r="B440" s="25" t="s">
        <v>161</v>
      </c>
      <c r="C440" s="19">
        <v>48223.21</v>
      </c>
    </row>
    <row r="441" spans="1:3" ht="12.75" x14ac:dyDescent="0.2">
      <c r="A441" s="20">
        <v>44287</v>
      </c>
      <c r="B441" s="25" t="s">
        <v>162</v>
      </c>
      <c r="C441" s="19">
        <v>517194.6</v>
      </c>
    </row>
    <row r="442" spans="1:3" ht="12.75" x14ac:dyDescent="0.2">
      <c r="A442" s="20">
        <v>44287</v>
      </c>
      <c r="B442" s="25" t="s">
        <v>163</v>
      </c>
      <c r="C442" s="19">
        <v>255445.59</v>
      </c>
    </row>
    <row r="443" spans="1:3" ht="12.75" x14ac:dyDescent="0.2">
      <c r="A443" s="20">
        <v>44287</v>
      </c>
      <c r="B443" s="25" t="s">
        <v>164</v>
      </c>
      <c r="C443" s="19">
        <v>197080.91</v>
      </c>
    </row>
    <row r="444" spans="1:3" ht="12.75" x14ac:dyDescent="0.2">
      <c r="A444" s="20">
        <v>44287</v>
      </c>
      <c r="B444" s="25" t="s">
        <v>165</v>
      </c>
      <c r="C444" s="19">
        <v>21484.04</v>
      </c>
    </row>
    <row r="445" spans="1:3" ht="12.75" x14ac:dyDescent="0.2">
      <c r="A445" s="20">
        <v>44287</v>
      </c>
      <c r="B445" s="25" t="s">
        <v>166</v>
      </c>
      <c r="C445" s="19">
        <v>21974.59</v>
      </c>
    </row>
    <row r="446" spans="1:3" ht="12.75" x14ac:dyDescent="0.2">
      <c r="A446" s="20">
        <v>44287</v>
      </c>
      <c r="B446" s="25" t="s">
        <v>167</v>
      </c>
      <c r="C446" s="19">
        <v>17153.23</v>
      </c>
    </row>
    <row r="447" spans="1:3" ht="12.75" x14ac:dyDescent="0.2">
      <c r="A447" s="20">
        <v>44287</v>
      </c>
      <c r="B447" s="25" t="s">
        <v>168</v>
      </c>
      <c r="C447" s="19">
        <v>1997.15</v>
      </c>
    </row>
    <row r="448" spans="1:3" ht="12.75" x14ac:dyDescent="0.2">
      <c r="A448" s="20">
        <v>44287</v>
      </c>
      <c r="B448" s="25" t="s">
        <v>169</v>
      </c>
      <c r="C448" s="19">
        <v>627.52</v>
      </c>
    </row>
    <row r="449" spans="1:3" ht="12.75" x14ac:dyDescent="0.2">
      <c r="A449" s="20">
        <v>44287</v>
      </c>
      <c r="B449" s="25" t="s">
        <v>170</v>
      </c>
      <c r="C449" s="19">
        <v>3219.38</v>
      </c>
    </row>
    <row r="450" spans="1:3" ht="12.75" x14ac:dyDescent="0.2">
      <c r="A450" s="20">
        <v>44287</v>
      </c>
      <c r="B450" s="25" t="s">
        <v>171</v>
      </c>
      <c r="C450" s="19">
        <v>1452.01</v>
      </c>
    </row>
    <row r="451" spans="1:3" ht="12.75" x14ac:dyDescent="0.2">
      <c r="A451" s="20">
        <v>44287</v>
      </c>
      <c r="B451" s="25" t="s">
        <v>172</v>
      </c>
      <c r="C451" s="19">
        <v>18990.009999999998</v>
      </c>
    </row>
    <row r="452" spans="1:3" ht="12.75" x14ac:dyDescent="0.2">
      <c r="A452" s="20">
        <v>44287</v>
      </c>
      <c r="B452" s="25" t="s">
        <v>173</v>
      </c>
      <c r="C452" s="19">
        <v>1737.75</v>
      </c>
    </row>
    <row r="453" spans="1:3" ht="12.75" x14ac:dyDescent="0.2">
      <c r="A453" s="20">
        <v>44287</v>
      </c>
      <c r="B453" s="25" t="s">
        <v>174</v>
      </c>
      <c r="C453" s="19">
        <v>1582.52</v>
      </c>
    </row>
    <row r="454" spans="1:3" ht="12.75" x14ac:dyDescent="0.2">
      <c r="A454" s="20">
        <v>44287</v>
      </c>
      <c r="B454" s="25" t="s">
        <v>175</v>
      </c>
      <c r="C454" s="19">
        <v>4437.88</v>
      </c>
    </row>
    <row r="455" spans="1:3" ht="12.75" x14ac:dyDescent="0.2">
      <c r="A455" s="20">
        <v>44287</v>
      </c>
      <c r="B455" s="25" t="s">
        <v>176</v>
      </c>
      <c r="C455" s="19">
        <v>2357.77</v>
      </c>
    </row>
    <row r="456" spans="1:3" ht="12.75" x14ac:dyDescent="0.2">
      <c r="A456" s="20">
        <v>44287</v>
      </c>
      <c r="B456" s="25" t="s">
        <v>177</v>
      </c>
      <c r="C456" s="19">
        <v>881.73</v>
      </c>
    </row>
    <row r="457" spans="1:3" ht="12.75" x14ac:dyDescent="0.2">
      <c r="A457" s="20">
        <v>44287</v>
      </c>
      <c r="B457" s="25" t="s">
        <v>178</v>
      </c>
      <c r="C457" s="19">
        <v>1295.23</v>
      </c>
    </row>
    <row r="458" spans="1:3" ht="12.75" x14ac:dyDescent="0.2">
      <c r="A458" s="20">
        <v>44287</v>
      </c>
      <c r="B458" s="25" t="s">
        <v>179</v>
      </c>
      <c r="C458" s="19">
        <v>1263.52</v>
      </c>
    </row>
    <row r="459" spans="1:3" ht="12.75" x14ac:dyDescent="0.2">
      <c r="A459" s="20">
        <v>44287</v>
      </c>
      <c r="B459" s="25" t="s">
        <v>180</v>
      </c>
      <c r="C459" s="19">
        <v>4854.6899999999996</v>
      </c>
    </row>
    <row r="460" spans="1:3" ht="12.75" x14ac:dyDescent="0.2">
      <c r="A460" s="20">
        <v>44287</v>
      </c>
      <c r="B460" s="25" t="s">
        <v>181</v>
      </c>
      <c r="C460" s="19">
        <v>192.43</v>
      </c>
    </row>
    <row r="461" spans="1:3" ht="12.75" x14ac:dyDescent="0.2">
      <c r="A461" s="20">
        <v>44287</v>
      </c>
      <c r="B461" s="25" t="s">
        <v>182</v>
      </c>
      <c r="C461" s="19">
        <v>414.76</v>
      </c>
    </row>
    <row r="462" spans="1:3" ht="12.75" x14ac:dyDescent="0.2">
      <c r="A462" s="20">
        <v>44287</v>
      </c>
      <c r="B462" s="25" t="s">
        <v>183</v>
      </c>
      <c r="C462" s="19">
        <v>378.19</v>
      </c>
    </row>
    <row r="463" spans="1:3" ht="12.75" x14ac:dyDescent="0.2">
      <c r="A463" s="20">
        <v>44287</v>
      </c>
      <c r="B463" s="25" t="s">
        <v>184</v>
      </c>
      <c r="C463" s="19">
        <v>277.89999999999998</v>
      </c>
    </row>
    <row r="464" spans="1:3" ht="12.75" x14ac:dyDescent="0.2">
      <c r="A464" s="20">
        <v>44287</v>
      </c>
      <c r="B464" s="25" t="s">
        <v>185</v>
      </c>
      <c r="C464" s="19">
        <v>53913.54</v>
      </c>
    </row>
    <row r="465" spans="1:3" ht="12.75" x14ac:dyDescent="0.2">
      <c r="A465" s="20">
        <v>44287</v>
      </c>
      <c r="B465" s="25" t="s">
        <v>186</v>
      </c>
      <c r="C465" s="19">
        <v>36375.519999999997</v>
      </c>
    </row>
    <row r="466" spans="1:3" ht="12.75" x14ac:dyDescent="0.2">
      <c r="A466" s="20">
        <v>44287</v>
      </c>
      <c r="B466" s="25" t="s">
        <v>187</v>
      </c>
      <c r="C466" s="19">
        <v>20851.02</v>
      </c>
    </row>
    <row r="467" spans="1:3" ht="12.75" x14ac:dyDescent="0.2">
      <c r="A467" s="20">
        <v>44287</v>
      </c>
      <c r="B467" s="25" t="s">
        <v>188</v>
      </c>
      <c r="C467" s="19">
        <v>3246.92</v>
      </c>
    </row>
    <row r="468" spans="1:3" ht="12.75" x14ac:dyDescent="0.2">
      <c r="A468" s="20">
        <v>44287</v>
      </c>
      <c r="B468" s="25" t="s">
        <v>189</v>
      </c>
      <c r="C468" s="19">
        <v>541.91</v>
      </c>
    </row>
    <row r="469" spans="1:3" ht="12.75" x14ac:dyDescent="0.2">
      <c r="A469" s="20">
        <v>44287</v>
      </c>
      <c r="B469" s="25" t="s">
        <v>190</v>
      </c>
      <c r="C469" s="19">
        <v>1420.8</v>
      </c>
    </row>
    <row r="470" spans="1:3" ht="12.75" x14ac:dyDescent="0.2">
      <c r="A470" s="20">
        <v>44287</v>
      </c>
      <c r="B470" s="25" t="s">
        <v>191</v>
      </c>
      <c r="C470" s="19">
        <v>1034.31</v>
      </c>
    </row>
    <row r="471" spans="1:3" ht="12.75" x14ac:dyDescent="0.2">
      <c r="A471" s="20">
        <v>44287</v>
      </c>
      <c r="B471" s="25" t="s">
        <v>192</v>
      </c>
      <c r="C471" s="19">
        <v>2410.5700000000002</v>
      </c>
    </row>
    <row r="472" spans="1:3" ht="12.75" x14ac:dyDescent="0.2">
      <c r="A472" s="20">
        <v>44287</v>
      </c>
      <c r="B472" s="25" t="s">
        <v>193</v>
      </c>
      <c r="C472" s="19">
        <v>1215.0899999999999</v>
      </c>
    </row>
    <row r="473" spans="1:3" ht="12.75" x14ac:dyDescent="0.2">
      <c r="A473" s="20">
        <v>44287</v>
      </c>
      <c r="B473" s="25" t="s">
        <v>194</v>
      </c>
      <c r="C473" s="19">
        <v>356.13</v>
      </c>
    </row>
    <row r="474" spans="1:3" ht="12.75" x14ac:dyDescent="0.2">
      <c r="A474" s="20">
        <v>44287</v>
      </c>
      <c r="B474" s="25" t="s">
        <v>195</v>
      </c>
      <c r="C474" s="19">
        <v>504.58</v>
      </c>
    </row>
    <row r="475" spans="1:3" ht="12.75" x14ac:dyDescent="0.2">
      <c r="A475" s="20">
        <v>44287</v>
      </c>
      <c r="B475" s="25" t="s">
        <v>196</v>
      </c>
      <c r="C475" s="18">
        <v>843521.51</v>
      </c>
    </row>
    <row r="476" spans="1:3" ht="12.75" x14ac:dyDescent="0.2">
      <c r="A476" s="20">
        <v>44287</v>
      </c>
      <c r="B476" s="25" t="s">
        <v>197</v>
      </c>
      <c r="C476" s="18">
        <v>435857.87</v>
      </c>
    </row>
    <row r="477" spans="1:3" ht="12.75" x14ac:dyDescent="0.2">
      <c r="A477" s="20">
        <v>44287</v>
      </c>
      <c r="B477" s="25" t="s">
        <v>198</v>
      </c>
      <c r="C477" s="19">
        <v>25788.35</v>
      </c>
    </row>
    <row r="478" spans="1:3" ht="12.75" x14ac:dyDescent="0.2">
      <c r="A478" s="20">
        <v>44287</v>
      </c>
      <c r="B478" s="25" t="s">
        <v>199</v>
      </c>
      <c r="C478" s="19">
        <v>19026.47</v>
      </c>
    </row>
    <row r="479" spans="1:3" ht="12.75" x14ac:dyDescent="0.2">
      <c r="A479" s="20">
        <v>44287</v>
      </c>
      <c r="B479" s="25" t="s">
        <v>200</v>
      </c>
      <c r="C479" s="19">
        <v>12922.23</v>
      </c>
    </row>
    <row r="480" spans="1:3" ht="12.75" x14ac:dyDescent="0.2">
      <c r="A480" s="20">
        <v>44287</v>
      </c>
      <c r="B480" s="25" t="s">
        <v>201</v>
      </c>
      <c r="C480" s="19">
        <v>172385.74</v>
      </c>
    </row>
    <row r="481" spans="1:3" ht="12.75" x14ac:dyDescent="0.2">
      <c r="A481" s="20">
        <v>44287</v>
      </c>
      <c r="B481" s="25" t="s">
        <v>202</v>
      </c>
      <c r="C481" s="19">
        <v>8190.89</v>
      </c>
    </row>
    <row r="482" spans="1:3" ht="12.75" x14ac:dyDescent="0.2">
      <c r="A482" s="20">
        <v>44287</v>
      </c>
      <c r="B482" s="25" t="s">
        <v>203</v>
      </c>
      <c r="C482" s="19">
        <v>38862.400000000001</v>
      </c>
    </row>
    <row r="483" spans="1:3" ht="12.75" x14ac:dyDescent="0.2">
      <c r="A483" s="20">
        <v>44287</v>
      </c>
      <c r="B483" s="25" t="s">
        <v>204</v>
      </c>
      <c r="C483" s="19">
        <v>39699.71</v>
      </c>
    </row>
    <row r="484" spans="1:3" ht="12.75" x14ac:dyDescent="0.2">
      <c r="A484" s="20">
        <v>44287</v>
      </c>
      <c r="B484" s="25" t="s">
        <v>205</v>
      </c>
      <c r="C484" s="19">
        <v>501702.14</v>
      </c>
    </row>
    <row r="485" spans="1:3" ht="12.75" x14ac:dyDescent="0.2">
      <c r="A485" s="20">
        <v>44287</v>
      </c>
      <c r="B485" s="25" t="s">
        <v>206</v>
      </c>
      <c r="C485" s="19">
        <v>159746.63</v>
      </c>
    </row>
    <row r="486" spans="1:3" ht="12.75" x14ac:dyDescent="0.2">
      <c r="A486" s="20">
        <v>44287</v>
      </c>
      <c r="B486" s="25" t="s">
        <v>207</v>
      </c>
      <c r="C486" s="19">
        <v>124097.17</v>
      </c>
    </row>
    <row r="487" spans="1:3" ht="12.75" x14ac:dyDescent="0.2">
      <c r="A487" s="20">
        <v>44287</v>
      </c>
      <c r="B487" s="25" t="s">
        <v>208</v>
      </c>
      <c r="C487" s="19">
        <v>21499.8</v>
      </c>
    </row>
    <row r="488" spans="1:3" ht="12.75" x14ac:dyDescent="0.2">
      <c r="A488" s="20">
        <v>44287</v>
      </c>
      <c r="B488" s="25" t="s">
        <v>209</v>
      </c>
      <c r="C488" s="19">
        <v>15319.75</v>
      </c>
    </row>
    <row r="489" spans="1:3" ht="12.75" x14ac:dyDescent="0.2">
      <c r="A489" s="20">
        <v>44287</v>
      </c>
      <c r="B489" s="25" t="s">
        <v>210</v>
      </c>
      <c r="C489" s="19">
        <v>12658.7</v>
      </c>
    </row>
    <row r="490" spans="1:3" ht="12.75" x14ac:dyDescent="0.2">
      <c r="A490" s="20">
        <v>44287</v>
      </c>
      <c r="B490" s="25" t="s">
        <v>211</v>
      </c>
      <c r="C490" s="19">
        <v>1574.94</v>
      </c>
    </row>
    <row r="491" spans="1:3" ht="12.75" x14ac:dyDescent="0.2">
      <c r="A491" s="20">
        <v>44287</v>
      </c>
      <c r="B491" s="25" t="s">
        <v>212</v>
      </c>
      <c r="C491" s="19">
        <v>395.85</v>
      </c>
    </row>
    <row r="492" spans="1:3" ht="12.75" x14ac:dyDescent="0.2">
      <c r="A492" s="20">
        <v>44287</v>
      </c>
      <c r="B492" s="25" t="s">
        <v>213</v>
      </c>
      <c r="C492" s="19">
        <v>1869.31</v>
      </c>
    </row>
    <row r="493" spans="1:3" ht="12.75" x14ac:dyDescent="0.2">
      <c r="A493" s="20">
        <v>44287</v>
      </c>
      <c r="B493" s="25" t="s">
        <v>214</v>
      </c>
      <c r="C493" s="19">
        <v>1238.7</v>
      </c>
    </row>
    <row r="494" spans="1:3" ht="12.75" x14ac:dyDescent="0.2">
      <c r="A494" s="20">
        <v>44287</v>
      </c>
      <c r="B494" s="25" t="s">
        <v>215</v>
      </c>
      <c r="C494" s="19">
        <v>14255.02</v>
      </c>
    </row>
    <row r="495" spans="1:3" ht="12.75" x14ac:dyDescent="0.2">
      <c r="A495" s="20">
        <v>44287</v>
      </c>
      <c r="B495" s="25" t="s">
        <v>216</v>
      </c>
      <c r="C495" s="19">
        <v>1471.88</v>
      </c>
    </row>
    <row r="496" spans="1:3" ht="12.75" x14ac:dyDescent="0.2">
      <c r="A496" s="20">
        <v>44287</v>
      </c>
      <c r="B496" s="25" t="s">
        <v>217</v>
      </c>
      <c r="C496" s="19">
        <v>1232.96</v>
      </c>
    </row>
    <row r="497" spans="1:3" ht="12.75" x14ac:dyDescent="0.2">
      <c r="A497" s="20">
        <v>44287</v>
      </c>
      <c r="B497" s="25" t="s">
        <v>218</v>
      </c>
      <c r="C497" s="19">
        <v>3001.79</v>
      </c>
    </row>
    <row r="498" spans="1:3" ht="12.75" x14ac:dyDescent="0.2">
      <c r="A498" s="20">
        <v>44287</v>
      </c>
      <c r="B498" s="25" t="s">
        <v>219</v>
      </c>
      <c r="C498" s="19">
        <v>1617.41</v>
      </c>
    </row>
    <row r="499" spans="1:3" ht="12.75" x14ac:dyDescent="0.2">
      <c r="A499" s="20">
        <v>44287</v>
      </c>
      <c r="B499" s="25" t="s">
        <v>220</v>
      </c>
      <c r="C499" s="19">
        <v>619.79999999999995</v>
      </c>
    </row>
    <row r="500" spans="1:3" ht="12.75" x14ac:dyDescent="0.2">
      <c r="A500" s="20">
        <v>44287</v>
      </c>
      <c r="B500" s="25" t="s">
        <v>221</v>
      </c>
      <c r="C500" s="19">
        <v>1039.97</v>
      </c>
    </row>
    <row r="501" spans="1:3" ht="12.75" x14ac:dyDescent="0.2">
      <c r="A501" s="20">
        <v>44287</v>
      </c>
      <c r="B501" s="25" t="s">
        <v>222</v>
      </c>
      <c r="C501" s="19">
        <v>826.63</v>
      </c>
    </row>
    <row r="502" spans="1:3" ht="12.75" x14ac:dyDescent="0.2">
      <c r="A502" s="20">
        <v>44287</v>
      </c>
      <c r="B502" s="25" t="s">
        <v>223</v>
      </c>
      <c r="C502" s="19">
        <v>2802.94</v>
      </c>
    </row>
    <row r="503" spans="1:3" ht="12.75" x14ac:dyDescent="0.2">
      <c r="A503" s="20">
        <v>44287</v>
      </c>
      <c r="B503" s="25" t="s">
        <v>224</v>
      </c>
      <c r="C503" s="19">
        <v>138.13999999999999</v>
      </c>
    </row>
    <row r="504" spans="1:3" ht="12.75" x14ac:dyDescent="0.2">
      <c r="A504" s="20">
        <v>44287</v>
      </c>
      <c r="B504" s="25" t="s">
        <v>225</v>
      </c>
      <c r="C504" s="19">
        <v>270.7</v>
      </c>
    </row>
    <row r="505" spans="1:3" ht="12.75" x14ac:dyDescent="0.2">
      <c r="A505" s="20">
        <v>44287</v>
      </c>
      <c r="B505" s="25" t="s">
        <v>226</v>
      </c>
      <c r="C505" s="19">
        <v>231.03</v>
      </c>
    </row>
    <row r="506" spans="1:3" ht="12.75" x14ac:dyDescent="0.2">
      <c r="A506" s="20">
        <v>44287</v>
      </c>
      <c r="B506" s="25" t="s">
        <v>227</v>
      </c>
      <c r="C506" s="19">
        <v>215.02</v>
      </c>
    </row>
    <row r="507" spans="1:3" ht="12.75" x14ac:dyDescent="0.2">
      <c r="A507" s="20">
        <v>44287</v>
      </c>
      <c r="B507" s="25" t="s">
        <v>228</v>
      </c>
      <c r="C507" s="19">
        <v>17710.14</v>
      </c>
    </row>
    <row r="508" spans="1:3" ht="12.75" x14ac:dyDescent="0.2">
      <c r="A508" s="20">
        <v>44287</v>
      </c>
      <c r="B508" s="25" t="s">
        <v>229</v>
      </c>
      <c r="C508" s="19">
        <v>12097.31</v>
      </c>
    </row>
    <row r="509" spans="1:3" ht="12.75" x14ac:dyDescent="0.2">
      <c r="A509" s="20">
        <v>44287</v>
      </c>
      <c r="B509" s="25" t="s">
        <v>230</v>
      </c>
      <c r="C509" s="19">
        <v>14986.82</v>
      </c>
    </row>
    <row r="510" spans="1:3" ht="12.75" x14ac:dyDescent="0.2">
      <c r="A510" s="20">
        <v>44287</v>
      </c>
      <c r="B510" s="25" t="s">
        <v>231</v>
      </c>
      <c r="C510" s="19">
        <v>2504.89</v>
      </c>
    </row>
    <row r="511" spans="1:3" ht="12.75" x14ac:dyDescent="0.2">
      <c r="A511" s="20">
        <v>44287</v>
      </c>
      <c r="B511" s="25" t="s">
        <v>232</v>
      </c>
      <c r="C511" s="19">
        <v>477.62</v>
      </c>
    </row>
    <row r="512" spans="1:3" ht="12.75" x14ac:dyDescent="0.2">
      <c r="A512" s="20">
        <v>44287</v>
      </c>
      <c r="B512" s="25" t="s">
        <v>233</v>
      </c>
      <c r="C512" s="19">
        <v>966.32</v>
      </c>
    </row>
    <row r="513" spans="1:3" ht="12.75" x14ac:dyDescent="0.2">
      <c r="A513" s="20">
        <v>44287</v>
      </c>
      <c r="B513" s="25" t="s">
        <v>234</v>
      </c>
      <c r="C513" s="19">
        <v>662.45</v>
      </c>
    </row>
    <row r="514" spans="1:3" ht="12.75" x14ac:dyDescent="0.2">
      <c r="A514" s="20">
        <v>44287</v>
      </c>
      <c r="B514" s="25" t="s">
        <v>235</v>
      </c>
      <c r="C514" s="19">
        <v>1852.13</v>
      </c>
    </row>
    <row r="515" spans="1:3" ht="12.75" x14ac:dyDescent="0.2">
      <c r="A515" s="20">
        <v>44287</v>
      </c>
      <c r="B515" s="25" t="s">
        <v>236</v>
      </c>
      <c r="C515" s="19">
        <v>894.43</v>
      </c>
    </row>
    <row r="516" spans="1:3" ht="12.75" x14ac:dyDescent="0.2">
      <c r="A516" s="20">
        <v>44287</v>
      </c>
      <c r="B516" s="25" t="s">
        <v>237</v>
      </c>
      <c r="C516" s="19">
        <v>2788.04</v>
      </c>
    </row>
    <row r="517" spans="1:3" ht="12.75" x14ac:dyDescent="0.2">
      <c r="A517" s="20">
        <v>44287</v>
      </c>
      <c r="B517" s="25" t="s">
        <v>238</v>
      </c>
      <c r="C517" s="19">
        <v>1392.57</v>
      </c>
    </row>
    <row r="518" spans="1:3" ht="12.75" x14ac:dyDescent="0.2">
      <c r="A518" s="20">
        <v>44317</v>
      </c>
      <c r="B518" s="17" t="s">
        <v>63</v>
      </c>
      <c r="C518" s="18">
        <v>2241895.15</v>
      </c>
    </row>
    <row r="519" spans="1:3" ht="12.75" x14ac:dyDescent="0.2">
      <c r="A519" s="20">
        <v>44317</v>
      </c>
      <c r="B519" s="17" t="s">
        <v>65</v>
      </c>
      <c r="C519" s="18">
        <v>1635081.26</v>
      </c>
    </row>
    <row r="520" spans="1:3" ht="12.75" x14ac:dyDescent="0.2">
      <c r="A520" s="20">
        <v>44317</v>
      </c>
      <c r="B520" s="17" t="s">
        <v>67</v>
      </c>
      <c r="C520" s="19">
        <v>167260.07999999999</v>
      </c>
    </row>
    <row r="521" spans="1:3" ht="12.75" x14ac:dyDescent="0.2">
      <c r="A521" s="20">
        <v>44317</v>
      </c>
      <c r="B521" s="17" t="s">
        <v>69</v>
      </c>
      <c r="C521" s="19">
        <v>60296.39</v>
      </c>
    </row>
    <row r="522" spans="1:3" ht="12.75" x14ac:dyDescent="0.2">
      <c r="A522" s="20">
        <v>44317</v>
      </c>
      <c r="B522" s="17" t="s">
        <v>71</v>
      </c>
      <c r="C522" s="19">
        <v>42836.41</v>
      </c>
    </row>
    <row r="523" spans="1:3" ht="12.75" x14ac:dyDescent="0.2">
      <c r="A523" s="20">
        <v>44317</v>
      </c>
      <c r="B523" s="17" t="s">
        <v>73</v>
      </c>
      <c r="C523" s="19">
        <v>548729.66</v>
      </c>
    </row>
    <row r="524" spans="1:3" ht="12.75" x14ac:dyDescent="0.2">
      <c r="A524" s="20">
        <v>44317</v>
      </c>
      <c r="B524" s="17" t="s">
        <v>76</v>
      </c>
      <c r="C524" s="19">
        <v>25896.17</v>
      </c>
    </row>
    <row r="525" spans="1:3" ht="12.75" x14ac:dyDescent="0.2">
      <c r="A525" s="20">
        <v>44317</v>
      </c>
      <c r="B525" s="17" t="s">
        <v>78</v>
      </c>
      <c r="C525" s="19">
        <v>113688.27</v>
      </c>
    </row>
    <row r="526" spans="1:3" ht="12.75" x14ac:dyDescent="0.2">
      <c r="A526" s="20">
        <v>44317</v>
      </c>
      <c r="B526" s="17" t="s">
        <v>80</v>
      </c>
      <c r="C526" s="19">
        <v>111152.54</v>
      </c>
    </row>
    <row r="527" spans="1:3" ht="12.75" x14ac:dyDescent="0.2">
      <c r="A527" s="20">
        <v>44317</v>
      </c>
      <c r="B527" s="17" t="s">
        <v>82</v>
      </c>
      <c r="C527" s="19">
        <v>1229750.53</v>
      </c>
    </row>
    <row r="528" spans="1:3" ht="12.75" x14ac:dyDescent="0.2">
      <c r="A528" s="20">
        <v>44317</v>
      </c>
      <c r="B528" s="17" t="s">
        <v>84</v>
      </c>
      <c r="C528" s="19">
        <v>596130.81000000006</v>
      </c>
    </row>
    <row r="529" spans="1:3" ht="12.75" x14ac:dyDescent="0.2">
      <c r="A529" s="20">
        <v>44317</v>
      </c>
      <c r="B529" s="17" t="s">
        <v>86</v>
      </c>
      <c r="C529" s="19">
        <v>438720.21</v>
      </c>
    </row>
    <row r="530" spans="1:3" ht="12.75" x14ac:dyDescent="0.2">
      <c r="A530" s="20">
        <v>44317</v>
      </c>
      <c r="B530" s="17" t="s">
        <v>89</v>
      </c>
      <c r="C530" s="19">
        <v>36410.06</v>
      </c>
    </row>
    <row r="531" spans="1:3" ht="12.75" x14ac:dyDescent="0.2">
      <c r="A531" s="20">
        <v>44317</v>
      </c>
      <c r="B531" s="17" t="s">
        <v>91</v>
      </c>
      <c r="C531" s="19">
        <v>48448.99</v>
      </c>
    </row>
    <row r="532" spans="1:3" ht="12.75" x14ac:dyDescent="0.2">
      <c r="A532" s="20">
        <v>44317</v>
      </c>
      <c r="B532" s="17" t="s">
        <v>93</v>
      </c>
      <c r="C532" s="19">
        <v>36472.730000000003</v>
      </c>
    </row>
    <row r="533" spans="1:3" ht="12.75" x14ac:dyDescent="0.2">
      <c r="A533" s="20">
        <v>44317</v>
      </c>
      <c r="B533" s="17" t="s">
        <v>95</v>
      </c>
      <c r="C533" s="19">
        <v>5124.8900000000003</v>
      </c>
    </row>
    <row r="534" spans="1:3" ht="12.75" x14ac:dyDescent="0.2">
      <c r="A534" s="20">
        <v>44317</v>
      </c>
      <c r="B534" s="17" t="s">
        <v>97</v>
      </c>
      <c r="C534" s="19">
        <v>1410.03</v>
      </c>
    </row>
    <row r="535" spans="1:3" ht="12.75" x14ac:dyDescent="0.2">
      <c r="A535" s="20">
        <v>44317</v>
      </c>
      <c r="B535" s="17" t="s">
        <v>99</v>
      </c>
      <c r="C535" s="19">
        <v>7012.23</v>
      </c>
    </row>
    <row r="536" spans="1:3" ht="12.75" x14ac:dyDescent="0.2">
      <c r="A536" s="20">
        <v>44317</v>
      </c>
      <c r="B536" s="17" t="s">
        <v>101</v>
      </c>
      <c r="C536" s="19">
        <v>3734.09</v>
      </c>
    </row>
    <row r="537" spans="1:3" ht="12.75" x14ac:dyDescent="0.2">
      <c r="A537" s="20">
        <v>44317</v>
      </c>
      <c r="B537" s="17" t="s">
        <v>103</v>
      </c>
      <c r="C537" s="19">
        <v>41734.32</v>
      </c>
    </row>
    <row r="538" spans="1:3" ht="12.75" x14ac:dyDescent="0.2">
      <c r="A538" s="20">
        <v>44317</v>
      </c>
      <c r="B538" s="17" t="s">
        <v>105</v>
      </c>
      <c r="C538" s="19">
        <v>4189.2700000000004</v>
      </c>
    </row>
    <row r="539" spans="1:3" ht="12.75" x14ac:dyDescent="0.2">
      <c r="A539" s="20">
        <v>44317</v>
      </c>
      <c r="B539" s="17" t="s">
        <v>107</v>
      </c>
      <c r="C539" s="19">
        <v>3945.59</v>
      </c>
    </row>
    <row r="540" spans="1:3" ht="12.75" x14ac:dyDescent="0.2">
      <c r="A540" s="20">
        <v>44317</v>
      </c>
      <c r="B540" s="17" t="s">
        <v>109</v>
      </c>
      <c r="C540" s="19">
        <v>19602.68</v>
      </c>
    </row>
    <row r="541" spans="1:3" ht="12.75" x14ac:dyDescent="0.2">
      <c r="A541" s="20">
        <v>44317</v>
      </c>
      <c r="B541" s="17" t="s">
        <v>111</v>
      </c>
      <c r="C541" s="19">
        <v>5277.18</v>
      </c>
    </row>
    <row r="542" spans="1:3" ht="12.75" x14ac:dyDescent="0.2">
      <c r="A542" s="20">
        <v>44317</v>
      </c>
      <c r="B542" s="17" t="s">
        <v>113</v>
      </c>
      <c r="C542" s="19">
        <v>2046.67</v>
      </c>
    </row>
    <row r="543" spans="1:3" ht="12.75" x14ac:dyDescent="0.2">
      <c r="A543" s="20">
        <v>44317</v>
      </c>
      <c r="B543" s="17" t="s">
        <v>115</v>
      </c>
      <c r="C543" s="19">
        <v>4571.17</v>
      </c>
    </row>
    <row r="544" spans="1:3" ht="12.75" x14ac:dyDescent="0.2">
      <c r="A544" s="20">
        <v>44317</v>
      </c>
      <c r="B544" s="17" t="s">
        <v>117</v>
      </c>
      <c r="C544" s="19">
        <v>2970.39</v>
      </c>
    </row>
    <row r="545" spans="1:3" ht="12.75" x14ac:dyDescent="0.2">
      <c r="A545" s="20">
        <v>44317</v>
      </c>
      <c r="B545" s="17" t="s">
        <v>119</v>
      </c>
      <c r="C545" s="19">
        <v>8916.74</v>
      </c>
    </row>
    <row r="546" spans="1:3" ht="12.75" x14ac:dyDescent="0.2">
      <c r="A546" s="20">
        <v>44317</v>
      </c>
      <c r="B546" s="17" t="s">
        <v>121</v>
      </c>
      <c r="C546" s="19">
        <v>353.86</v>
      </c>
    </row>
    <row r="547" spans="1:3" ht="12.75" x14ac:dyDescent="0.2">
      <c r="A547" s="20">
        <v>44317</v>
      </c>
      <c r="B547" s="17" t="s">
        <v>123</v>
      </c>
      <c r="C547" s="19">
        <v>889.32</v>
      </c>
    </row>
    <row r="548" spans="1:3" ht="12.75" x14ac:dyDescent="0.2">
      <c r="A548" s="20">
        <v>44317</v>
      </c>
      <c r="B548" s="17" t="s">
        <v>125</v>
      </c>
      <c r="C548" s="19">
        <v>842.35</v>
      </c>
    </row>
    <row r="549" spans="1:3" ht="12.75" x14ac:dyDescent="0.2">
      <c r="A549" s="20">
        <v>44317</v>
      </c>
      <c r="B549" s="17" t="s">
        <v>127</v>
      </c>
      <c r="C549" s="19">
        <v>559.44000000000005</v>
      </c>
    </row>
    <row r="550" spans="1:3" ht="12.75" x14ac:dyDescent="0.2">
      <c r="A550" s="20">
        <v>44317</v>
      </c>
      <c r="B550" s="17" t="s">
        <v>129</v>
      </c>
      <c r="C550" s="19">
        <v>62235.11</v>
      </c>
    </row>
    <row r="551" spans="1:3" ht="12.75" x14ac:dyDescent="0.2">
      <c r="A551" s="20">
        <v>44317</v>
      </c>
      <c r="B551" s="17" t="s">
        <v>132</v>
      </c>
      <c r="C551" s="19">
        <v>80796.160000000003</v>
      </c>
    </row>
    <row r="552" spans="1:3" ht="12.75" x14ac:dyDescent="0.2">
      <c r="A552" s="20">
        <v>44317</v>
      </c>
      <c r="B552" s="17" t="s">
        <v>134</v>
      </c>
      <c r="C552" s="19">
        <v>47399.6</v>
      </c>
    </row>
    <row r="553" spans="1:3" ht="12.75" x14ac:dyDescent="0.2">
      <c r="A553" s="20">
        <v>44317</v>
      </c>
      <c r="B553" s="17" t="s">
        <v>136</v>
      </c>
      <c r="C553" s="19">
        <v>7945.91</v>
      </c>
    </row>
    <row r="554" spans="1:3" ht="12.75" x14ac:dyDescent="0.2">
      <c r="A554" s="20">
        <v>44317</v>
      </c>
      <c r="B554" s="17" t="s">
        <v>139</v>
      </c>
      <c r="C554" s="19">
        <v>1410.71</v>
      </c>
    </row>
    <row r="555" spans="1:3" ht="12.75" x14ac:dyDescent="0.2">
      <c r="A555" s="20">
        <v>44317</v>
      </c>
      <c r="B555" s="17" t="s">
        <v>141</v>
      </c>
      <c r="C555" s="19">
        <v>3085.45</v>
      </c>
    </row>
    <row r="556" spans="1:3" ht="12.75" x14ac:dyDescent="0.2">
      <c r="A556" s="20">
        <v>44317</v>
      </c>
      <c r="B556" s="17" t="s">
        <v>143</v>
      </c>
      <c r="C556" s="19">
        <v>2343.29</v>
      </c>
    </row>
    <row r="557" spans="1:3" ht="12.75" x14ac:dyDescent="0.2">
      <c r="A557" s="20">
        <v>44317</v>
      </c>
      <c r="B557" s="17" t="s">
        <v>145</v>
      </c>
      <c r="C557" s="19">
        <v>5663.49</v>
      </c>
    </row>
    <row r="558" spans="1:3" ht="12.75" x14ac:dyDescent="0.2">
      <c r="A558" s="20">
        <v>44317</v>
      </c>
      <c r="B558" s="17" t="s">
        <v>147</v>
      </c>
      <c r="C558" s="19">
        <v>3179.9</v>
      </c>
    </row>
    <row r="559" spans="1:3" ht="12.75" x14ac:dyDescent="0.2">
      <c r="A559" s="20">
        <v>44317</v>
      </c>
      <c r="B559" s="17" t="s">
        <v>149</v>
      </c>
      <c r="C559" s="19">
        <v>13255.74</v>
      </c>
    </row>
    <row r="560" spans="1:3" ht="12.75" x14ac:dyDescent="0.2">
      <c r="A560" s="20">
        <v>44317</v>
      </c>
      <c r="B560" s="17" t="s">
        <v>151</v>
      </c>
      <c r="C560" s="19">
        <v>5736.13</v>
      </c>
    </row>
    <row r="561" spans="1:3" ht="12.75" x14ac:dyDescent="0.2">
      <c r="A561" s="20">
        <v>44317</v>
      </c>
      <c r="B561" s="25" t="s">
        <v>153</v>
      </c>
      <c r="C561" s="18">
        <v>941624.58</v>
      </c>
    </row>
    <row r="562" spans="1:3" ht="12.75" x14ac:dyDescent="0.2">
      <c r="A562" s="20">
        <v>44317</v>
      </c>
      <c r="B562" s="25" t="s">
        <v>154</v>
      </c>
      <c r="C562" s="18">
        <v>718919.84</v>
      </c>
    </row>
    <row r="563" spans="1:3" ht="12.75" x14ac:dyDescent="0.2">
      <c r="A563" s="20">
        <v>44317</v>
      </c>
      <c r="B563" s="25" t="s">
        <v>155</v>
      </c>
      <c r="C563" s="19">
        <v>46015.040000000001</v>
      </c>
    </row>
    <row r="564" spans="1:3" ht="12.75" x14ac:dyDescent="0.2">
      <c r="A564" s="20">
        <v>44317</v>
      </c>
      <c r="B564" s="25" t="s">
        <v>156</v>
      </c>
      <c r="C564" s="19">
        <v>25119.89</v>
      </c>
    </row>
    <row r="565" spans="1:3" ht="12.75" x14ac:dyDescent="0.2">
      <c r="A565" s="20">
        <v>44317</v>
      </c>
      <c r="B565" s="25" t="s">
        <v>157</v>
      </c>
      <c r="C565" s="19">
        <v>15772.7</v>
      </c>
    </row>
    <row r="566" spans="1:3" ht="12.75" x14ac:dyDescent="0.2">
      <c r="A566" s="20">
        <v>44317</v>
      </c>
      <c r="B566" s="25" t="s">
        <v>158</v>
      </c>
      <c r="C566" s="19">
        <v>226026.79</v>
      </c>
    </row>
    <row r="567" spans="1:3" ht="12.75" x14ac:dyDescent="0.2">
      <c r="A567" s="20">
        <v>44317</v>
      </c>
      <c r="B567" s="25" t="s">
        <v>159</v>
      </c>
      <c r="C567" s="19">
        <v>11252.78</v>
      </c>
    </row>
    <row r="568" spans="1:3" ht="12.75" x14ac:dyDescent="0.2">
      <c r="A568" s="20">
        <v>44317</v>
      </c>
      <c r="B568" s="25" t="s">
        <v>160</v>
      </c>
      <c r="C568" s="19">
        <v>47741.15</v>
      </c>
    </row>
    <row r="569" spans="1:3" ht="12.75" x14ac:dyDescent="0.2">
      <c r="A569" s="20">
        <v>44317</v>
      </c>
      <c r="B569" s="25" t="s">
        <v>161</v>
      </c>
      <c r="C569" s="19">
        <v>44081.77</v>
      </c>
    </row>
    <row r="570" spans="1:3" ht="12.75" x14ac:dyDescent="0.2">
      <c r="A570" s="20">
        <v>44317</v>
      </c>
      <c r="B570" s="25" t="s">
        <v>162</v>
      </c>
      <c r="C570" s="19">
        <v>509944.4</v>
      </c>
    </row>
    <row r="571" spans="1:3" ht="12.75" x14ac:dyDescent="0.2">
      <c r="A571" s="20">
        <v>44317</v>
      </c>
      <c r="B571" s="25" t="s">
        <v>163</v>
      </c>
      <c r="C571" s="19">
        <v>268950.12</v>
      </c>
    </row>
    <row r="572" spans="1:3" ht="12.75" x14ac:dyDescent="0.2">
      <c r="A572" s="20">
        <v>44317</v>
      </c>
      <c r="B572" s="25" t="s">
        <v>164</v>
      </c>
      <c r="C572" s="19">
        <v>206634.89</v>
      </c>
    </row>
    <row r="573" spans="1:3" ht="12.75" x14ac:dyDescent="0.2">
      <c r="A573" s="20">
        <v>44317</v>
      </c>
      <c r="B573" s="25" t="s">
        <v>165</v>
      </c>
      <c r="C573" s="19">
        <v>32734.240000000002</v>
      </c>
    </row>
    <row r="574" spans="1:3" ht="12.75" x14ac:dyDescent="0.2">
      <c r="A574" s="20">
        <v>44317</v>
      </c>
      <c r="B574" s="25" t="s">
        <v>166</v>
      </c>
      <c r="C574" s="19">
        <v>22036.02</v>
      </c>
    </row>
    <row r="575" spans="1:3" ht="12.75" x14ac:dyDescent="0.2">
      <c r="A575" s="20">
        <v>44317</v>
      </c>
      <c r="B575" s="25" t="s">
        <v>167</v>
      </c>
      <c r="C575" s="19">
        <v>15501.36</v>
      </c>
    </row>
    <row r="576" spans="1:3" ht="12.75" x14ac:dyDescent="0.2">
      <c r="A576" s="20">
        <v>44317</v>
      </c>
      <c r="B576" s="25" t="s">
        <v>168</v>
      </c>
      <c r="C576" s="19">
        <v>2037.37</v>
      </c>
    </row>
    <row r="577" spans="1:3" ht="12.75" x14ac:dyDescent="0.2">
      <c r="A577" s="20">
        <v>44317</v>
      </c>
      <c r="B577" s="25" t="s">
        <v>169</v>
      </c>
      <c r="C577" s="19">
        <v>576.57000000000005</v>
      </c>
    </row>
    <row r="578" spans="1:3" ht="12.75" x14ac:dyDescent="0.2">
      <c r="A578" s="20">
        <v>44317</v>
      </c>
      <c r="B578" s="25" t="s">
        <v>170</v>
      </c>
      <c r="C578" s="19">
        <v>3219.13</v>
      </c>
    </row>
    <row r="579" spans="1:3" ht="12.75" x14ac:dyDescent="0.2">
      <c r="A579" s="20">
        <v>44317</v>
      </c>
      <c r="B579" s="25" t="s">
        <v>171</v>
      </c>
      <c r="C579" s="19">
        <v>1533.04</v>
      </c>
    </row>
    <row r="580" spans="1:3" ht="12.75" x14ac:dyDescent="0.2">
      <c r="A580" s="20">
        <v>44317</v>
      </c>
      <c r="B580" s="25" t="s">
        <v>172</v>
      </c>
      <c r="C580" s="19">
        <v>18194.93</v>
      </c>
    </row>
    <row r="581" spans="1:3" ht="12.75" x14ac:dyDescent="0.2">
      <c r="A581" s="20">
        <v>44317</v>
      </c>
      <c r="B581" s="25" t="s">
        <v>173</v>
      </c>
      <c r="C581" s="19">
        <v>1745.82</v>
      </c>
    </row>
    <row r="582" spans="1:3" ht="12.75" x14ac:dyDescent="0.2">
      <c r="A582" s="20">
        <v>44317</v>
      </c>
      <c r="B582" s="25" t="s">
        <v>174</v>
      </c>
      <c r="C582" s="19">
        <v>1573.4</v>
      </c>
    </row>
    <row r="583" spans="1:3" ht="12.75" x14ac:dyDescent="0.2">
      <c r="A583" s="20">
        <v>44317</v>
      </c>
      <c r="B583" s="25" t="s">
        <v>175</v>
      </c>
      <c r="C583" s="19">
        <v>4319.78</v>
      </c>
    </row>
    <row r="584" spans="1:3" ht="12.75" x14ac:dyDescent="0.2">
      <c r="A584" s="20">
        <v>44317</v>
      </c>
      <c r="B584" s="25" t="s">
        <v>176</v>
      </c>
      <c r="C584" s="19">
        <v>2182.42</v>
      </c>
    </row>
    <row r="585" spans="1:3" ht="12.75" x14ac:dyDescent="0.2">
      <c r="A585" s="20">
        <v>44317</v>
      </c>
      <c r="B585" s="25" t="s">
        <v>177</v>
      </c>
      <c r="C585" s="19">
        <v>784.86</v>
      </c>
    </row>
    <row r="586" spans="1:3" ht="12.75" x14ac:dyDescent="0.2">
      <c r="A586" s="20">
        <v>44317</v>
      </c>
      <c r="B586" s="25" t="s">
        <v>178</v>
      </c>
      <c r="C586" s="19">
        <v>1363.04</v>
      </c>
    </row>
    <row r="587" spans="1:3" ht="12.75" x14ac:dyDescent="0.2">
      <c r="A587" s="20">
        <v>44317</v>
      </c>
      <c r="B587" s="25" t="s">
        <v>179</v>
      </c>
      <c r="C587" s="19">
        <v>1213</v>
      </c>
    </row>
    <row r="588" spans="1:3" ht="12.75" x14ac:dyDescent="0.2">
      <c r="A588" s="20">
        <v>44317</v>
      </c>
      <c r="B588" s="25" t="s">
        <v>180</v>
      </c>
      <c r="C588" s="19">
        <v>4887.75</v>
      </c>
    </row>
    <row r="589" spans="1:3" ht="12.75" x14ac:dyDescent="0.2">
      <c r="A589" s="20">
        <v>44317</v>
      </c>
      <c r="B589" s="25" t="s">
        <v>181</v>
      </c>
      <c r="C589" s="19">
        <v>180.8</v>
      </c>
    </row>
    <row r="590" spans="1:3" ht="12.75" x14ac:dyDescent="0.2">
      <c r="A590" s="20">
        <v>44317</v>
      </c>
      <c r="B590" s="25" t="s">
        <v>182</v>
      </c>
      <c r="C590" s="19">
        <v>451.12</v>
      </c>
    </row>
    <row r="591" spans="1:3" ht="12.75" x14ac:dyDescent="0.2">
      <c r="A591" s="20">
        <v>44317</v>
      </c>
      <c r="B591" s="25" t="s">
        <v>183</v>
      </c>
      <c r="C591" s="19">
        <v>402.8</v>
      </c>
    </row>
    <row r="592" spans="1:3" ht="12.75" x14ac:dyDescent="0.2">
      <c r="A592" s="20">
        <v>44317</v>
      </c>
      <c r="B592" s="25" t="s">
        <v>184</v>
      </c>
      <c r="C592" s="19">
        <v>294.47000000000003</v>
      </c>
    </row>
    <row r="593" spans="1:3" ht="12.75" x14ac:dyDescent="0.2">
      <c r="A593" s="20">
        <v>44317</v>
      </c>
      <c r="B593" s="25" t="s">
        <v>185</v>
      </c>
      <c r="C593" s="19">
        <v>48579.91</v>
      </c>
    </row>
    <row r="594" spans="1:3" ht="12.75" x14ac:dyDescent="0.2">
      <c r="A594" s="20">
        <v>44317</v>
      </c>
      <c r="B594" s="25" t="s">
        <v>186</v>
      </c>
      <c r="C594" s="19">
        <v>15933.65</v>
      </c>
    </row>
    <row r="595" spans="1:3" ht="12.75" x14ac:dyDescent="0.2">
      <c r="A595" s="20">
        <v>44317</v>
      </c>
      <c r="B595" s="25" t="s">
        <v>187</v>
      </c>
      <c r="C595" s="19">
        <v>20507.37</v>
      </c>
    </row>
    <row r="596" spans="1:3" ht="12.75" x14ac:dyDescent="0.2">
      <c r="A596" s="20">
        <v>44317</v>
      </c>
      <c r="B596" s="25" t="s">
        <v>188</v>
      </c>
      <c r="C596" s="19">
        <v>3310.69</v>
      </c>
    </row>
    <row r="597" spans="1:3" ht="12.75" x14ac:dyDescent="0.2">
      <c r="A597" s="20">
        <v>44317</v>
      </c>
      <c r="B597" s="25" t="s">
        <v>189</v>
      </c>
      <c r="C597" s="19">
        <v>570.13</v>
      </c>
    </row>
    <row r="598" spans="1:3" ht="12.75" x14ac:dyDescent="0.2">
      <c r="A598" s="20">
        <v>44317</v>
      </c>
      <c r="B598" s="25" t="s">
        <v>190</v>
      </c>
      <c r="C598" s="19">
        <v>1351.23</v>
      </c>
    </row>
    <row r="599" spans="1:3" ht="12.75" x14ac:dyDescent="0.2">
      <c r="A599" s="20">
        <v>44317</v>
      </c>
      <c r="B599" s="25" t="s">
        <v>191</v>
      </c>
      <c r="C599" s="19">
        <v>959.47</v>
      </c>
    </row>
    <row r="600" spans="1:3" ht="12.75" x14ac:dyDescent="0.2">
      <c r="A600" s="20">
        <v>44317</v>
      </c>
      <c r="B600" s="25" t="s">
        <v>192</v>
      </c>
      <c r="C600" s="19">
        <v>2458.9699999999998</v>
      </c>
    </row>
    <row r="601" spans="1:3" ht="12.75" x14ac:dyDescent="0.2">
      <c r="A601" s="20">
        <v>44317</v>
      </c>
      <c r="B601" s="25" t="s">
        <v>193</v>
      </c>
      <c r="C601" s="19">
        <v>1263.8</v>
      </c>
    </row>
    <row r="602" spans="1:3" ht="12.75" x14ac:dyDescent="0.2">
      <c r="A602" s="20">
        <v>44317</v>
      </c>
      <c r="B602" s="25" t="s">
        <v>194</v>
      </c>
      <c r="C602" s="19">
        <v>2350.98</v>
      </c>
    </row>
    <row r="603" spans="1:3" ht="12.75" x14ac:dyDescent="0.2">
      <c r="A603" s="20">
        <v>44317</v>
      </c>
      <c r="B603" s="25" t="s">
        <v>195</v>
      </c>
      <c r="C603" s="19">
        <v>1316.1</v>
      </c>
    </row>
    <row r="604" spans="1:3" ht="12.75" x14ac:dyDescent="0.2">
      <c r="A604" s="20">
        <v>44317</v>
      </c>
      <c r="B604" s="25" t="s">
        <v>196</v>
      </c>
      <c r="C604" s="18">
        <v>749587.75</v>
      </c>
    </row>
    <row r="605" spans="1:3" ht="12.75" x14ac:dyDescent="0.2">
      <c r="A605" s="20">
        <v>44317</v>
      </c>
      <c r="B605" s="25" t="s">
        <v>197</v>
      </c>
      <c r="C605" s="18">
        <v>508722.08</v>
      </c>
    </row>
    <row r="606" spans="1:3" ht="12.75" x14ac:dyDescent="0.2">
      <c r="A606" s="20">
        <v>44317</v>
      </c>
      <c r="B606" s="25" t="s">
        <v>198</v>
      </c>
      <c r="C606" s="19">
        <v>27412.9</v>
      </c>
    </row>
    <row r="607" spans="1:3" ht="12.75" x14ac:dyDescent="0.2">
      <c r="A607" s="20">
        <v>44317</v>
      </c>
      <c r="B607" s="25" t="s">
        <v>199</v>
      </c>
      <c r="C607" s="19">
        <v>21818.63</v>
      </c>
    </row>
    <row r="608" spans="1:3" ht="12.75" x14ac:dyDescent="0.2">
      <c r="A608" s="20">
        <v>44317</v>
      </c>
      <c r="B608" s="25" t="s">
        <v>200</v>
      </c>
      <c r="C608" s="19">
        <v>13690.92</v>
      </c>
    </row>
    <row r="609" spans="1:3" ht="12.75" x14ac:dyDescent="0.2">
      <c r="A609" s="20">
        <v>44317</v>
      </c>
      <c r="B609" s="25" t="s">
        <v>201</v>
      </c>
      <c r="C609" s="19">
        <v>197255.6</v>
      </c>
    </row>
    <row r="610" spans="1:3" ht="12.75" x14ac:dyDescent="0.2">
      <c r="A610" s="20">
        <v>44317</v>
      </c>
      <c r="B610" s="25" t="s">
        <v>202</v>
      </c>
      <c r="C610" s="19">
        <v>7964.25</v>
      </c>
    </row>
    <row r="611" spans="1:3" ht="12.75" x14ac:dyDescent="0.2">
      <c r="A611" s="20">
        <v>44317</v>
      </c>
      <c r="B611" s="25" t="s">
        <v>203</v>
      </c>
      <c r="C611" s="19">
        <v>34319.49</v>
      </c>
    </row>
    <row r="612" spans="1:3" ht="12.75" x14ac:dyDescent="0.2">
      <c r="A612" s="20">
        <v>44317</v>
      </c>
      <c r="B612" s="25" t="s">
        <v>204</v>
      </c>
      <c r="C612" s="19">
        <v>32632.31</v>
      </c>
    </row>
    <row r="613" spans="1:3" ht="12.75" x14ac:dyDescent="0.2">
      <c r="A613" s="20">
        <v>44317</v>
      </c>
      <c r="B613" s="25" t="s">
        <v>205</v>
      </c>
      <c r="C613" s="19">
        <v>417443.53</v>
      </c>
    </row>
    <row r="614" spans="1:3" ht="12.75" x14ac:dyDescent="0.2">
      <c r="A614" s="20">
        <v>44317</v>
      </c>
      <c r="B614" s="25" t="s">
        <v>206</v>
      </c>
      <c r="C614" s="19">
        <v>163538.51</v>
      </c>
    </row>
    <row r="615" spans="1:3" ht="12.75" x14ac:dyDescent="0.2">
      <c r="A615" s="20">
        <v>44317</v>
      </c>
      <c r="B615" s="25" t="s">
        <v>207</v>
      </c>
      <c r="C615" s="19">
        <v>135462.43</v>
      </c>
    </row>
    <row r="616" spans="1:3" ht="12.75" x14ac:dyDescent="0.2">
      <c r="A616" s="20">
        <v>44317</v>
      </c>
      <c r="B616" s="25" t="s">
        <v>208</v>
      </c>
      <c r="C616" s="19">
        <v>11324.61</v>
      </c>
    </row>
    <row r="617" spans="1:3" ht="12.75" x14ac:dyDescent="0.2">
      <c r="A617" s="20">
        <v>44317</v>
      </c>
      <c r="B617" s="25" t="s">
        <v>209</v>
      </c>
      <c r="C617" s="19">
        <v>16805.900000000001</v>
      </c>
    </row>
    <row r="618" spans="1:3" ht="12.75" x14ac:dyDescent="0.2">
      <c r="A618" s="20">
        <v>44317</v>
      </c>
      <c r="B618" s="25" t="s">
        <v>210</v>
      </c>
      <c r="C618" s="19">
        <v>12450.69</v>
      </c>
    </row>
    <row r="619" spans="1:3" ht="12.75" x14ac:dyDescent="0.2">
      <c r="A619" s="20">
        <v>44317</v>
      </c>
      <c r="B619" s="25" t="s">
        <v>211</v>
      </c>
      <c r="C619" s="19">
        <v>1649.35</v>
      </c>
    </row>
    <row r="620" spans="1:3" ht="12.75" x14ac:dyDescent="0.2">
      <c r="A620" s="20">
        <v>44317</v>
      </c>
      <c r="B620" s="25" t="s">
        <v>212</v>
      </c>
      <c r="C620" s="19">
        <v>412.26</v>
      </c>
    </row>
    <row r="621" spans="1:3" ht="12.75" x14ac:dyDescent="0.2">
      <c r="A621" s="20">
        <v>44317</v>
      </c>
      <c r="B621" s="25" t="s">
        <v>213</v>
      </c>
      <c r="C621" s="19">
        <v>2606.15</v>
      </c>
    </row>
    <row r="622" spans="1:3" ht="12.75" x14ac:dyDescent="0.2">
      <c r="A622" s="20">
        <v>44317</v>
      </c>
      <c r="B622" s="25" t="s">
        <v>214</v>
      </c>
      <c r="C622" s="19">
        <v>1274.5899999999999</v>
      </c>
    </row>
    <row r="623" spans="1:3" ht="12.75" x14ac:dyDescent="0.2">
      <c r="A623" s="20">
        <v>44317</v>
      </c>
      <c r="B623" s="25" t="s">
        <v>215</v>
      </c>
      <c r="C623" s="19">
        <v>14893.49</v>
      </c>
    </row>
    <row r="624" spans="1:3" ht="12.75" x14ac:dyDescent="0.2">
      <c r="A624" s="20">
        <v>44317</v>
      </c>
      <c r="B624" s="25" t="s">
        <v>216</v>
      </c>
      <c r="C624" s="19">
        <v>1246.8699999999999</v>
      </c>
    </row>
    <row r="625" spans="1:3" ht="12.75" x14ac:dyDescent="0.2">
      <c r="A625" s="20">
        <v>44317</v>
      </c>
      <c r="B625" s="25" t="s">
        <v>217</v>
      </c>
      <c r="C625" s="19">
        <v>1142.01</v>
      </c>
    </row>
    <row r="626" spans="1:3" ht="12.75" x14ac:dyDescent="0.2">
      <c r="A626" s="20">
        <v>44317</v>
      </c>
      <c r="B626" s="25" t="s">
        <v>218</v>
      </c>
      <c r="C626" s="19">
        <v>5445.19</v>
      </c>
    </row>
    <row r="627" spans="1:3" ht="12.75" x14ac:dyDescent="0.2">
      <c r="A627" s="20">
        <v>44317</v>
      </c>
      <c r="B627" s="25" t="s">
        <v>219</v>
      </c>
      <c r="C627" s="19">
        <v>1992.56</v>
      </c>
    </row>
    <row r="628" spans="1:3" ht="12.75" x14ac:dyDescent="0.2">
      <c r="A628" s="20">
        <v>44317</v>
      </c>
      <c r="B628" s="25" t="s">
        <v>220</v>
      </c>
      <c r="C628" s="19">
        <v>587.59</v>
      </c>
    </row>
    <row r="629" spans="1:3" ht="12.75" x14ac:dyDescent="0.2">
      <c r="A629" s="20">
        <v>44317</v>
      </c>
      <c r="B629" s="25" t="s">
        <v>221</v>
      </c>
      <c r="C629" s="19">
        <v>1561.26</v>
      </c>
    </row>
    <row r="630" spans="1:3" ht="12.75" x14ac:dyDescent="0.2">
      <c r="A630" s="20">
        <v>44317</v>
      </c>
      <c r="B630" s="25" t="s">
        <v>222</v>
      </c>
      <c r="C630" s="19">
        <v>825.82</v>
      </c>
    </row>
    <row r="631" spans="1:3" ht="12.75" x14ac:dyDescent="0.2">
      <c r="A631" s="20">
        <v>44317</v>
      </c>
      <c r="B631" s="25" t="s">
        <v>223</v>
      </c>
      <c r="C631" s="19">
        <v>3044.65</v>
      </c>
    </row>
    <row r="632" spans="1:3" ht="12.75" x14ac:dyDescent="0.2">
      <c r="A632" s="20">
        <v>44317</v>
      </c>
      <c r="B632" s="25" t="s">
        <v>224</v>
      </c>
      <c r="C632" s="19">
        <v>130.66</v>
      </c>
    </row>
    <row r="633" spans="1:3" ht="12.75" x14ac:dyDescent="0.2">
      <c r="A633" s="20">
        <v>44317</v>
      </c>
      <c r="B633" s="25" t="s">
        <v>225</v>
      </c>
      <c r="C633" s="19">
        <v>321.23</v>
      </c>
    </row>
    <row r="634" spans="1:3" ht="12.75" x14ac:dyDescent="0.2">
      <c r="A634" s="20">
        <v>44317</v>
      </c>
      <c r="B634" s="25" t="s">
        <v>226</v>
      </c>
      <c r="C634" s="19">
        <v>271.45</v>
      </c>
    </row>
    <row r="635" spans="1:3" ht="12.75" x14ac:dyDescent="0.2">
      <c r="A635" s="20">
        <v>44317</v>
      </c>
      <c r="B635" s="25" t="s">
        <v>227</v>
      </c>
      <c r="C635" s="19">
        <v>181.76</v>
      </c>
    </row>
    <row r="636" spans="1:3" ht="12.75" x14ac:dyDescent="0.2">
      <c r="A636" s="20">
        <v>44317</v>
      </c>
      <c r="B636" s="25" t="s">
        <v>228</v>
      </c>
      <c r="C636" s="19">
        <v>18747.79</v>
      </c>
    </row>
    <row r="637" spans="1:3" ht="12.75" x14ac:dyDescent="0.2">
      <c r="A637" s="20">
        <v>44317</v>
      </c>
      <c r="B637" s="25" t="s">
        <v>229</v>
      </c>
      <c r="C637" s="19">
        <v>24780.560000000001</v>
      </c>
    </row>
    <row r="638" spans="1:3" ht="12.75" x14ac:dyDescent="0.2">
      <c r="A638" s="20">
        <v>44317</v>
      </c>
      <c r="B638" s="25" t="s">
        <v>230</v>
      </c>
      <c r="C638" s="19">
        <v>17526.03</v>
      </c>
    </row>
    <row r="639" spans="1:3" ht="12.75" x14ac:dyDescent="0.2">
      <c r="A639" s="20">
        <v>44317</v>
      </c>
      <c r="B639" s="25" t="s">
        <v>231</v>
      </c>
      <c r="C639" s="19">
        <v>2659.37</v>
      </c>
    </row>
    <row r="640" spans="1:3" ht="12.75" x14ac:dyDescent="0.2">
      <c r="A640" s="20">
        <v>44317</v>
      </c>
      <c r="B640" s="25" t="s">
        <v>232</v>
      </c>
      <c r="C640" s="19">
        <v>403.9</v>
      </c>
    </row>
    <row r="641" spans="1:3" ht="12.75" x14ac:dyDescent="0.2">
      <c r="A641" s="20">
        <v>44317</v>
      </c>
      <c r="B641" s="25" t="s">
        <v>233</v>
      </c>
      <c r="C641" s="19">
        <v>1273.02</v>
      </c>
    </row>
    <row r="642" spans="1:3" ht="12.75" x14ac:dyDescent="0.2">
      <c r="A642" s="20">
        <v>44317</v>
      </c>
      <c r="B642" s="25" t="s">
        <v>234</v>
      </c>
      <c r="C642" s="19">
        <v>813.58</v>
      </c>
    </row>
    <row r="643" spans="1:3" ht="12.75" x14ac:dyDescent="0.2">
      <c r="A643" s="20">
        <v>44317</v>
      </c>
      <c r="B643" s="25" t="s">
        <v>235</v>
      </c>
      <c r="C643" s="19">
        <v>1922.67</v>
      </c>
    </row>
    <row r="644" spans="1:3" ht="12.75" x14ac:dyDescent="0.2">
      <c r="A644" s="20">
        <v>44317</v>
      </c>
      <c r="B644" s="25" t="s">
        <v>236</v>
      </c>
      <c r="C644" s="19">
        <v>971.57</v>
      </c>
    </row>
    <row r="645" spans="1:3" ht="12.75" x14ac:dyDescent="0.2">
      <c r="A645" s="20">
        <v>44317</v>
      </c>
      <c r="B645" s="25" t="s">
        <v>237</v>
      </c>
      <c r="C645" s="19">
        <v>4885.07</v>
      </c>
    </row>
    <row r="646" spans="1:3" ht="12.75" x14ac:dyDescent="0.2">
      <c r="A646" s="20">
        <v>44317</v>
      </c>
      <c r="B646" s="25" t="s">
        <v>238</v>
      </c>
      <c r="C646" s="19">
        <v>1602.38</v>
      </c>
    </row>
    <row r="647" spans="1:3" ht="12.75" x14ac:dyDescent="0.2">
      <c r="A647" s="20">
        <v>44348</v>
      </c>
      <c r="B647" s="17" t="s">
        <v>63</v>
      </c>
      <c r="C647" s="23">
        <v>2505868.09</v>
      </c>
    </row>
    <row r="648" spans="1:3" ht="12.75" x14ac:dyDescent="0.2">
      <c r="A648" s="20">
        <v>44348</v>
      </c>
      <c r="B648" s="17" t="s">
        <v>65</v>
      </c>
      <c r="C648" s="23">
        <v>1523927.57</v>
      </c>
    </row>
    <row r="649" spans="1:3" ht="12.75" x14ac:dyDescent="0.2">
      <c r="A649" s="20">
        <v>44348</v>
      </c>
      <c r="B649" s="17" t="s">
        <v>67</v>
      </c>
      <c r="C649" s="19">
        <v>155389.17000000001</v>
      </c>
    </row>
    <row r="650" spans="1:3" ht="12.75" x14ac:dyDescent="0.2">
      <c r="A650" s="20">
        <v>44348</v>
      </c>
      <c r="B650" s="17" t="s">
        <v>69</v>
      </c>
      <c r="C650" s="19">
        <v>62918.75</v>
      </c>
    </row>
    <row r="651" spans="1:3" ht="12.75" x14ac:dyDescent="0.2">
      <c r="A651" s="20">
        <v>44348</v>
      </c>
      <c r="B651" s="17" t="s">
        <v>71</v>
      </c>
      <c r="C651" s="19">
        <v>40508.639999999999</v>
      </c>
    </row>
    <row r="652" spans="1:3" ht="12.75" x14ac:dyDescent="0.2">
      <c r="A652" s="20">
        <v>44348</v>
      </c>
      <c r="B652" s="17" t="s">
        <v>73</v>
      </c>
      <c r="C652" s="19">
        <v>515822.25</v>
      </c>
    </row>
    <row r="653" spans="1:3" ht="12.75" x14ac:dyDescent="0.2">
      <c r="A653" s="20">
        <v>44348</v>
      </c>
      <c r="B653" s="17" t="s">
        <v>76</v>
      </c>
      <c r="C653" s="19">
        <v>27295.74</v>
      </c>
    </row>
    <row r="654" spans="1:3" ht="12.75" x14ac:dyDescent="0.2">
      <c r="A654" s="20">
        <v>44348</v>
      </c>
      <c r="B654" s="17" t="s">
        <v>78</v>
      </c>
      <c r="C654" s="19">
        <v>131077.49</v>
      </c>
    </row>
    <row r="655" spans="1:3" ht="12.75" x14ac:dyDescent="0.2">
      <c r="A655" s="20">
        <v>44348</v>
      </c>
      <c r="B655" s="17" t="s">
        <v>80</v>
      </c>
      <c r="C655" s="19">
        <v>112126.28</v>
      </c>
    </row>
    <row r="656" spans="1:3" ht="12.75" x14ac:dyDescent="0.2">
      <c r="A656" s="20">
        <v>44348</v>
      </c>
      <c r="B656" s="17" t="s">
        <v>82</v>
      </c>
      <c r="C656" s="19">
        <v>1265887.26</v>
      </c>
    </row>
    <row r="657" spans="1:3" ht="12.75" x14ac:dyDescent="0.2">
      <c r="A657" s="20">
        <v>44348</v>
      </c>
      <c r="B657" s="17" t="s">
        <v>84</v>
      </c>
      <c r="C657" s="19">
        <v>611768.74</v>
      </c>
    </row>
    <row r="658" spans="1:3" ht="12.75" x14ac:dyDescent="0.2">
      <c r="A658" s="20">
        <v>44348</v>
      </c>
      <c r="B658" s="24" t="s">
        <v>86</v>
      </c>
      <c r="C658" s="19">
        <v>525103.42000000004</v>
      </c>
    </row>
    <row r="659" spans="1:3" ht="12.75" x14ac:dyDescent="0.2">
      <c r="A659" s="20">
        <v>44348</v>
      </c>
      <c r="B659" s="24" t="s">
        <v>89</v>
      </c>
      <c r="C659" s="19">
        <v>42238.78</v>
      </c>
    </row>
    <row r="660" spans="1:3" ht="12.75" x14ac:dyDescent="0.2">
      <c r="A660" s="20">
        <v>44348</v>
      </c>
      <c r="B660" s="24" t="s">
        <v>91</v>
      </c>
      <c r="C660" s="19">
        <v>55228.68</v>
      </c>
    </row>
    <row r="661" spans="1:3" ht="12.75" x14ac:dyDescent="0.2">
      <c r="A661" s="20">
        <v>44348</v>
      </c>
      <c r="B661" s="24" t="s">
        <v>93</v>
      </c>
      <c r="C661" s="19">
        <v>40739.35</v>
      </c>
    </row>
    <row r="662" spans="1:3" ht="12.75" x14ac:dyDescent="0.2">
      <c r="A662" s="20">
        <v>44348</v>
      </c>
      <c r="B662" s="24" t="s">
        <v>95</v>
      </c>
      <c r="C662" s="19">
        <v>4956.87</v>
      </c>
    </row>
    <row r="663" spans="1:3" ht="12.75" x14ac:dyDescent="0.2">
      <c r="A663" s="20">
        <v>44348</v>
      </c>
      <c r="B663" s="24" t="s">
        <v>97</v>
      </c>
      <c r="C663" s="19">
        <v>1476.82</v>
      </c>
    </row>
    <row r="664" spans="1:3" ht="12.75" x14ac:dyDescent="0.2">
      <c r="A664" s="20">
        <v>44348</v>
      </c>
      <c r="B664" s="24" t="s">
        <v>99</v>
      </c>
      <c r="C664" s="19">
        <v>8066.25</v>
      </c>
    </row>
    <row r="665" spans="1:3" ht="12.75" x14ac:dyDescent="0.2">
      <c r="A665" s="20">
        <v>44348</v>
      </c>
      <c r="B665" s="24" t="s">
        <v>101</v>
      </c>
      <c r="C665" s="19">
        <v>3585.4</v>
      </c>
    </row>
    <row r="666" spans="1:3" ht="12.75" x14ac:dyDescent="0.2">
      <c r="A666" s="20">
        <v>44348</v>
      </c>
      <c r="B666" s="24" t="s">
        <v>103</v>
      </c>
      <c r="C666" s="19">
        <v>42571.17</v>
      </c>
    </row>
    <row r="667" spans="1:3" ht="12.75" x14ac:dyDescent="0.2">
      <c r="A667" s="20">
        <v>44348</v>
      </c>
      <c r="B667" s="24" t="s">
        <v>105</v>
      </c>
      <c r="C667" s="19">
        <v>4399.8100000000004</v>
      </c>
    </row>
    <row r="668" spans="1:3" ht="12.75" x14ac:dyDescent="0.2">
      <c r="A668" s="20">
        <v>44348</v>
      </c>
      <c r="B668" s="24" t="s">
        <v>107</v>
      </c>
      <c r="C668" s="19">
        <v>3795.82</v>
      </c>
    </row>
    <row r="669" spans="1:3" ht="12.75" x14ac:dyDescent="0.2">
      <c r="A669" s="20">
        <v>44348</v>
      </c>
      <c r="B669" s="24" t="s">
        <v>109</v>
      </c>
      <c r="C669" s="19">
        <v>9970.84</v>
      </c>
    </row>
    <row r="670" spans="1:3" ht="12.75" x14ac:dyDescent="0.2">
      <c r="A670" s="20">
        <v>44348</v>
      </c>
      <c r="B670" s="24" t="s">
        <v>111</v>
      </c>
      <c r="C670" s="19">
        <v>5244.3</v>
      </c>
    </row>
    <row r="671" spans="1:3" ht="12.75" x14ac:dyDescent="0.2">
      <c r="A671" s="20">
        <v>44348</v>
      </c>
      <c r="B671" s="24" t="s">
        <v>113</v>
      </c>
      <c r="C671" s="19">
        <v>1945.47</v>
      </c>
    </row>
    <row r="672" spans="1:3" ht="12.75" x14ac:dyDescent="0.2">
      <c r="A672" s="20">
        <v>44348</v>
      </c>
      <c r="B672" s="24" t="s">
        <v>115</v>
      </c>
      <c r="C672" s="19">
        <v>3173.08</v>
      </c>
    </row>
    <row r="673" spans="1:3" ht="12.75" x14ac:dyDescent="0.2">
      <c r="A673" s="20">
        <v>44348</v>
      </c>
      <c r="B673" s="24" t="s">
        <v>117</v>
      </c>
      <c r="C673" s="19">
        <v>3198.2</v>
      </c>
    </row>
    <row r="674" spans="1:3" ht="12.75" x14ac:dyDescent="0.2">
      <c r="A674" s="20">
        <v>44348</v>
      </c>
      <c r="B674" s="24" t="s">
        <v>119</v>
      </c>
      <c r="C674" s="19">
        <v>9219.86</v>
      </c>
    </row>
    <row r="675" spans="1:3" ht="12.75" x14ac:dyDescent="0.2">
      <c r="A675" s="20">
        <v>44348</v>
      </c>
      <c r="B675" s="24" t="s">
        <v>121</v>
      </c>
      <c r="C675" s="19">
        <v>390.92</v>
      </c>
    </row>
    <row r="676" spans="1:3" ht="12.75" x14ac:dyDescent="0.2">
      <c r="A676" s="20">
        <v>44348</v>
      </c>
      <c r="B676" s="24" t="s">
        <v>123</v>
      </c>
      <c r="C676" s="19">
        <v>817.74</v>
      </c>
    </row>
    <row r="677" spans="1:3" ht="12.75" x14ac:dyDescent="0.2">
      <c r="A677" s="20">
        <v>44348</v>
      </c>
      <c r="B677" s="24" t="s">
        <v>125</v>
      </c>
      <c r="C677" s="19">
        <v>784.88</v>
      </c>
    </row>
    <row r="678" spans="1:3" ht="12.75" x14ac:dyDescent="0.2">
      <c r="A678" s="20">
        <v>44348</v>
      </c>
      <c r="B678" s="24" t="s">
        <v>127</v>
      </c>
      <c r="C678" s="19">
        <v>610.09</v>
      </c>
    </row>
    <row r="679" spans="1:3" ht="12.75" x14ac:dyDescent="0.2">
      <c r="A679" s="20">
        <v>44348</v>
      </c>
      <c r="B679" s="24" t="s">
        <v>129</v>
      </c>
      <c r="C679" s="19">
        <v>63376.69</v>
      </c>
    </row>
    <row r="680" spans="1:3" ht="12.75" x14ac:dyDescent="0.2">
      <c r="A680" s="20">
        <v>44348</v>
      </c>
      <c r="B680" s="24" t="s">
        <v>132</v>
      </c>
      <c r="C680" s="19">
        <v>89410.17</v>
      </c>
    </row>
    <row r="681" spans="1:3" ht="12.75" x14ac:dyDescent="0.2">
      <c r="A681" s="20">
        <v>44348</v>
      </c>
      <c r="B681" s="24" t="s">
        <v>134</v>
      </c>
      <c r="C681" s="19">
        <v>55148.639999999999</v>
      </c>
    </row>
    <row r="682" spans="1:3" ht="12.75" x14ac:dyDescent="0.2">
      <c r="A682" s="20">
        <v>44348</v>
      </c>
      <c r="B682" s="24" t="s">
        <v>136</v>
      </c>
      <c r="C682" s="19">
        <v>8574.51</v>
      </c>
    </row>
    <row r="683" spans="1:3" ht="12.75" x14ac:dyDescent="0.2">
      <c r="A683" s="20">
        <v>44348</v>
      </c>
      <c r="B683" s="24" t="s">
        <v>139</v>
      </c>
      <c r="C683" s="19">
        <v>1450.95</v>
      </c>
    </row>
    <row r="684" spans="1:3" ht="12.75" x14ac:dyDescent="0.2">
      <c r="A684" s="20">
        <v>44348</v>
      </c>
      <c r="B684" s="24" t="s">
        <v>141</v>
      </c>
      <c r="C684" s="19">
        <v>3492.06</v>
      </c>
    </row>
    <row r="685" spans="1:3" ht="12.75" x14ac:dyDescent="0.2">
      <c r="A685" s="20">
        <v>44348</v>
      </c>
      <c r="B685" s="24" t="s">
        <v>143</v>
      </c>
      <c r="C685" s="19">
        <v>2621.94</v>
      </c>
    </row>
    <row r="686" spans="1:3" ht="12.75" x14ac:dyDescent="0.2">
      <c r="A686" s="20">
        <v>44348</v>
      </c>
      <c r="B686" s="24" t="s">
        <v>145</v>
      </c>
      <c r="C686" s="19">
        <v>6040.65</v>
      </c>
    </row>
    <row r="687" spans="1:3" ht="12.75" x14ac:dyDescent="0.2">
      <c r="A687" s="20">
        <v>44348</v>
      </c>
      <c r="B687" s="17" t="s">
        <v>147</v>
      </c>
      <c r="C687" s="19">
        <v>2994.12</v>
      </c>
    </row>
    <row r="688" spans="1:3" ht="12.75" x14ac:dyDescent="0.2">
      <c r="A688" s="20">
        <v>44348</v>
      </c>
      <c r="B688" s="24" t="s">
        <v>149</v>
      </c>
      <c r="C688" s="19">
        <v>16973.87</v>
      </c>
    </row>
    <row r="689" spans="1:3" ht="12.75" x14ac:dyDescent="0.2">
      <c r="A689" s="20">
        <v>44348</v>
      </c>
      <c r="B689" s="17" t="s">
        <v>151</v>
      </c>
      <c r="C689" s="19">
        <v>6406.14</v>
      </c>
    </row>
    <row r="690" spans="1:3" ht="12.75" x14ac:dyDescent="0.2">
      <c r="A690" s="20">
        <v>44348</v>
      </c>
      <c r="B690" s="25" t="s">
        <v>153</v>
      </c>
      <c r="C690" s="18">
        <v>1101775.7</v>
      </c>
    </row>
    <row r="691" spans="1:3" ht="12.75" x14ac:dyDescent="0.2">
      <c r="A691" s="20">
        <v>44348</v>
      </c>
      <c r="B691" s="25" t="s">
        <v>154</v>
      </c>
      <c r="C691" s="18">
        <v>773242.68</v>
      </c>
    </row>
    <row r="692" spans="1:3" ht="12.75" x14ac:dyDescent="0.2">
      <c r="A692" s="20">
        <v>44348</v>
      </c>
      <c r="B692" s="25" t="s">
        <v>155</v>
      </c>
      <c r="C692" s="19">
        <v>61768.23</v>
      </c>
    </row>
    <row r="693" spans="1:3" ht="12.75" x14ac:dyDescent="0.2">
      <c r="A693" s="20">
        <v>44348</v>
      </c>
      <c r="B693" s="25" t="s">
        <v>156</v>
      </c>
      <c r="C693" s="19">
        <v>27632.720000000001</v>
      </c>
    </row>
    <row r="694" spans="1:3" ht="12.75" x14ac:dyDescent="0.2">
      <c r="A694" s="20">
        <v>44348</v>
      </c>
      <c r="B694" s="25" t="s">
        <v>157</v>
      </c>
      <c r="C694" s="19">
        <v>19039.62</v>
      </c>
    </row>
    <row r="695" spans="1:3" ht="12.75" x14ac:dyDescent="0.2">
      <c r="A695" s="20">
        <v>44348</v>
      </c>
      <c r="B695" s="25" t="s">
        <v>158</v>
      </c>
      <c r="C695" s="19">
        <v>257032.62</v>
      </c>
    </row>
    <row r="696" spans="1:3" ht="12.75" x14ac:dyDescent="0.2">
      <c r="A696" s="20">
        <v>44348</v>
      </c>
      <c r="B696" s="25" t="s">
        <v>159</v>
      </c>
      <c r="C696" s="19">
        <v>11849.45</v>
      </c>
    </row>
    <row r="697" spans="1:3" ht="12.75" x14ac:dyDescent="0.2">
      <c r="A697" s="20">
        <v>44348</v>
      </c>
      <c r="B697" s="25" t="s">
        <v>160</v>
      </c>
      <c r="C697" s="19">
        <v>55265.45</v>
      </c>
    </row>
    <row r="698" spans="1:3" ht="12.75" x14ac:dyDescent="0.2">
      <c r="A698" s="20">
        <v>44348</v>
      </c>
      <c r="B698" s="25" t="s">
        <v>161</v>
      </c>
      <c r="C698" s="19">
        <v>51625.48</v>
      </c>
    </row>
    <row r="699" spans="1:3" ht="12.75" x14ac:dyDescent="0.2">
      <c r="A699" s="20">
        <v>44348</v>
      </c>
      <c r="B699" s="25" t="s">
        <v>162</v>
      </c>
      <c r="C699" s="19">
        <v>589754.78</v>
      </c>
    </row>
    <row r="700" spans="1:3" ht="12.75" x14ac:dyDescent="0.2">
      <c r="A700" s="20">
        <v>44348</v>
      </c>
      <c r="B700" s="25" t="s">
        <v>163</v>
      </c>
      <c r="C700" s="19">
        <v>281708.88</v>
      </c>
    </row>
    <row r="701" spans="1:3" ht="12.75" x14ac:dyDescent="0.2">
      <c r="A701" s="20">
        <v>44348</v>
      </c>
      <c r="B701" s="26" t="s">
        <v>164</v>
      </c>
      <c r="C701" s="19">
        <v>233052.14</v>
      </c>
    </row>
    <row r="702" spans="1:3" ht="12.75" x14ac:dyDescent="0.2">
      <c r="A702" s="20">
        <v>44348</v>
      </c>
      <c r="B702" s="26" t="s">
        <v>165</v>
      </c>
      <c r="C702" s="19">
        <v>21102.49</v>
      </c>
    </row>
    <row r="703" spans="1:3" ht="12.75" x14ac:dyDescent="0.2">
      <c r="A703" s="20">
        <v>44348</v>
      </c>
      <c r="B703" s="26" t="s">
        <v>166</v>
      </c>
      <c r="C703" s="19">
        <v>24205.68</v>
      </c>
    </row>
    <row r="704" spans="1:3" ht="12.75" x14ac:dyDescent="0.2">
      <c r="A704" s="20">
        <v>44348</v>
      </c>
      <c r="B704" s="26" t="s">
        <v>167</v>
      </c>
      <c r="C704" s="19">
        <v>17800.740000000002</v>
      </c>
    </row>
    <row r="705" spans="1:3" ht="12.75" x14ac:dyDescent="0.2">
      <c r="A705" s="20">
        <v>44348</v>
      </c>
      <c r="B705" s="26" t="s">
        <v>168</v>
      </c>
      <c r="C705" s="19">
        <v>2356.1799999999998</v>
      </c>
    </row>
    <row r="706" spans="1:3" ht="12.75" x14ac:dyDescent="0.2">
      <c r="A706" s="20">
        <v>44348</v>
      </c>
      <c r="B706" s="26" t="s">
        <v>169</v>
      </c>
      <c r="C706" s="19">
        <v>713.56</v>
      </c>
    </row>
    <row r="707" spans="1:3" ht="12.75" x14ac:dyDescent="0.2">
      <c r="A707" s="20">
        <v>44348</v>
      </c>
      <c r="B707" s="26" t="s">
        <v>170</v>
      </c>
      <c r="C707" s="19">
        <v>3419.83</v>
      </c>
    </row>
    <row r="708" spans="1:3" ht="12.75" x14ac:dyDescent="0.2">
      <c r="A708" s="20">
        <v>44348</v>
      </c>
      <c r="B708" s="26" t="s">
        <v>171</v>
      </c>
      <c r="C708" s="19">
        <v>1627.09</v>
      </c>
    </row>
    <row r="709" spans="1:3" ht="12.75" x14ac:dyDescent="0.2">
      <c r="A709" s="20">
        <v>44348</v>
      </c>
      <c r="B709" s="26" t="s">
        <v>172</v>
      </c>
      <c r="C709" s="19">
        <v>19651.97</v>
      </c>
    </row>
    <row r="710" spans="1:3" ht="12.75" x14ac:dyDescent="0.2">
      <c r="A710" s="20">
        <v>44348</v>
      </c>
      <c r="B710" s="26" t="s">
        <v>173</v>
      </c>
      <c r="C710" s="19">
        <v>2041.84</v>
      </c>
    </row>
    <row r="711" spans="1:3" ht="12.75" x14ac:dyDescent="0.2">
      <c r="A711" s="20">
        <v>44348</v>
      </c>
      <c r="B711" s="26" t="s">
        <v>174</v>
      </c>
      <c r="C711" s="19">
        <v>2001.13</v>
      </c>
    </row>
    <row r="712" spans="1:3" ht="12.75" x14ac:dyDescent="0.2">
      <c r="A712" s="20">
        <v>44348</v>
      </c>
      <c r="B712" s="26" t="s">
        <v>175</v>
      </c>
      <c r="C712" s="19">
        <v>4811.09</v>
      </c>
    </row>
    <row r="713" spans="1:3" ht="12.75" x14ac:dyDescent="0.2">
      <c r="A713" s="20">
        <v>44348</v>
      </c>
      <c r="B713" s="26" t="s">
        <v>176</v>
      </c>
      <c r="C713" s="19">
        <v>2425.4899999999998</v>
      </c>
    </row>
    <row r="714" spans="1:3" ht="12.75" x14ac:dyDescent="0.2">
      <c r="A714" s="20">
        <v>44348</v>
      </c>
      <c r="B714" s="26" t="s">
        <v>177</v>
      </c>
      <c r="C714" s="19">
        <v>859.95</v>
      </c>
    </row>
    <row r="715" spans="1:3" ht="12.75" x14ac:dyDescent="0.2">
      <c r="A715" s="20">
        <v>44348</v>
      </c>
      <c r="B715" s="26" t="s">
        <v>178</v>
      </c>
      <c r="C715" s="19">
        <v>1528.23</v>
      </c>
    </row>
    <row r="716" spans="1:3" ht="12.75" x14ac:dyDescent="0.2">
      <c r="A716" s="20">
        <v>44348</v>
      </c>
      <c r="B716" s="26" t="s">
        <v>179</v>
      </c>
      <c r="C716" s="19">
        <v>1279.48</v>
      </c>
    </row>
    <row r="717" spans="1:3" ht="12.75" x14ac:dyDescent="0.2">
      <c r="A717" s="20">
        <v>44348</v>
      </c>
      <c r="B717" s="26" t="s">
        <v>180</v>
      </c>
      <c r="C717" s="19">
        <v>4616.29</v>
      </c>
    </row>
    <row r="718" spans="1:3" ht="12.75" x14ac:dyDescent="0.2">
      <c r="A718" s="20">
        <v>44348</v>
      </c>
      <c r="B718" s="26" t="s">
        <v>181</v>
      </c>
      <c r="C718" s="19">
        <v>181.58</v>
      </c>
    </row>
    <row r="719" spans="1:3" ht="12.75" x14ac:dyDescent="0.2">
      <c r="A719" s="20">
        <v>44348</v>
      </c>
      <c r="B719" s="26" t="s">
        <v>182</v>
      </c>
      <c r="C719" s="19">
        <v>446.18</v>
      </c>
    </row>
    <row r="720" spans="1:3" ht="12.75" x14ac:dyDescent="0.2">
      <c r="A720" s="20">
        <v>44348</v>
      </c>
      <c r="B720" s="26" t="s">
        <v>183</v>
      </c>
      <c r="C720" s="19">
        <v>410.46</v>
      </c>
    </row>
    <row r="721" spans="1:3" ht="12.75" x14ac:dyDescent="0.2">
      <c r="A721" s="20">
        <v>44348</v>
      </c>
      <c r="B721" s="26" t="s">
        <v>184</v>
      </c>
      <c r="C721" s="19">
        <v>289.88</v>
      </c>
    </row>
    <row r="722" spans="1:3" ht="12.75" x14ac:dyDescent="0.2">
      <c r="A722" s="20">
        <v>44348</v>
      </c>
      <c r="B722" s="26" t="s">
        <v>185</v>
      </c>
      <c r="C722" s="19">
        <v>53155.77</v>
      </c>
    </row>
    <row r="723" spans="1:3" ht="12.75" x14ac:dyDescent="0.2">
      <c r="A723" s="20">
        <v>44348</v>
      </c>
      <c r="B723" s="26" t="s">
        <v>186</v>
      </c>
      <c r="C723" s="19">
        <v>39927.370000000003</v>
      </c>
    </row>
    <row r="724" spans="1:3" ht="12.75" x14ac:dyDescent="0.2">
      <c r="A724" s="20">
        <v>44348</v>
      </c>
      <c r="B724" s="26" t="s">
        <v>187</v>
      </c>
      <c r="C724" s="19">
        <v>24370.99</v>
      </c>
    </row>
    <row r="725" spans="1:3" ht="12.75" x14ac:dyDescent="0.2">
      <c r="A725" s="20">
        <v>44348</v>
      </c>
      <c r="B725" s="26" t="s">
        <v>188</v>
      </c>
      <c r="C725" s="19">
        <v>3610.68</v>
      </c>
    </row>
    <row r="726" spans="1:3" ht="12.75" x14ac:dyDescent="0.2">
      <c r="A726" s="20">
        <v>44348</v>
      </c>
      <c r="B726" s="26" t="s">
        <v>189</v>
      </c>
      <c r="C726" s="19">
        <v>648.04999999999995</v>
      </c>
    </row>
    <row r="727" spans="1:3" ht="12.75" x14ac:dyDescent="0.2">
      <c r="A727" s="20">
        <v>44348</v>
      </c>
      <c r="B727" s="26" t="s">
        <v>190</v>
      </c>
      <c r="C727" s="19">
        <v>1529.95</v>
      </c>
    </row>
    <row r="728" spans="1:3" ht="12.75" x14ac:dyDescent="0.2">
      <c r="A728" s="20">
        <v>44348</v>
      </c>
      <c r="B728" s="26" t="s">
        <v>191</v>
      </c>
      <c r="C728" s="19">
        <v>1158.3900000000001</v>
      </c>
    </row>
    <row r="729" spans="1:3" ht="12.75" x14ac:dyDescent="0.2">
      <c r="A729" s="20">
        <v>44348</v>
      </c>
      <c r="B729" s="26" t="s">
        <v>192</v>
      </c>
      <c r="C729" s="19">
        <v>2638.45</v>
      </c>
    </row>
    <row r="730" spans="1:3" ht="12.75" x14ac:dyDescent="0.2">
      <c r="A730" s="20">
        <v>44348</v>
      </c>
      <c r="B730" s="25" t="s">
        <v>193</v>
      </c>
      <c r="C730" s="19">
        <v>1406.74</v>
      </c>
    </row>
    <row r="731" spans="1:3" ht="12.75" x14ac:dyDescent="0.2">
      <c r="A731" s="20">
        <v>44348</v>
      </c>
      <c r="B731" s="26" t="s">
        <v>194</v>
      </c>
      <c r="C731" s="19">
        <v>628.80999999999995</v>
      </c>
    </row>
    <row r="732" spans="1:3" ht="12.75" x14ac:dyDescent="0.2">
      <c r="A732" s="20">
        <v>44348</v>
      </c>
      <c r="B732" s="25" t="s">
        <v>195</v>
      </c>
      <c r="C732" s="19">
        <v>568.65</v>
      </c>
    </row>
    <row r="733" spans="1:3" ht="12.75" x14ac:dyDescent="0.2">
      <c r="A733" s="20">
        <v>44348</v>
      </c>
      <c r="B733" s="25" t="s">
        <v>196</v>
      </c>
      <c r="C733" s="23">
        <v>584459.05000000005</v>
      </c>
    </row>
    <row r="734" spans="1:3" ht="12.75" x14ac:dyDescent="0.2">
      <c r="A734" s="20">
        <v>44348</v>
      </c>
      <c r="B734" s="25" t="s">
        <v>197</v>
      </c>
      <c r="C734" s="23">
        <v>567098.85</v>
      </c>
    </row>
    <row r="735" spans="1:3" ht="12.75" x14ac:dyDescent="0.2">
      <c r="A735" s="20">
        <v>44348</v>
      </c>
      <c r="B735" s="25" t="s">
        <v>198</v>
      </c>
      <c r="C735" s="19">
        <v>20650.98</v>
      </c>
    </row>
    <row r="736" spans="1:3" ht="12.75" x14ac:dyDescent="0.2">
      <c r="A736" s="20">
        <v>44348</v>
      </c>
      <c r="B736" s="25" t="s">
        <v>199</v>
      </c>
      <c r="C736" s="19">
        <v>16170.03</v>
      </c>
    </row>
    <row r="737" spans="1:3" ht="12.75" x14ac:dyDescent="0.2">
      <c r="A737" s="20">
        <v>44348</v>
      </c>
      <c r="B737" s="25" t="s">
        <v>200</v>
      </c>
      <c r="C737" s="19">
        <v>13528.61</v>
      </c>
    </row>
    <row r="738" spans="1:3" ht="12.75" x14ac:dyDescent="0.2">
      <c r="A738" s="20">
        <v>44348</v>
      </c>
      <c r="B738" s="25" t="s">
        <v>201</v>
      </c>
      <c r="C738" s="19">
        <v>144402.57999999999</v>
      </c>
    </row>
    <row r="739" spans="1:3" ht="12.75" x14ac:dyDescent="0.2">
      <c r="A739" s="20">
        <v>44348</v>
      </c>
      <c r="B739" s="25" t="s">
        <v>202</v>
      </c>
      <c r="C739" s="19">
        <v>6695.7</v>
      </c>
    </row>
    <row r="740" spans="1:3" ht="12.75" x14ac:dyDescent="0.2">
      <c r="A740" s="20">
        <v>44348</v>
      </c>
      <c r="B740" s="25" t="s">
        <v>203</v>
      </c>
      <c r="C740" s="19">
        <v>36298.36</v>
      </c>
    </row>
    <row r="741" spans="1:3" ht="12.75" x14ac:dyDescent="0.2">
      <c r="A741" s="20">
        <v>44348</v>
      </c>
      <c r="B741" s="25" t="s">
        <v>204</v>
      </c>
      <c r="C741" s="19">
        <v>27655.67</v>
      </c>
    </row>
    <row r="742" spans="1:3" ht="12.75" x14ac:dyDescent="0.2">
      <c r="A742" s="20">
        <v>44348</v>
      </c>
      <c r="B742" s="25" t="s">
        <v>205</v>
      </c>
      <c r="C742" s="19">
        <v>386967.55</v>
      </c>
    </row>
    <row r="743" spans="1:3" ht="12.75" x14ac:dyDescent="0.2">
      <c r="A743" s="20">
        <v>44348</v>
      </c>
      <c r="B743" s="25" t="s">
        <v>206</v>
      </c>
      <c r="C743" s="19">
        <v>180411.6</v>
      </c>
    </row>
    <row r="744" spans="1:3" ht="12.75" x14ac:dyDescent="0.2">
      <c r="A744" s="20">
        <v>44348</v>
      </c>
      <c r="B744" s="26" t="s">
        <v>207</v>
      </c>
      <c r="C744" s="19">
        <v>123205.18</v>
      </c>
    </row>
    <row r="745" spans="1:3" ht="12.75" x14ac:dyDescent="0.2">
      <c r="A745" s="20">
        <v>44348</v>
      </c>
      <c r="B745" s="26" t="s">
        <v>208</v>
      </c>
      <c r="C745" s="19">
        <v>24807.15</v>
      </c>
    </row>
    <row r="746" spans="1:3" ht="12.75" x14ac:dyDescent="0.2">
      <c r="A746" s="20">
        <v>44348</v>
      </c>
      <c r="B746" s="26" t="s">
        <v>209</v>
      </c>
      <c r="C746" s="19">
        <v>13685.54</v>
      </c>
    </row>
    <row r="747" spans="1:3" ht="12.75" x14ac:dyDescent="0.2">
      <c r="A747" s="20">
        <v>44348</v>
      </c>
      <c r="B747" s="26" t="s">
        <v>210</v>
      </c>
      <c r="C747" s="19">
        <v>11725.88</v>
      </c>
    </row>
    <row r="748" spans="1:3" ht="12.75" x14ac:dyDescent="0.2">
      <c r="A748" s="20">
        <v>44348</v>
      </c>
      <c r="B748" s="26" t="s">
        <v>211</v>
      </c>
      <c r="C748" s="19">
        <v>1357.64</v>
      </c>
    </row>
    <row r="749" spans="1:3" ht="12.75" x14ac:dyDescent="0.2">
      <c r="A749" s="20">
        <v>44348</v>
      </c>
      <c r="B749" s="26" t="s">
        <v>212</v>
      </c>
      <c r="C749" s="19">
        <v>374.17</v>
      </c>
    </row>
    <row r="750" spans="1:3" ht="12.75" x14ac:dyDescent="0.2">
      <c r="A750" s="20">
        <v>44348</v>
      </c>
      <c r="B750" s="26" t="s">
        <v>213</v>
      </c>
      <c r="C750" s="19">
        <v>2389.7800000000002</v>
      </c>
    </row>
    <row r="751" spans="1:3" ht="12.75" x14ac:dyDescent="0.2">
      <c r="A751" s="20">
        <v>44348</v>
      </c>
      <c r="B751" s="26" t="s">
        <v>214</v>
      </c>
      <c r="C751" s="19">
        <v>1221.45</v>
      </c>
    </row>
    <row r="752" spans="1:3" ht="12.75" x14ac:dyDescent="0.2">
      <c r="A752" s="20">
        <v>44348</v>
      </c>
      <c r="B752" s="26" t="s">
        <v>215</v>
      </c>
      <c r="C752" s="19">
        <v>12738.73</v>
      </c>
    </row>
    <row r="753" spans="1:3" ht="12.75" x14ac:dyDescent="0.2">
      <c r="A753" s="20">
        <v>44348</v>
      </c>
      <c r="B753" s="26" t="s">
        <v>216</v>
      </c>
      <c r="C753" s="19">
        <v>1258.79</v>
      </c>
    </row>
    <row r="754" spans="1:3" ht="12.75" x14ac:dyDescent="0.2">
      <c r="A754" s="20">
        <v>44348</v>
      </c>
      <c r="B754" s="26" t="s">
        <v>217</v>
      </c>
      <c r="C754" s="19">
        <v>1140.42</v>
      </c>
    </row>
    <row r="755" spans="1:3" ht="12.75" x14ac:dyDescent="0.2">
      <c r="A755" s="20">
        <v>44348</v>
      </c>
      <c r="B755" s="26" t="s">
        <v>218</v>
      </c>
      <c r="C755" s="19">
        <v>3083.08</v>
      </c>
    </row>
    <row r="756" spans="1:3" ht="12.75" x14ac:dyDescent="0.2">
      <c r="A756" s="20">
        <v>44348</v>
      </c>
      <c r="B756" s="26" t="s">
        <v>219</v>
      </c>
      <c r="C756" s="19">
        <v>1508.96</v>
      </c>
    </row>
    <row r="757" spans="1:3" ht="12.75" x14ac:dyDescent="0.2">
      <c r="A757" s="20">
        <v>44348</v>
      </c>
      <c r="B757" s="26" t="s">
        <v>220</v>
      </c>
      <c r="C757" s="19">
        <v>594.99</v>
      </c>
    </row>
    <row r="758" spans="1:3" ht="12.75" x14ac:dyDescent="0.2">
      <c r="A758" s="20">
        <v>44348</v>
      </c>
      <c r="B758" s="26" t="s">
        <v>221</v>
      </c>
      <c r="C758" s="19">
        <v>885.81</v>
      </c>
    </row>
    <row r="759" spans="1:3" ht="12.75" x14ac:dyDescent="0.2">
      <c r="A759" s="20">
        <v>44348</v>
      </c>
      <c r="B759" s="26" t="s">
        <v>222</v>
      </c>
      <c r="C759" s="19">
        <v>751.39</v>
      </c>
    </row>
    <row r="760" spans="1:3" ht="12.75" x14ac:dyDescent="0.2">
      <c r="A760" s="20">
        <v>44348</v>
      </c>
      <c r="B760" s="26" t="s">
        <v>223</v>
      </c>
      <c r="C760" s="19">
        <v>2900.95</v>
      </c>
    </row>
    <row r="761" spans="1:3" ht="12.75" x14ac:dyDescent="0.2">
      <c r="A761" s="20">
        <v>44348</v>
      </c>
      <c r="B761" s="26" t="s">
        <v>224</v>
      </c>
      <c r="C761" s="19">
        <v>132.33000000000001</v>
      </c>
    </row>
    <row r="762" spans="1:3" ht="12.75" x14ac:dyDescent="0.2">
      <c r="A762" s="20">
        <v>44348</v>
      </c>
      <c r="B762" s="26" t="s">
        <v>225</v>
      </c>
      <c r="C762" s="19">
        <v>338.46</v>
      </c>
    </row>
    <row r="763" spans="1:3" ht="12.75" x14ac:dyDescent="0.2">
      <c r="A763" s="20">
        <v>44348</v>
      </c>
      <c r="B763" s="26" t="s">
        <v>226</v>
      </c>
      <c r="C763" s="19">
        <v>274.7</v>
      </c>
    </row>
    <row r="764" spans="1:3" ht="12.75" x14ac:dyDescent="0.2">
      <c r="A764" s="20">
        <v>44348</v>
      </c>
      <c r="B764" s="26" t="s">
        <v>227</v>
      </c>
      <c r="C764" s="19">
        <v>191.72</v>
      </c>
    </row>
    <row r="765" spans="1:3" ht="12.75" x14ac:dyDescent="0.2">
      <c r="A765" s="20">
        <v>44348</v>
      </c>
      <c r="B765" s="26" t="s">
        <v>228</v>
      </c>
      <c r="C765" s="19">
        <v>30206.12</v>
      </c>
    </row>
    <row r="766" spans="1:3" ht="12.75" x14ac:dyDescent="0.2">
      <c r="A766" s="20">
        <v>44348</v>
      </c>
      <c r="B766" s="26" t="s">
        <v>229</v>
      </c>
      <c r="C766" s="19">
        <v>12052.86</v>
      </c>
    </row>
    <row r="767" spans="1:3" ht="12.75" x14ac:dyDescent="0.2">
      <c r="A767" s="20">
        <v>44348</v>
      </c>
      <c r="B767" s="26" t="s">
        <v>230</v>
      </c>
      <c r="C767" s="19">
        <v>13119.78</v>
      </c>
    </row>
    <row r="768" spans="1:3" ht="12.75" x14ac:dyDescent="0.2">
      <c r="A768" s="20">
        <v>44348</v>
      </c>
      <c r="B768" s="26" t="s">
        <v>231</v>
      </c>
      <c r="C768" s="19">
        <v>2219.67</v>
      </c>
    </row>
    <row r="769" spans="1:3" ht="12.75" x14ac:dyDescent="0.2">
      <c r="A769" s="20">
        <v>44348</v>
      </c>
      <c r="B769" s="26" t="s">
        <v>232</v>
      </c>
      <c r="C769" s="19">
        <v>419.49</v>
      </c>
    </row>
    <row r="770" spans="1:3" ht="12.75" x14ac:dyDescent="0.2">
      <c r="A770" s="20">
        <v>44348</v>
      </c>
      <c r="B770" s="26" t="s">
        <v>233</v>
      </c>
      <c r="C770" s="19">
        <v>921.74</v>
      </c>
    </row>
    <row r="771" spans="1:3" ht="12.75" x14ac:dyDescent="0.2">
      <c r="A771" s="20">
        <v>44348</v>
      </c>
      <c r="B771" s="26" t="s">
        <v>234</v>
      </c>
      <c r="C771" s="19">
        <v>800.42</v>
      </c>
    </row>
    <row r="772" spans="1:3" ht="12.75" x14ac:dyDescent="0.2">
      <c r="A772" s="20">
        <v>44348</v>
      </c>
      <c r="B772" s="26" t="s">
        <v>235</v>
      </c>
      <c r="C772" s="19">
        <v>1689.63</v>
      </c>
    </row>
    <row r="773" spans="1:3" ht="12.75" x14ac:dyDescent="0.2">
      <c r="A773" s="20">
        <v>44348</v>
      </c>
      <c r="B773" s="25" t="s">
        <v>236</v>
      </c>
      <c r="C773" s="19">
        <v>903.48</v>
      </c>
    </row>
    <row r="774" spans="1:3" ht="12.75" x14ac:dyDescent="0.2">
      <c r="A774" s="20">
        <v>44348</v>
      </c>
      <c r="B774" s="26" t="s">
        <v>237</v>
      </c>
      <c r="C774" s="19">
        <v>1833.82</v>
      </c>
    </row>
    <row r="775" spans="1:3" ht="12.75" x14ac:dyDescent="0.2">
      <c r="A775" s="20">
        <v>44348</v>
      </c>
      <c r="B775" s="25" t="s">
        <v>238</v>
      </c>
      <c r="C775" s="19">
        <v>997.87</v>
      </c>
    </row>
    <row r="776" spans="1:3" ht="12.75" x14ac:dyDescent="0.2">
      <c r="A776" s="20">
        <v>44378</v>
      </c>
      <c r="B776" s="17" t="s">
        <v>63</v>
      </c>
      <c r="C776" s="18">
        <v>2381776.39</v>
      </c>
    </row>
    <row r="777" spans="1:3" ht="12.75" x14ac:dyDescent="0.2">
      <c r="A777" s="20">
        <v>44378</v>
      </c>
      <c r="B777" s="17" t="s">
        <v>65</v>
      </c>
      <c r="C777" s="18">
        <v>1276240.3400000001</v>
      </c>
    </row>
    <row r="778" spans="1:3" ht="12.75" x14ac:dyDescent="0.2">
      <c r="A778" s="20">
        <v>44378</v>
      </c>
      <c r="B778" s="17" t="s">
        <v>67</v>
      </c>
      <c r="C778" s="19">
        <v>153075.51999999999</v>
      </c>
    </row>
    <row r="779" spans="1:3" ht="12.75" x14ac:dyDescent="0.2">
      <c r="A779" s="20">
        <v>44378</v>
      </c>
      <c r="B779" s="17" t="s">
        <v>69</v>
      </c>
      <c r="C779" s="19">
        <v>54499.199999999997</v>
      </c>
    </row>
    <row r="780" spans="1:3" ht="12.75" x14ac:dyDescent="0.2">
      <c r="A780" s="20">
        <v>44378</v>
      </c>
      <c r="B780" s="17" t="s">
        <v>71</v>
      </c>
      <c r="C780" s="19">
        <v>38885.79</v>
      </c>
    </row>
    <row r="781" spans="1:3" ht="12.75" x14ac:dyDescent="0.2">
      <c r="A781" s="20">
        <v>44378</v>
      </c>
      <c r="B781" s="17" t="s">
        <v>73</v>
      </c>
      <c r="C781" s="19">
        <v>514528.06</v>
      </c>
    </row>
    <row r="782" spans="1:3" ht="12.75" x14ac:dyDescent="0.2">
      <c r="A782" s="20">
        <v>44378</v>
      </c>
      <c r="B782" s="17" t="s">
        <v>76</v>
      </c>
      <c r="C782" s="19">
        <v>23424.240000000002</v>
      </c>
    </row>
    <row r="783" spans="1:3" ht="12.75" x14ac:dyDescent="0.2">
      <c r="A783" s="20">
        <v>44378</v>
      </c>
      <c r="B783" s="17" t="s">
        <v>78</v>
      </c>
      <c r="C783" s="19">
        <v>117121.21</v>
      </c>
    </row>
    <row r="784" spans="1:3" ht="12.75" x14ac:dyDescent="0.2">
      <c r="A784" s="20">
        <v>44378</v>
      </c>
      <c r="B784" s="17" t="s">
        <v>80</v>
      </c>
      <c r="C784" s="19">
        <v>119141.72</v>
      </c>
    </row>
    <row r="785" spans="1:3" ht="12.75" x14ac:dyDescent="0.2">
      <c r="A785" s="20">
        <v>44378</v>
      </c>
      <c r="B785" s="17" t="s">
        <v>82</v>
      </c>
      <c r="C785" s="19">
        <v>1257347.33</v>
      </c>
    </row>
    <row r="786" spans="1:3" ht="12.75" x14ac:dyDescent="0.2">
      <c r="A786" s="20">
        <v>44378</v>
      </c>
      <c r="B786" s="17" t="s">
        <v>84</v>
      </c>
      <c r="C786" s="19">
        <v>462460.86</v>
      </c>
    </row>
    <row r="787" spans="1:3" ht="12.75" x14ac:dyDescent="0.2">
      <c r="A787" s="20">
        <v>44378</v>
      </c>
      <c r="B787" s="17" t="s">
        <v>86</v>
      </c>
      <c r="C787" s="19">
        <v>451779.83</v>
      </c>
    </row>
    <row r="788" spans="1:3" ht="12.75" x14ac:dyDescent="0.2">
      <c r="A788" s="20">
        <v>44378</v>
      </c>
      <c r="B788" s="17" t="s">
        <v>89</v>
      </c>
      <c r="C788" s="19">
        <v>56771.11</v>
      </c>
    </row>
    <row r="789" spans="1:3" ht="12.75" x14ac:dyDescent="0.2">
      <c r="A789" s="20">
        <v>44378</v>
      </c>
      <c r="B789" s="17" t="s">
        <v>91</v>
      </c>
      <c r="C789" s="19">
        <v>44592.06</v>
      </c>
    </row>
    <row r="790" spans="1:3" ht="12.75" x14ac:dyDescent="0.2">
      <c r="A790" s="20">
        <v>44378</v>
      </c>
      <c r="B790" s="17" t="s">
        <v>93</v>
      </c>
      <c r="C790" s="19">
        <v>37142.57</v>
      </c>
    </row>
    <row r="791" spans="1:3" ht="12.75" x14ac:dyDescent="0.2">
      <c r="A791" s="20">
        <v>44378</v>
      </c>
      <c r="B791" s="17" t="s">
        <v>95</v>
      </c>
      <c r="C791" s="19">
        <v>4590.87</v>
      </c>
    </row>
    <row r="792" spans="1:3" ht="12.75" x14ac:dyDescent="0.2">
      <c r="A792" s="20">
        <v>44378</v>
      </c>
      <c r="B792" s="17" t="s">
        <v>97</v>
      </c>
      <c r="C792" s="19">
        <v>1345.83</v>
      </c>
    </row>
    <row r="793" spans="1:3" ht="12.75" x14ac:dyDescent="0.2">
      <c r="A793" s="20">
        <v>44378</v>
      </c>
      <c r="B793" s="17" t="s">
        <v>99</v>
      </c>
      <c r="C793" s="19">
        <v>6831.79</v>
      </c>
    </row>
    <row r="794" spans="1:3" ht="12.75" x14ac:dyDescent="0.2">
      <c r="A794" s="20">
        <v>44378</v>
      </c>
      <c r="B794" s="17" t="s">
        <v>101</v>
      </c>
      <c r="C794" s="19">
        <v>3314.44</v>
      </c>
    </row>
    <row r="795" spans="1:3" ht="12.75" x14ac:dyDescent="0.2">
      <c r="A795" s="20">
        <v>44378</v>
      </c>
      <c r="B795" s="17" t="s">
        <v>103</v>
      </c>
      <c r="C795" s="19">
        <v>37005.22</v>
      </c>
    </row>
    <row r="796" spans="1:3" ht="12.75" x14ac:dyDescent="0.2">
      <c r="A796" s="20">
        <v>44378</v>
      </c>
      <c r="B796" s="17" t="s">
        <v>105</v>
      </c>
      <c r="C796" s="19">
        <v>4220.67</v>
      </c>
    </row>
    <row r="797" spans="1:3" ht="12.75" x14ac:dyDescent="0.2">
      <c r="A797" s="20">
        <v>44378</v>
      </c>
      <c r="B797" s="17" t="s">
        <v>107</v>
      </c>
      <c r="C797" s="19">
        <v>3680.65</v>
      </c>
    </row>
    <row r="798" spans="1:3" ht="12.75" x14ac:dyDescent="0.2">
      <c r="A798" s="20">
        <v>44378</v>
      </c>
      <c r="B798" s="17" t="s">
        <v>109</v>
      </c>
      <c r="C798" s="19">
        <v>10273.5</v>
      </c>
    </row>
    <row r="799" spans="1:3" ht="12.75" x14ac:dyDescent="0.2">
      <c r="A799" s="20">
        <v>44378</v>
      </c>
      <c r="B799" s="17" t="s">
        <v>111</v>
      </c>
      <c r="C799" s="19">
        <v>4988.5200000000004</v>
      </c>
    </row>
    <row r="800" spans="1:3" ht="12.75" x14ac:dyDescent="0.2">
      <c r="A800" s="20">
        <v>44378</v>
      </c>
      <c r="B800" s="17" t="s">
        <v>113</v>
      </c>
      <c r="C800" s="19">
        <v>1706.53</v>
      </c>
    </row>
    <row r="801" spans="1:3" ht="12.75" x14ac:dyDescent="0.2">
      <c r="A801" s="20">
        <v>44378</v>
      </c>
      <c r="B801" s="17" t="s">
        <v>115</v>
      </c>
      <c r="C801" s="19">
        <v>2893</v>
      </c>
    </row>
    <row r="802" spans="1:3" ht="12.75" x14ac:dyDescent="0.2">
      <c r="A802" s="20">
        <v>44378</v>
      </c>
      <c r="B802" s="17" t="s">
        <v>117</v>
      </c>
      <c r="C802" s="19">
        <v>2440.39</v>
      </c>
    </row>
    <row r="803" spans="1:3" ht="12.75" x14ac:dyDescent="0.2">
      <c r="A803" s="20">
        <v>44378</v>
      </c>
      <c r="B803" s="17" t="s">
        <v>119</v>
      </c>
      <c r="C803" s="19">
        <v>9146.3799999999992</v>
      </c>
    </row>
    <row r="804" spans="1:3" ht="12.75" x14ac:dyDescent="0.2">
      <c r="A804" s="20">
        <v>44378</v>
      </c>
      <c r="B804" s="17" t="s">
        <v>121</v>
      </c>
      <c r="C804" s="19">
        <v>370.52</v>
      </c>
    </row>
    <row r="805" spans="1:3" ht="12.75" x14ac:dyDescent="0.2">
      <c r="A805" s="20">
        <v>44378</v>
      </c>
      <c r="B805" s="17" t="s">
        <v>123</v>
      </c>
      <c r="C805" s="19">
        <v>871.42</v>
      </c>
    </row>
    <row r="806" spans="1:3" ht="12.75" x14ac:dyDescent="0.2">
      <c r="A806" s="20">
        <v>44378</v>
      </c>
      <c r="B806" s="17" t="s">
        <v>125</v>
      </c>
      <c r="C806" s="19">
        <v>807.02</v>
      </c>
    </row>
    <row r="807" spans="1:3" ht="12.75" x14ac:dyDescent="0.2">
      <c r="A807" s="20">
        <v>44378</v>
      </c>
      <c r="B807" s="17" t="s">
        <v>127</v>
      </c>
      <c r="C807" s="19">
        <v>553.4</v>
      </c>
    </row>
    <row r="808" spans="1:3" ht="12.75" x14ac:dyDescent="0.2">
      <c r="A808" s="20">
        <v>44378</v>
      </c>
      <c r="B808" s="17" t="s">
        <v>129</v>
      </c>
      <c r="C808" s="19">
        <v>55002.5</v>
      </c>
    </row>
    <row r="809" spans="1:3" ht="12.75" x14ac:dyDescent="0.2">
      <c r="A809" s="20">
        <v>44378</v>
      </c>
      <c r="B809" s="17" t="s">
        <v>132</v>
      </c>
      <c r="C809" s="19">
        <v>34680.85</v>
      </c>
    </row>
    <row r="810" spans="1:3" ht="12.75" x14ac:dyDescent="0.2">
      <c r="A810" s="20">
        <v>44378</v>
      </c>
      <c r="B810" s="17" t="s">
        <v>134</v>
      </c>
      <c r="C810" s="19">
        <v>46297.99</v>
      </c>
    </row>
    <row r="811" spans="1:3" ht="12.75" x14ac:dyDescent="0.2">
      <c r="A811" s="20">
        <v>44378</v>
      </c>
      <c r="B811" s="17" t="s">
        <v>136</v>
      </c>
      <c r="C811" s="19">
        <v>7780.06</v>
      </c>
    </row>
    <row r="812" spans="1:3" ht="12.75" x14ac:dyDescent="0.2">
      <c r="A812" s="20">
        <v>44378</v>
      </c>
      <c r="B812" s="17" t="s">
        <v>139</v>
      </c>
      <c r="C812" s="19">
        <v>1352.47</v>
      </c>
    </row>
    <row r="813" spans="1:3" ht="12.75" x14ac:dyDescent="0.2">
      <c r="A813" s="20">
        <v>44378</v>
      </c>
      <c r="B813" s="17" t="s">
        <v>141</v>
      </c>
      <c r="C813" s="19">
        <v>2964.19</v>
      </c>
    </row>
    <row r="814" spans="1:3" ht="12.75" x14ac:dyDescent="0.2">
      <c r="A814" s="20">
        <v>44378</v>
      </c>
      <c r="B814" s="17" t="s">
        <v>143</v>
      </c>
      <c r="C814" s="19">
        <v>2224.2399999999998</v>
      </c>
    </row>
    <row r="815" spans="1:3" ht="12.75" x14ac:dyDescent="0.2">
      <c r="A815" s="20">
        <v>44378</v>
      </c>
      <c r="B815" s="17" t="s">
        <v>145</v>
      </c>
      <c r="C815" s="19">
        <v>5886.8</v>
      </c>
    </row>
    <row r="816" spans="1:3" ht="12.75" x14ac:dyDescent="0.2">
      <c r="A816" s="20">
        <v>44378</v>
      </c>
      <c r="B816" s="17" t="s">
        <v>147</v>
      </c>
      <c r="C816" s="19">
        <v>2850.78</v>
      </c>
    </row>
    <row r="817" spans="1:3" ht="12.75" x14ac:dyDescent="0.2">
      <c r="A817" s="20">
        <v>44378</v>
      </c>
      <c r="B817" s="17" t="s">
        <v>149</v>
      </c>
      <c r="C817" s="19">
        <v>8422.2000000000007</v>
      </c>
    </row>
    <row r="818" spans="1:3" ht="12.75" x14ac:dyDescent="0.2">
      <c r="A818" s="20">
        <v>44378</v>
      </c>
      <c r="B818" s="17" t="s">
        <v>151</v>
      </c>
      <c r="C818" s="19">
        <v>3798.98</v>
      </c>
    </row>
    <row r="819" spans="1:3" ht="12.75" x14ac:dyDescent="0.2">
      <c r="A819" s="20">
        <v>44378</v>
      </c>
      <c r="B819" s="25" t="s">
        <v>153</v>
      </c>
      <c r="C819" s="18">
        <v>1200168.3500000001</v>
      </c>
    </row>
    <row r="820" spans="1:3" ht="12.75" x14ac:dyDescent="0.2">
      <c r="A820" s="20">
        <v>44378</v>
      </c>
      <c r="B820" s="25" t="s">
        <v>154</v>
      </c>
      <c r="C820" s="18">
        <v>612020.61</v>
      </c>
    </row>
    <row r="821" spans="1:3" ht="12.75" x14ac:dyDescent="0.2">
      <c r="A821" s="20">
        <v>44378</v>
      </c>
      <c r="B821" s="25" t="s">
        <v>155</v>
      </c>
      <c r="C821" s="19">
        <v>57025.57</v>
      </c>
    </row>
    <row r="822" spans="1:3" ht="12.75" x14ac:dyDescent="0.2">
      <c r="A822" s="20">
        <v>44378</v>
      </c>
      <c r="B822" s="25" t="s">
        <v>156</v>
      </c>
      <c r="C822" s="19">
        <v>28418.89</v>
      </c>
    </row>
    <row r="823" spans="1:3" ht="12.75" x14ac:dyDescent="0.2">
      <c r="A823" s="20">
        <v>44378</v>
      </c>
      <c r="B823" s="25" t="s">
        <v>157</v>
      </c>
      <c r="C823" s="19">
        <v>19057.66</v>
      </c>
    </row>
    <row r="824" spans="1:3" ht="12.75" x14ac:dyDescent="0.2">
      <c r="A824" s="20">
        <v>44378</v>
      </c>
      <c r="B824" s="25" t="s">
        <v>158</v>
      </c>
      <c r="C824" s="19">
        <v>257515.43</v>
      </c>
    </row>
    <row r="825" spans="1:3" ht="12.75" x14ac:dyDescent="0.2">
      <c r="A825" s="20">
        <v>44378</v>
      </c>
      <c r="B825" s="25" t="s">
        <v>159</v>
      </c>
      <c r="C825" s="19">
        <v>12091.17</v>
      </c>
    </row>
    <row r="826" spans="1:3" ht="12.75" x14ac:dyDescent="0.2">
      <c r="A826" s="20">
        <v>44378</v>
      </c>
      <c r="B826" s="25" t="s">
        <v>160</v>
      </c>
      <c r="C826" s="19">
        <v>52083.68</v>
      </c>
    </row>
    <row r="827" spans="1:3" ht="12.75" x14ac:dyDescent="0.2">
      <c r="A827" s="20">
        <v>44378</v>
      </c>
      <c r="B827" s="25" t="s">
        <v>161</v>
      </c>
      <c r="C827" s="19">
        <v>57773.73</v>
      </c>
    </row>
    <row r="828" spans="1:3" ht="12.75" x14ac:dyDescent="0.2">
      <c r="A828" s="20">
        <v>44378</v>
      </c>
      <c r="B828" s="25" t="s">
        <v>162</v>
      </c>
      <c r="C828" s="19">
        <v>634892.81999999995</v>
      </c>
    </row>
    <row r="829" spans="1:3" ht="12.75" x14ac:dyDescent="0.2">
      <c r="A829" s="20">
        <v>44378</v>
      </c>
      <c r="B829" s="25" t="s">
        <v>163</v>
      </c>
      <c r="C829" s="19">
        <v>219065.49</v>
      </c>
    </row>
    <row r="830" spans="1:3" ht="12.75" x14ac:dyDescent="0.2">
      <c r="A830" s="20">
        <v>44378</v>
      </c>
      <c r="B830" s="25" t="s">
        <v>164</v>
      </c>
      <c r="C830" s="19">
        <v>220773.05</v>
      </c>
    </row>
    <row r="831" spans="1:3" ht="12.75" x14ac:dyDescent="0.2">
      <c r="A831" s="20">
        <v>44378</v>
      </c>
      <c r="B831" s="25" t="s">
        <v>165</v>
      </c>
      <c r="C831" s="19">
        <v>29756.25</v>
      </c>
    </row>
    <row r="832" spans="1:3" ht="12.75" x14ac:dyDescent="0.2">
      <c r="A832" s="20">
        <v>44378</v>
      </c>
      <c r="B832" s="25" t="s">
        <v>166</v>
      </c>
      <c r="C832" s="19">
        <v>22978.68</v>
      </c>
    </row>
    <row r="833" spans="1:3" ht="12.75" x14ac:dyDescent="0.2">
      <c r="A833" s="20">
        <v>44378</v>
      </c>
      <c r="B833" s="25" t="s">
        <v>167</v>
      </c>
      <c r="C833" s="19">
        <v>18371.28</v>
      </c>
    </row>
    <row r="834" spans="1:3" ht="12.75" x14ac:dyDescent="0.2">
      <c r="A834" s="20">
        <v>44378</v>
      </c>
      <c r="B834" s="25" t="s">
        <v>168</v>
      </c>
      <c r="C834" s="19">
        <v>2223.04</v>
      </c>
    </row>
    <row r="835" spans="1:3" ht="12.75" x14ac:dyDescent="0.2">
      <c r="A835" s="20">
        <v>44378</v>
      </c>
      <c r="B835" s="25" t="s">
        <v>169</v>
      </c>
      <c r="C835" s="19">
        <v>635.35</v>
      </c>
    </row>
    <row r="836" spans="1:3" ht="12.75" x14ac:dyDescent="0.2">
      <c r="A836" s="20">
        <v>44378</v>
      </c>
      <c r="B836" s="25" t="s">
        <v>170</v>
      </c>
      <c r="C836" s="19">
        <v>3226.81</v>
      </c>
    </row>
    <row r="837" spans="1:3" ht="12.75" x14ac:dyDescent="0.2">
      <c r="A837" s="20">
        <v>44378</v>
      </c>
      <c r="B837" s="25" t="s">
        <v>171</v>
      </c>
      <c r="C837" s="19">
        <v>1652.64</v>
      </c>
    </row>
    <row r="838" spans="1:3" ht="12.75" x14ac:dyDescent="0.2">
      <c r="A838" s="20">
        <v>44378</v>
      </c>
      <c r="B838" s="25" t="s">
        <v>172</v>
      </c>
      <c r="C838" s="19">
        <v>18899.32</v>
      </c>
    </row>
    <row r="839" spans="1:3" ht="12.75" x14ac:dyDescent="0.2">
      <c r="A839" s="20">
        <v>44378</v>
      </c>
      <c r="B839" s="25" t="s">
        <v>173</v>
      </c>
      <c r="C839" s="19">
        <v>1876.17</v>
      </c>
    </row>
    <row r="840" spans="1:3" ht="12.75" x14ac:dyDescent="0.2">
      <c r="A840" s="20">
        <v>44378</v>
      </c>
      <c r="B840" s="25" t="s">
        <v>174</v>
      </c>
      <c r="C840" s="19">
        <v>1812.81</v>
      </c>
    </row>
    <row r="841" spans="1:3" ht="12.75" x14ac:dyDescent="0.2">
      <c r="A841" s="20">
        <v>44378</v>
      </c>
      <c r="B841" s="25" t="s">
        <v>175</v>
      </c>
      <c r="C841" s="19">
        <v>4689.04</v>
      </c>
    </row>
    <row r="842" spans="1:3" ht="12.75" x14ac:dyDescent="0.2">
      <c r="A842" s="20">
        <v>44378</v>
      </c>
      <c r="B842" s="25" t="s">
        <v>176</v>
      </c>
      <c r="C842" s="19">
        <v>2392.31</v>
      </c>
    </row>
    <row r="843" spans="1:3" ht="12.75" x14ac:dyDescent="0.2">
      <c r="A843" s="20">
        <v>44378</v>
      </c>
      <c r="B843" s="25" t="s">
        <v>177</v>
      </c>
      <c r="C843" s="19">
        <v>852.63</v>
      </c>
    </row>
    <row r="844" spans="1:3" ht="12.75" x14ac:dyDescent="0.2">
      <c r="A844" s="20">
        <v>44378</v>
      </c>
      <c r="B844" s="25" t="s">
        <v>178</v>
      </c>
      <c r="C844" s="19">
        <v>1350.61</v>
      </c>
    </row>
    <row r="845" spans="1:3" ht="12.75" x14ac:dyDescent="0.2">
      <c r="A845" s="20">
        <v>44378</v>
      </c>
      <c r="B845" s="25" t="s">
        <v>179</v>
      </c>
      <c r="C845" s="19">
        <v>1244.97</v>
      </c>
    </row>
    <row r="846" spans="1:3" ht="12.75" x14ac:dyDescent="0.2">
      <c r="A846" s="20">
        <v>44378</v>
      </c>
      <c r="B846" s="25" t="s">
        <v>180</v>
      </c>
      <c r="C846" s="19">
        <v>4936.53</v>
      </c>
    </row>
    <row r="847" spans="1:3" ht="12.75" x14ac:dyDescent="0.2">
      <c r="A847" s="20">
        <v>44378</v>
      </c>
      <c r="B847" s="25" t="s">
        <v>181</v>
      </c>
      <c r="C847" s="19">
        <v>202.09</v>
      </c>
    </row>
    <row r="848" spans="1:3" ht="12.75" x14ac:dyDescent="0.2">
      <c r="A848" s="20">
        <v>44378</v>
      </c>
      <c r="B848" s="25" t="s">
        <v>182</v>
      </c>
      <c r="C848" s="19">
        <v>419.43</v>
      </c>
    </row>
    <row r="849" spans="1:3" ht="12.75" x14ac:dyDescent="0.2">
      <c r="A849" s="20">
        <v>44378</v>
      </c>
      <c r="B849" s="25" t="s">
        <v>183</v>
      </c>
      <c r="C849" s="19">
        <v>413.09</v>
      </c>
    </row>
    <row r="850" spans="1:3" ht="12.75" x14ac:dyDescent="0.2">
      <c r="A850" s="20">
        <v>44378</v>
      </c>
      <c r="B850" s="25" t="s">
        <v>184</v>
      </c>
      <c r="C850" s="19">
        <v>274.51</v>
      </c>
    </row>
    <row r="851" spans="1:3" ht="12.75" x14ac:dyDescent="0.2">
      <c r="A851" s="20">
        <v>44378</v>
      </c>
      <c r="B851" s="25" t="s">
        <v>185</v>
      </c>
      <c r="C851" s="19">
        <v>29602.95</v>
      </c>
    </row>
    <row r="852" spans="1:3" ht="12.75" x14ac:dyDescent="0.2">
      <c r="A852" s="20">
        <v>44378</v>
      </c>
      <c r="B852" s="25" t="s">
        <v>186</v>
      </c>
      <c r="C852" s="19">
        <v>17781.939999999999</v>
      </c>
    </row>
    <row r="853" spans="1:3" ht="12.75" x14ac:dyDescent="0.2">
      <c r="A853" s="20">
        <v>44378</v>
      </c>
      <c r="B853" s="25" t="s">
        <v>187</v>
      </c>
      <c r="C853" s="19">
        <v>22879.74</v>
      </c>
    </row>
    <row r="854" spans="1:3" ht="12.75" x14ac:dyDescent="0.2">
      <c r="A854" s="20">
        <v>44378</v>
      </c>
      <c r="B854" s="25" t="s">
        <v>188</v>
      </c>
      <c r="C854" s="19">
        <v>3774.16</v>
      </c>
    </row>
    <row r="855" spans="1:3" ht="12.75" x14ac:dyDescent="0.2">
      <c r="A855" s="20">
        <v>44378</v>
      </c>
      <c r="B855" s="25" t="s">
        <v>189</v>
      </c>
      <c r="C855" s="19">
        <v>628.72</v>
      </c>
    </row>
    <row r="856" spans="1:3" ht="12.75" x14ac:dyDescent="0.2">
      <c r="A856" s="20">
        <v>44378</v>
      </c>
      <c r="B856" s="25" t="s">
        <v>190</v>
      </c>
      <c r="C856" s="19">
        <v>1539.55</v>
      </c>
    </row>
    <row r="857" spans="1:3" ht="12.75" x14ac:dyDescent="0.2">
      <c r="A857" s="20">
        <v>44378</v>
      </c>
      <c r="B857" s="25" t="s">
        <v>191</v>
      </c>
      <c r="C857" s="19">
        <v>1078.8900000000001</v>
      </c>
    </row>
    <row r="858" spans="1:3" ht="12.75" x14ac:dyDescent="0.2">
      <c r="A858" s="20">
        <v>44378</v>
      </c>
      <c r="B858" s="25" t="s">
        <v>192</v>
      </c>
      <c r="C858" s="19">
        <v>2682.46</v>
      </c>
    </row>
    <row r="859" spans="1:3" ht="12.75" x14ac:dyDescent="0.2">
      <c r="A859" s="20">
        <v>44378</v>
      </c>
      <c r="B859" s="25" t="s">
        <v>193</v>
      </c>
      <c r="C859" s="19">
        <v>1440.7</v>
      </c>
    </row>
    <row r="860" spans="1:3" ht="12.75" x14ac:dyDescent="0.2">
      <c r="A860" s="20">
        <v>44378</v>
      </c>
      <c r="B860" s="25" t="s">
        <v>194</v>
      </c>
      <c r="C860" s="19">
        <v>4354.2</v>
      </c>
    </row>
    <row r="861" spans="1:3" ht="12.75" x14ac:dyDescent="0.2">
      <c r="A861" s="20">
        <v>44378</v>
      </c>
      <c r="B861" s="25" t="s">
        <v>195</v>
      </c>
      <c r="C861" s="19">
        <v>1825.47</v>
      </c>
    </row>
    <row r="862" spans="1:3" ht="12.75" x14ac:dyDescent="0.2">
      <c r="A862" s="20">
        <v>44378</v>
      </c>
      <c r="B862" s="25" t="s">
        <v>196</v>
      </c>
      <c r="C862" s="18">
        <v>785096.81</v>
      </c>
    </row>
    <row r="863" spans="1:3" ht="12.75" x14ac:dyDescent="0.2">
      <c r="A863" s="20">
        <v>44378</v>
      </c>
      <c r="B863" s="25" t="s">
        <v>197</v>
      </c>
      <c r="C863" s="18">
        <v>408190.27</v>
      </c>
    </row>
    <row r="864" spans="1:3" ht="12.75" x14ac:dyDescent="0.2">
      <c r="A864" s="20">
        <v>44378</v>
      </c>
      <c r="B864" s="25" t="s">
        <v>198</v>
      </c>
      <c r="C864" s="19">
        <v>15613.14</v>
      </c>
    </row>
    <row r="865" spans="1:3" ht="12.75" x14ac:dyDescent="0.2">
      <c r="A865" s="20">
        <v>44378</v>
      </c>
      <c r="B865" s="25" t="s">
        <v>199</v>
      </c>
      <c r="C865" s="19">
        <v>17506.810000000001</v>
      </c>
    </row>
    <row r="866" spans="1:3" ht="12.75" x14ac:dyDescent="0.2">
      <c r="A866" s="20">
        <v>44378</v>
      </c>
      <c r="B866" s="25" t="s">
        <v>200</v>
      </c>
      <c r="C866" s="19">
        <v>11511.02</v>
      </c>
    </row>
    <row r="867" spans="1:3" ht="12.75" x14ac:dyDescent="0.2">
      <c r="A867" s="20">
        <v>44378</v>
      </c>
      <c r="B867" s="25" t="s">
        <v>201</v>
      </c>
      <c r="C867" s="19">
        <v>160319.26999999999</v>
      </c>
    </row>
    <row r="868" spans="1:3" ht="12.75" x14ac:dyDescent="0.2">
      <c r="A868" s="20">
        <v>44378</v>
      </c>
      <c r="B868" s="25" t="s">
        <v>202</v>
      </c>
      <c r="C868" s="19">
        <v>7685.45</v>
      </c>
    </row>
    <row r="869" spans="1:3" ht="12.75" x14ac:dyDescent="0.2">
      <c r="A869" s="20">
        <v>44378</v>
      </c>
      <c r="B869" s="25" t="s">
        <v>203</v>
      </c>
      <c r="C869" s="19">
        <v>29811.16</v>
      </c>
    </row>
    <row r="870" spans="1:3" ht="12.75" x14ac:dyDescent="0.2">
      <c r="A870" s="20">
        <v>44378</v>
      </c>
      <c r="B870" s="25" t="s">
        <v>204</v>
      </c>
      <c r="C870" s="19">
        <v>38980.239999999998</v>
      </c>
    </row>
    <row r="871" spans="1:3" ht="12.75" x14ac:dyDescent="0.2">
      <c r="A871" s="20">
        <v>44378</v>
      </c>
      <c r="B871" s="25" t="s">
        <v>205</v>
      </c>
      <c r="C871" s="19">
        <v>433224.08</v>
      </c>
    </row>
    <row r="872" spans="1:3" ht="12.75" x14ac:dyDescent="0.2">
      <c r="A872" s="20">
        <v>44378</v>
      </c>
      <c r="B872" s="25" t="s">
        <v>206</v>
      </c>
      <c r="C872" s="19">
        <v>148434.29</v>
      </c>
    </row>
    <row r="873" spans="1:3" ht="12.75" x14ac:dyDescent="0.2">
      <c r="A873" s="20">
        <v>44378</v>
      </c>
      <c r="B873" s="25" t="s">
        <v>207</v>
      </c>
      <c r="C873" s="19">
        <v>145039.10999999999</v>
      </c>
    </row>
    <row r="874" spans="1:3" ht="12.75" x14ac:dyDescent="0.2">
      <c r="A874" s="20">
        <v>44378</v>
      </c>
      <c r="B874" s="25" t="s">
        <v>208</v>
      </c>
      <c r="C874" s="19">
        <v>21454.84</v>
      </c>
    </row>
    <row r="875" spans="1:3" ht="12.75" x14ac:dyDescent="0.2">
      <c r="A875" s="20">
        <v>44378</v>
      </c>
      <c r="B875" s="25" t="s">
        <v>209</v>
      </c>
      <c r="C875" s="19">
        <v>17018.2</v>
      </c>
    </row>
    <row r="876" spans="1:3" ht="12.75" x14ac:dyDescent="0.2">
      <c r="A876" s="20">
        <v>44378</v>
      </c>
      <c r="B876" s="25" t="s">
        <v>210</v>
      </c>
      <c r="C876" s="19">
        <v>12876.78</v>
      </c>
    </row>
    <row r="877" spans="1:3" ht="12.75" x14ac:dyDescent="0.2">
      <c r="A877" s="20">
        <v>44378</v>
      </c>
      <c r="B877" s="25" t="s">
        <v>211</v>
      </c>
      <c r="C877" s="19">
        <v>1520.86</v>
      </c>
    </row>
    <row r="878" spans="1:3" ht="12.75" x14ac:dyDescent="0.2">
      <c r="A878" s="20">
        <v>44378</v>
      </c>
      <c r="B878" s="25" t="s">
        <v>212</v>
      </c>
      <c r="C878" s="19">
        <v>458.13</v>
      </c>
    </row>
    <row r="879" spans="1:3" ht="12.75" x14ac:dyDescent="0.2">
      <c r="A879" s="20">
        <v>44378</v>
      </c>
      <c r="B879" s="25" t="s">
        <v>213</v>
      </c>
      <c r="C879" s="19">
        <v>1832.42</v>
      </c>
    </row>
    <row r="880" spans="1:3" ht="12.75" x14ac:dyDescent="0.2">
      <c r="A880" s="20">
        <v>44378</v>
      </c>
      <c r="B880" s="25" t="s">
        <v>214</v>
      </c>
      <c r="C880" s="19">
        <v>1040.6300000000001</v>
      </c>
    </row>
    <row r="881" spans="1:3" ht="12.75" x14ac:dyDescent="0.2">
      <c r="A881" s="20">
        <v>44378</v>
      </c>
      <c r="B881" s="25" t="s">
        <v>215</v>
      </c>
      <c r="C881" s="19">
        <v>3547.85</v>
      </c>
    </row>
    <row r="882" spans="1:3" ht="12.75" x14ac:dyDescent="0.2">
      <c r="A882" s="20">
        <v>44378</v>
      </c>
      <c r="B882" s="25" t="s">
        <v>216</v>
      </c>
      <c r="C882" s="19">
        <v>1283.6300000000001</v>
      </c>
    </row>
    <row r="883" spans="1:3" ht="12.75" x14ac:dyDescent="0.2">
      <c r="A883" s="20">
        <v>44378</v>
      </c>
      <c r="B883" s="25" t="s">
        <v>217</v>
      </c>
      <c r="C883" s="19">
        <v>1047.5</v>
      </c>
    </row>
    <row r="884" spans="1:3" ht="12.75" x14ac:dyDescent="0.2">
      <c r="A884" s="20">
        <v>44378</v>
      </c>
      <c r="B884" s="25" t="s">
        <v>218</v>
      </c>
      <c r="C884" s="19">
        <v>5702.94</v>
      </c>
    </row>
    <row r="885" spans="1:3" ht="12.75" x14ac:dyDescent="0.2">
      <c r="A885" s="20">
        <v>44378</v>
      </c>
      <c r="B885" s="25" t="s">
        <v>219</v>
      </c>
      <c r="C885" s="19">
        <v>1612.69</v>
      </c>
    </row>
    <row r="886" spans="1:3" ht="12.75" x14ac:dyDescent="0.2">
      <c r="A886" s="20">
        <v>44378</v>
      </c>
      <c r="B886" s="25" t="s">
        <v>220</v>
      </c>
      <c r="C886" s="19">
        <v>571.49</v>
      </c>
    </row>
    <row r="887" spans="1:3" ht="12.75" x14ac:dyDescent="0.2">
      <c r="A887" s="20">
        <v>44378</v>
      </c>
      <c r="B887" s="25" t="s">
        <v>221</v>
      </c>
      <c r="C887" s="19">
        <v>1538.44</v>
      </c>
    </row>
    <row r="888" spans="1:3" ht="12.75" x14ac:dyDescent="0.2">
      <c r="A888" s="20">
        <v>44378</v>
      </c>
      <c r="B888" s="25" t="s">
        <v>222</v>
      </c>
      <c r="C888" s="19">
        <v>760.91</v>
      </c>
    </row>
    <row r="889" spans="1:3" ht="12.75" x14ac:dyDescent="0.2">
      <c r="A889" s="20">
        <v>44378</v>
      </c>
      <c r="B889" s="25" t="s">
        <v>223</v>
      </c>
      <c r="C889" s="19">
        <v>3103.65</v>
      </c>
    </row>
    <row r="890" spans="1:3" ht="12.75" x14ac:dyDescent="0.2">
      <c r="A890" s="20">
        <v>44378</v>
      </c>
      <c r="B890" s="25" t="s">
        <v>224</v>
      </c>
      <c r="C890" s="19">
        <v>122.79</v>
      </c>
    </row>
    <row r="891" spans="1:3" ht="12.75" x14ac:dyDescent="0.2">
      <c r="A891" s="20">
        <v>44378</v>
      </c>
      <c r="B891" s="25" t="s">
        <v>225</v>
      </c>
      <c r="C891" s="19">
        <v>318.31</v>
      </c>
    </row>
    <row r="892" spans="1:3" ht="12.75" x14ac:dyDescent="0.2">
      <c r="A892" s="20">
        <v>44378</v>
      </c>
      <c r="B892" s="25" t="s">
        <v>226</v>
      </c>
      <c r="C892" s="19">
        <v>225.82</v>
      </c>
    </row>
    <row r="893" spans="1:3" ht="12.75" x14ac:dyDescent="0.2">
      <c r="A893" s="20">
        <v>44378</v>
      </c>
      <c r="B893" s="25" t="s">
        <v>227</v>
      </c>
      <c r="C893" s="19">
        <v>208.43</v>
      </c>
    </row>
    <row r="894" spans="1:3" ht="12.75" x14ac:dyDescent="0.2">
      <c r="A894" s="20">
        <v>44378</v>
      </c>
      <c r="B894" s="25" t="s">
        <v>228</v>
      </c>
      <c r="C894" s="19">
        <v>14781.45</v>
      </c>
    </row>
    <row r="895" spans="1:3" ht="12.75" x14ac:dyDescent="0.2">
      <c r="A895" s="20">
        <v>44378</v>
      </c>
      <c r="B895" s="25" t="s">
        <v>229</v>
      </c>
      <c r="C895" s="19">
        <v>10168.44</v>
      </c>
    </row>
    <row r="896" spans="1:3" ht="12.75" x14ac:dyDescent="0.2">
      <c r="A896" s="20">
        <v>44378</v>
      </c>
      <c r="B896" s="25" t="s">
        <v>230</v>
      </c>
      <c r="C896" s="19">
        <v>13198.59</v>
      </c>
    </row>
    <row r="897" spans="1:3" ht="12.75" x14ac:dyDescent="0.2">
      <c r="A897" s="20">
        <v>44378</v>
      </c>
      <c r="B897" s="25" t="s">
        <v>231</v>
      </c>
      <c r="C897" s="19">
        <v>2564.98</v>
      </c>
    </row>
    <row r="898" spans="1:3" ht="12.75" x14ac:dyDescent="0.2">
      <c r="A898" s="20">
        <v>44378</v>
      </c>
      <c r="B898" s="25" t="s">
        <v>232</v>
      </c>
      <c r="C898" s="19">
        <v>432.96</v>
      </c>
    </row>
    <row r="899" spans="1:3" ht="12.75" x14ac:dyDescent="0.2">
      <c r="A899" s="20">
        <v>44378</v>
      </c>
      <c r="B899" s="25" t="s">
        <v>233</v>
      </c>
      <c r="C899" s="19">
        <v>1071.74</v>
      </c>
    </row>
    <row r="900" spans="1:3" ht="12.75" x14ac:dyDescent="0.2">
      <c r="A900" s="20">
        <v>44378</v>
      </c>
      <c r="B900" s="25" t="s">
        <v>234</v>
      </c>
      <c r="C900" s="19">
        <v>730.06</v>
      </c>
    </row>
    <row r="901" spans="1:3" ht="12.75" x14ac:dyDescent="0.2">
      <c r="A901" s="20">
        <v>44378</v>
      </c>
      <c r="B901" s="25" t="s">
        <v>235</v>
      </c>
      <c r="C901" s="19">
        <v>1614.07</v>
      </c>
    </row>
    <row r="902" spans="1:3" ht="12.75" x14ac:dyDescent="0.2">
      <c r="A902" s="20">
        <v>44378</v>
      </c>
      <c r="B902" s="25" t="s">
        <v>236</v>
      </c>
      <c r="C902" s="19">
        <v>951.17</v>
      </c>
    </row>
    <row r="903" spans="1:3" ht="12.75" x14ac:dyDescent="0.2">
      <c r="A903" s="20">
        <v>44378</v>
      </c>
      <c r="B903" s="25" t="s">
        <v>237</v>
      </c>
      <c r="C903" s="19">
        <v>3984.06</v>
      </c>
    </row>
    <row r="904" spans="1:3" ht="12.75" x14ac:dyDescent="0.2">
      <c r="A904" s="20">
        <v>44378</v>
      </c>
      <c r="B904" s="25" t="s">
        <v>238</v>
      </c>
      <c r="C904" s="19">
        <v>1599.03</v>
      </c>
    </row>
    <row r="905" spans="1:3" ht="12.75" x14ac:dyDescent="0.2">
      <c r="A905" s="20">
        <v>44409</v>
      </c>
      <c r="B905" s="17" t="s">
        <v>63</v>
      </c>
      <c r="C905" s="18">
        <v>1901743.51</v>
      </c>
    </row>
    <row r="906" spans="1:3" ht="12.75" x14ac:dyDescent="0.2">
      <c r="A906" s="20">
        <v>44409</v>
      </c>
      <c r="B906" s="17" t="s">
        <v>65</v>
      </c>
      <c r="C906" s="18">
        <v>1522831.37</v>
      </c>
    </row>
    <row r="907" spans="1:3" ht="12.75" x14ac:dyDescent="0.2">
      <c r="A907" s="20">
        <v>44409</v>
      </c>
      <c r="B907" s="17" t="s">
        <v>67</v>
      </c>
      <c r="C907" s="19">
        <v>134981.67000000001</v>
      </c>
    </row>
    <row r="908" spans="1:3" ht="12.75" x14ac:dyDescent="0.2">
      <c r="A908" s="20">
        <v>44409</v>
      </c>
      <c r="B908" s="17" t="s">
        <v>69</v>
      </c>
      <c r="C908" s="19">
        <v>52586.78</v>
      </c>
    </row>
    <row r="909" spans="1:3" ht="12.75" x14ac:dyDescent="0.2">
      <c r="A909" s="20">
        <v>44409</v>
      </c>
      <c r="B909" s="17" t="s">
        <v>71</v>
      </c>
      <c r="C909" s="19">
        <v>35689.58</v>
      </c>
    </row>
    <row r="910" spans="1:3" ht="12.75" x14ac:dyDescent="0.2">
      <c r="A910" s="20">
        <v>44409</v>
      </c>
      <c r="B910" s="17" t="s">
        <v>73</v>
      </c>
      <c r="C910" s="19">
        <v>477478.77</v>
      </c>
    </row>
    <row r="911" spans="1:3" ht="12.75" x14ac:dyDescent="0.2">
      <c r="A911" s="20">
        <v>44409</v>
      </c>
      <c r="B911" s="17" t="s">
        <v>76</v>
      </c>
      <c r="C911" s="19">
        <v>22478.7</v>
      </c>
    </row>
    <row r="912" spans="1:3" ht="12.75" x14ac:dyDescent="0.2">
      <c r="A912" s="20">
        <v>44409</v>
      </c>
      <c r="B912" s="17" t="s">
        <v>78</v>
      </c>
      <c r="C912" s="19">
        <v>97108.57</v>
      </c>
    </row>
    <row r="913" spans="1:3" ht="12.75" x14ac:dyDescent="0.2">
      <c r="A913" s="20">
        <v>44409</v>
      </c>
      <c r="B913" s="17" t="s">
        <v>80</v>
      </c>
      <c r="C913" s="19">
        <v>100788.2</v>
      </c>
    </row>
    <row r="914" spans="1:3" ht="12.75" x14ac:dyDescent="0.2">
      <c r="A914" s="20">
        <v>44409</v>
      </c>
      <c r="B914" s="17" t="s">
        <v>82</v>
      </c>
      <c r="C914" s="19">
        <v>1085686.8600000001</v>
      </c>
    </row>
    <row r="915" spans="1:3" ht="12.75" x14ac:dyDescent="0.2">
      <c r="A915" s="20">
        <v>44409</v>
      </c>
      <c r="B915" s="17" t="s">
        <v>84</v>
      </c>
      <c r="C915" s="19">
        <v>521172.94</v>
      </c>
    </row>
    <row r="916" spans="1:3" ht="12.75" x14ac:dyDescent="0.2">
      <c r="A916" s="20">
        <v>44409</v>
      </c>
      <c r="B916" s="17" t="s">
        <v>86</v>
      </c>
      <c r="C916" s="19">
        <v>399050.7</v>
      </c>
    </row>
    <row r="917" spans="1:3" ht="12.75" x14ac:dyDescent="0.2">
      <c r="A917" s="20">
        <v>44409</v>
      </c>
      <c r="B917" s="17" t="s">
        <v>89</v>
      </c>
      <c r="C917" s="19">
        <v>43070.5</v>
      </c>
    </row>
    <row r="918" spans="1:3" ht="12.75" x14ac:dyDescent="0.2">
      <c r="A918" s="20">
        <v>44409</v>
      </c>
      <c r="B918" s="17" t="s">
        <v>91</v>
      </c>
      <c r="C918" s="19">
        <v>42707.01</v>
      </c>
    </row>
    <row r="919" spans="1:3" ht="12.75" x14ac:dyDescent="0.2">
      <c r="A919" s="20">
        <v>44409</v>
      </c>
      <c r="B919" s="17" t="s">
        <v>93</v>
      </c>
      <c r="C919" s="19">
        <v>32953.300000000003</v>
      </c>
    </row>
    <row r="920" spans="1:3" ht="12.75" x14ac:dyDescent="0.2">
      <c r="A920" s="20">
        <v>44409</v>
      </c>
      <c r="B920" s="17" t="s">
        <v>95</v>
      </c>
      <c r="C920" s="19">
        <v>4064.89</v>
      </c>
    </row>
    <row r="921" spans="1:3" ht="12.75" x14ac:dyDescent="0.2">
      <c r="A921" s="20">
        <v>44409</v>
      </c>
      <c r="B921" s="17" t="s">
        <v>97</v>
      </c>
      <c r="C921" s="19">
        <v>1257.96</v>
      </c>
    </row>
    <row r="922" spans="1:3" ht="12.75" x14ac:dyDescent="0.2">
      <c r="A922" s="20">
        <v>44409</v>
      </c>
      <c r="B922" s="17" t="s">
        <v>99</v>
      </c>
      <c r="C922" s="19">
        <v>6081.16</v>
      </c>
    </row>
    <row r="923" spans="1:3" ht="12.75" x14ac:dyDescent="0.2">
      <c r="A923" s="20">
        <v>44409</v>
      </c>
      <c r="B923" s="17" t="s">
        <v>101</v>
      </c>
      <c r="C923" s="19">
        <v>2900.8</v>
      </c>
    </row>
    <row r="924" spans="1:3" ht="12.75" x14ac:dyDescent="0.2">
      <c r="A924" s="20">
        <v>44409</v>
      </c>
      <c r="B924" s="17" t="s">
        <v>103</v>
      </c>
      <c r="C924" s="19">
        <v>38352.230000000003</v>
      </c>
    </row>
    <row r="925" spans="1:3" ht="12.75" x14ac:dyDescent="0.2">
      <c r="A925" s="20">
        <v>44409</v>
      </c>
      <c r="B925" s="17" t="s">
        <v>105</v>
      </c>
      <c r="C925" s="19">
        <v>3928.22</v>
      </c>
    </row>
    <row r="926" spans="1:3" ht="12.75" x14ac:dyDescent="0.2">
      <c r="A926" s="20">
        <v>44409</v>
      </c>
      <c r="B926" s="17" t="s">
        <v>107</v>
      </c>
      <c r="C926" s="19">
        <v>3197.18</v>
      </c>
    </row>
    <row r="927" spans="1:3" ht="12.75" x14ac:dyDescent="0.2">
      <c r="A927" s="20">
        <v>44409</v>
      </c>
      <c r="B927" s="17" t="s">
        <v>109</v>
      </c>
      <c r="C927" s="19">
        <v>9233.01</v>
      </c>
    </row>
    <row r="928" spans="1:3" ht="12.75" x14ac:dyDescent="0.2">
      <c r="A928" s="20">
        <v>44409</v>
      </c>
      <c r="B928" s="17" t="s">
        <v>111</v>
      </c>
      <c r="C928" s="19">
        <v>4936.51</v>
      </c>
    </row>
    <row r="929" spans="1:3" ht="12.75" x14ac:dyDescent="0.2">
      <c r="A929" s="20">
        <v>44409</v>
      </c>
      <c r="B929" s="17" t="s">
        <v>113</v>
      </c>
      <c r="C929" s="19">
        <v>1650.41</v>
      </c>
    </row>
    <row r="930" spans="1:3" ht="12.75" x14ac:dyDescent="0.2">
      <c r="A930" s="20">
        <v>44409</v>
      </c>
      <c r="B930" s="17" t="s">
        <v>115</v>
      </c>
      <c r="C930" s="19">
        <v>2733.31</v>
      </c>
    </row>
    <row r="931" spans="1:3" ht="12.75" x14ac:dyDescent="0.2">
      <c r="A931" s="20">
        <v>44409</v>
      </c>
      <c r="B931" s="17" t="s">
        <v>117</v>
      </c>
      <c r="C931" s="19">
        <v>2388.0100000000002</v>
      </c>
    </row>
    <row r="932" spans="1:3" ht="12.75" x14ac:dyDescent="0.2">
      <c r="A932" s="20">
        <v>44409</v>
      </c>
      <c r="B932" s="17" t="s">
        <v>119</v>
      </c>
      <c r="C932" s="19">
        <v>10311.76</v>
      </c>
    </row>
    <row r="933" spans="1:3" ht="12.75" x14ac:dyDescent="0.2">
      <c r="A933" s="20">
        <v>44409</v>
      </c>
      <c r="B933" s="17" t="s">
        <v>121</v>
      </c>
      <c r="C933" s="19">
        <v>375.4</v>
      </c>
    </row>
    <row r="934" spans="1:3" ht="12.75" x14ac:dyDescent="0.2">
      <c r="A934" s="20">
        <v>44409</v>
      </c>
      <c r="B934" s="17" t="s">
        <v>123</v>
      </c>
      <c r="C934" s="19">
        <v>910.05</v>
      </c>
    </row>
    <row r="935" spans="1:3" ht="12.75" x14ac:dyDescent="0.2">
      <c r="A935" s="20">
        <v>44409</v>
      </c>
      <c r="B935" s="17" t="s">
        <v>125</v>
      </c>
      <c r="C935" s="19">
        <v>810.61</v>
      </c>
    </row>
    <row r="936" spans="1:3" ht="12.75" x14ac:dyDescent="0.2">
      <c r="A936" s="20">
        <v>44409</v>
      </c>
      <c r="B936" s="17" t="s">
        <v>127</v>
      </c>
      <c r="C936" s="19">
        <v>626.64</v>
      </c>
    </row>
    <row r="937" spans="1:3" ht="12.75" x14ac:dyDescent="0.2">
      <c r="A937" s="20">
        <v>44409</v>
      </c>
      <c r="B937" s="17" t="s">
        <v>129</v>
      </c>
      <c r="C937" s="19">
        <v>99367.85</v>
      </c>
    </row>
    <row r="938" spans="1:3" ht="12.75" x14ac:dyDescent="0.2">
      <c r="A938" s="20">
        <v>44409</v>
      </c>
      <c r="B938" s="17" t="s">
        <v>132</v>
      </c>
      <c r="C938" s="19">
        <v>64676.98</v>
      </c>
    </row>
    <row r="939" spans="1:3" ht="12.75" x14ac:dyDescent="0.2">
      <c r="A939" s="20">
        <v>44409</v>
      </c>
      <c r="B939" s="17" t="s">
        <v>134</v>
      </c>
      <c r="C939" s="19">
        <v>43282.15</v>
      </c>
    </row>
    <row r="940" spans="1:3" ht="12.75" x14ac:dyDescent="0.2">
      <c r="A940" s="20">
        <v>44409</v>
      </c>
      <c r="B940" s="17" t="s">
        <v>136</v>
      </c>
      <c r="C940" s="19">
        <v>6946.26</v>
      </c>
    </row>
    <row r="941" spans="1:3" ht="12.75" x14ac:dyDescent="0.2">
      <c r="A941" s="20">
        <v>44409</v>
      </c>
      <c r="B941" s="17" t="s">
        <v>139</v>
      </c>
      <c r="C941" s="19">
        <v>1136.31</v>
      </c>
    </row>
    <row r="942" spans="1:3" ht="12.75" x14ac:dyDescent="0.2">
      <c r="A942" s="20">
        <v>44409</v>
      </c>
      <c r="B942" s="17" t="s">
        <v>141</v>
      </c>
      <c r="C942" s="19">
        <v>2793.73</v>
      </c>
    </row>
    <row r="943" spans="1:3" ht="12.75" x14ac:dyDescent="0.2">
      <c r="A943" s="20">
        <v>44409</v>
      </c>
      <c r="B943" s="17" t="s">
        <v>143</v>
      </c>
      <c r="C943" s="19">
        <v>2016.62</v>
      </c>
    </row>
    <row r="944" spans="1:3" ht="12.75" x14ac:dyDescent="0.2">
      <c r="A944" s="20">
        <v>44409</v>
      </c>
      <c r="B944" s="17" t="s">
        <v>145</v>
      </c>
      <c r="C944" s="19">
        <v>4595.03</v>
      </c>
    </row>
    <row r="945" spans="1:3" ht="12.75" x14ac:dyDescent="0.2">
      <c r="A945" s="20">
        <v>44409</v>
      </c>
      <c r="B945" s="17" t="s">
        <v>147</v>
      </c>
      <c r="C945" s="19">
        <v>2390.58</v>
      </c>
    </row>
    <row r="946" spans="1:3" ht="12.75" x14ac:dyDescent="0.2">
      <c r="A946" s="20">
        <v>44409</v>
      </c>
      <c r="B946" s="17" t="s">
        <v>149</v>
      </c>
      <c r="C946" s="19">
        <v>700.15</v>
      </c>
    </row>
    <row r="947" spans="1:3" ht="12.75" x14ac:dyDescent="0.2">
      <c r="A947" s="20">
        <v>44409</v>
      </c>
      <c r="B947" s="17" t="s">
        <v>151</v>
      </c>
      <c r="C947" s="19">
        <v>1056.42</v>
      </c>
    </row>
    <row r="948" spans="1:3" ht="12.75" x14ac:dyDescent="0.2">
      <c r="A948" s="20">
        <v>44409</v>
      </c>
      <c r="B948" s="25" t="s">
        <v>153</v>
      </c>
      <c r="C948" s="18">
        <v>863579.1</v>
      </c>
    </row>
    <row r="949" spans="1:3" ht="12.75" x14ac:dyDescent="0.2">
      <c r="A949" s="20">
        <v>44409</v>
      </c>
      <c r="B949" s="25" t="s">
        <v>154</v>
      </c>
      <c r="C949" s="18">
        <v>796291.73</v>
      </c>
    </row>
    <row r="950" spans="1:3" ht="12.75" x14ac:dyDescent="0.2">
      <c r="A950" s="20">
        <v>44409</v>
      </c>
      <c r="B950" s="25" t="s">
        <v>155</v>
      </c>
      <c r="C950" s="19">
        <v>48440.34</v>
      </c>
    </row>
    <row r="951" spans="1:3" ht="12.75" x14ac:dyDescent="0.2">
      <c r="A951" s="20">
        <v>44409</v>
      </c>
      <c r="B951" s="25" t="s">
        <v>156</v>
      </c>
      <c r="C951" s="19">
        <v>25576.49</v>
      </c>
    </row>
    <row r="952" spans="1:3" ht="12.75" x14ac:dyDescent="0.2">
      <c r="A952" s="20">
        <v>44409</v>
      </c>
      <c r="B952" s="25" t="s">
        <v>157</v>
      </c>
      <c r="C952" s="19">
        <v>17045.63</v>
      </c>
    </row>
    <row r="953" spans="1:3" ht="12.75" x14ac:dyDescent="0.2">
      <c r="A953" s="20">
        <v>44409</v>
      </c>
      <c r="B953" s="25" t="s">
        <v>158</v>
      </c>
      <c r="C953" s="19">
        <v>235843.59</v>
      </c>
    </row>
    <row r="954" spans="1:3" ht="12.75" x14ac:dyDescent="0.2">
      <c r="A954" s="20">
        <v>44409</v>
      </c>
      <c r="B954" s="25" t="s">
        <v>159</v>
      </c>
      <c r="C954" s="19">
        <v>11237.64</v>
      </c>
    </row>
    <row r="955" spans="1:3" ht="12.75" x14ac:dyDescent="0.2">
      <c r="A955" s="20">
        <v>44409</v>
      </c>
      <c r="B955" s="25" t="s">
        <v>160</v>
      </c>
      <c r="C955" s="19">
        <v>48481.66</v>
      </c>
    </row>
    <row r="956" spans="1:3" ht="12.75" x14ac:dyDescent="0.2">
      <c r="A956" s="20">
        <v>44409</v>
      </c>
      <c r="B956" s="25" t="s">
        <v>161</v>
      </c>
      <c r="C956" s="19">
        <v>45449.95</v>
      </c>
    </row>
    <row r="957" spans="1:3" ht="12.75" x14ac:dyDescent="0.2">
      <c r="A957" s="20">
        <v>44409</v>
      </c>
      <c r="B957" s="25" t="s">
        <v>162</v>
      </c>
      <c r="C957" s="19">
        <v>478612.77</v>
      </c>
    </row>
    <row r="958" spans="1:3" ht="12.75" x14ac:dyDescent="0.2">
      <c r="A958" s="20">
        <v>44409</v>
      </c>
      <c r="B958" s="25" t="s">
        <v>163</v>
      </c>
      <c r="C958" s="19">
        <v>267951.45</v>
      </c>
    </row>
    <row r="959" spans="1:3" ht="12.75" x14ac:dyDescent="0.2">
      <c r="A959" s="20">
        <v>44409</v>
      </c>
      <c r="B959" s="25" t="s">
        <v>164</v>
      </c>
      <c r="C959" s="19">
        <v>209060.52</v>
      </c>
    </row>
    <row r="960" spans="1:3" ht="12.75" x14ac:dyDescent="0.2">
      <c r="A960" s="20">
        <v>44409</v>
      </c>
      <c r="B960" s="25" t="s">
        <v>165</v>
      </c>
      <c r="C960" s="19">
        <v>20515.060000000001</v>
      </c>
    </row>
    <row r="961" spans="1:3" ht="12.75" x14ac:dyDescent="0.2">
      <c r="A961" s="20">
        <v>44409</v>
      </c>
      <c r="B961" s="25" t="s">
        <v>166</v>
      </c>
      <c r="C961" s="19">
        <v>22656.65</v>
      </c>
    </row>
    <row r="962" spans="1:3" ht="12.75" x14ac:dyDescent="0.2">
      <c r="A962" s="20">
        <v>44409</v>
      </c>
      <c r="B962" s="25" t="s">
        <v>167</v>
      </c>
      <c r="C962" s="19">
        <v>16712.88</v>
      </c>
    </row>
    <row r="963" spans="1:3" ht="12.75" x14ac:dyDescent="0.2">
      <c r="A963" s="20">
        <v>44409</v>
      </c>
      <c r="B963" s="25" t="s">
        <v>168</v>
      </c>
      <c r="C963" s="19">
        <v>2148.4</v>
      </c>
    </row>
    <row r="964" spans="1:3" ht="12.75" x14ac:dyDescent="0.2">
      <c r="A964" s="20">
        <v>44409</v>
      </c>
      <c r="B964" s="25" t="s">
        <v>169</v>
      </c>
      <c r="C964" s="19">
        <v>617.69000000000005</v>
      </c>
    </row>
    <row r="965" spans="1:3" ht="12.75" x14ac:dyDescent="0.2">
      <c r="A965" s="20">
        <v>44409</v>
      </c>
      <c r="B965" s="25" t="s">
        <v>170</v>
      </c>
      <c r="C965" s="19">
        <v>3056.71</v>
      </c>
    </row>
    <row r="966" spans="1:3" ht="12.75" x14ac:dyDescent="0.2">
      <c r="A966" s="20">
        <v>44409</v>
      </c>
      <c r="B966" s="25" t="s">
        <v>171</v>
      </c>
      <c r="C966" s="19">
        <v>1443.7</v>
      </c>
    </row>
    <row r="967" spans="1:3" ht="12.75" x14ac:dyDescent="0.2">
      <c r="A967" s="20">
        <v>44409</v>
      </c>
      <c r="B967" s="25" t="s">
        <v>172</v>
      </c>
      <c r="C967" s="19">
        <v>17685.3</v>
      </c>
    </row>
    <row r="968" spans="1:3" ht="12.75" x14ac:dyDescent="0.2">
      <c r="A968" s="20">
        <v>44409</v>
      </c>
      <c r="B968" s="25" t="s">
        <v>173</v>
      </c>
      <c r="C968" s="19">
        <v>1830.43</v>
      </c>
    </row>
    <row r="969" spans="1:3" ht="12.75" x14ac:dyDescent="0.2">
      <c r="A969" s="20">
        <v>44409</v>
      </c>
      <c r="B969" s="25" t="s">
        <v>174</v>
      </c>
      <c r="C969" s="19">
        <v>1732.37</v>
      </c>
    </row>
    <row r="970" spans="1:3" ht="12.75" x14ac:dyDescent="0.2">
      <c r="A970" s="20">
        <v>44409</v>
      </c>
      <c r="B970" s="25" t="s">
        <v>175</v>
      </c>
      <c r="C970" s="19">
        <v>4667.42</v>
      </c>
    </row>
    <row r="971" spans="1:3" ht="12.75" x14ac:dyDescent="0.2">
      <c r="A971" s="20">
        <v>44409</v>
      </c>
      <c r="B971" s="25" t="s">
        <v>176</v>
      </c>
      <c r="C971" s="19">
        <v>2270.58</v>
      </c>
    </row>
    <row r="972" spans="1:3" ht="12.75" x14ac:dyDescent="0.2">
      <c r="A972" s="20">
        <v>44409</v>
      </c>
      <c r="B972" s="25" t="s">
        <v>177</v>
      </c>
      <c r="C972" s="19">
        <v>831.18</v>
      </c>
    </row>
    <row r="973" spans="1:3" ht="12.75" x14ac:dyDescent="0.2">
      <c r="A973" s="20">
        <v>44409</v>
      </c>
      <c r="B973" s="25" t="s">
        <v>178</v>
      </c>
      <c r="C973" s="19">
        <v>1309.6500000000001</v>
      </c>
    </row>
    <row r="974" spans="1:3" ht="12.75" x14ac:dyDescent="0.2">
      <c r="A974" s="20">
        <v>44409</v>
      </c>
      <c r="B974" s="25" t="s">
        <v>179</v>
      </c>
      <c r="C974" s="19">
        <v>1294.8699999999999</v>
      </c>
    </row>
    <row r="975" spans="1:3" ht="12.75" x14ac:dyDescent="0.2">
      <c r="A975" s="20">
        <v>44409</v>
      </c>
      <c r="B975" s="25" t="s">
        <v>180</v>
      </c>
      <c r="C975" s="19">
        <v>5024.6000000000004</v>
      </c>
    </row>
    <row r="976" spans="1:3" ht="12.75" x14ac:dyDescent="0.2">
      <c r="A976" s="20">
        <v>44409</v>
      </c>
      <c r="B976" s="25" t="s">
        <v>181</v>
      </c>
      <c r="C976" s="19">
        <v>189.92</v>
      </c>
    </row>
    <row r="977" spans="1:3" ht="12.75" x14ac:dyDescent="0.2">
      <c r="A977" s="20">
        <v>44409</v>
      </c>
      <c r="B977" s="25" t="s">
        <v>182</v>
      </c>
      <c r="C977" s="19">
        <v>436.8</v>
      </c>
    </row>
    <row r="978" spans="1:3" ht="12.75" x14ac:dyDescent="0.2">
      <c r="A978" s="20">
        <v>44409</v>
      </c>
      <c r="B978" s="25" t="s">
        <v>183</v>
      </c>
      <c r="C978" s="19">
        <v>423.51</v>
      </c>
    </row>
    <row r="979" spans="1:3" ht="12.75" x14ac:dyDescent="0.2">
      <c r="A979" s="20">
        <v>44409</v>
      </c>
      <c r="B979" s="25" t="s">
        <v>184</v>
      </c>
      <c r="C979" s="19">
        <v>278.16000000000003</v>
      </c>
    </row>
    <row r="980" spans="1:3" ht="12.75" x14ac:dyDescent="0.2">
      <c r="A980" s="20">
        <v>44409</v>
      </c>
      <c r="B980" s="25" t="s">
        <v>185</v>
      </c>
      <c r="C980" s="19">
        <v>51162.76</v>
      </c>
    </row>
    <row r="981" spans="1:3" ht="12.75" x14ac:dyDescent="0.2">
      <c r="A981" s="20">
        <v>44409</v>
      </c>
      <c r="B981" s="25" t="s">
        <v>186</v>
      </c>
      <c r="C981" s="19">
        <v>35368.1</v>
      </c>
    </row>
    <row r="982" spans="1:3" ht="12.75" x14ac:dyDescent="0.2">
      <c r="A982" s="20">
        <v>44409</v>
      </c>
      <c r="B982" s="25" t="s">
        <v>187</v>
      </c>
      <c r="C982" s="19">
        <v>19944</v>
      </c>
    </row>
    <row r="983" spans="1:3" ht="12.75" x14ac:dyDescent="0.2">
      <c r="A983" s="20">
        <v>44409</v>
      </c>
      <c r="B983" s="25" t="s">
        <v>188</v>
      </c>
      <c r="C983" s="19">
        <v>3474.69</v>
      </c>
    </row>
    <row r="984" spans="1:3" ht="12.75" x14ac:dyDescent="0.2">
      <c r="A984" s="20">
        <v>44409</v>
      </c>
      <c r="B984" s="25" t="s">
        <v>189</v>
      </c>
      <c r="C984" s="19">
        <v>561.67999999999995</v>
      </c>
    </row>
    <row r="985" spans="1:3" ht="12.75" x14ac:dyDescent="0.2">
      <c r="A985" s="20">
        <v>44409</v>
      </c>
      <c r="B985" s="25" t="s">
        <v>190</v>
      </c>
      <c r="C985" s="19">
        <v>1399.04</v>
      </c>
    </row>
    <row r="986" spans="1:3" ht="12.75" x14ac:dyDescent="0.2">
      <c r="A986" s="20">
        <v>44409</v>
      </c>
      <c r="B986" s="25" t="s">
        <v>191</v>
      </c>
      <c r="C986" s="19">
        <v>1014.21</v>
      </c>
    </row>
    <row r="987" spans="1:3" ht="12.75" x14ac:dyDescent="0.2">
      <c r="A987" s="20">
        <v>44409</v>
      </c>
      <c r="B987" s="25" t="s">
        <v>192</v>
      </c>
      <c r="C987" s="19">
        <v>2507.5</v>
      </c>
    </row>
    <row r="988" spans="1:3" ht="12.75" x14ac:dyDescent="0.2">
      <c r="A988" s="20">
        <v>44409</v>
      </c>
      <c r="B988" s="25" t="s">
        <v>193</v>
      </c>
      <c r="C988" s="19">
        <v>1305.21</v>
      </c>
    </row>
    <row r="989" spans="1:3" ht="12.75" x14ac:dyDescent="0.2">
      <c r="A989" s="20">
        <v>44409</v>
      </c>
      <c r="B989" s="25" t="s">
        <v>194</v>
      </c>
      <c r="C989" s="19">
        <v>358.66</v>
      </c>
    </row>
    <row r="990" spans="1:3" ht="12.75" x14ac:dyDescent="0.2">
      <c r="A990" s="20">
        <v>44409</v>
      </c>
      <c r="B990" s="25" t="s">
        <v>195</v>
      </c>
      <c r="C990" s="19">
        <v>483.77</v>
      </c>
    </row>
    <row r="991" spans="1:3" ht="12.75" x14ac:dyDescent="0.2">
      <c r="A991" s="20">
        <v>44409</v>
      </c>
      <c r="B991" s="25" t="s">
        <v>196</v>
      </c>
      <c r="C991" s="18">
        <v>750465.93</v>
      </c>
    </row>
    <row r="992" spans="1:3" ht="12.75" x14ac:dyDescent="0.2">
      <c r="A992" s="20">
        <v>44409</v>
      </c>
      <c r="B992" s="25" t="s">
        <v>197</v>
      </c>
      <c r="C992" s="18">
        <v>362818.53</v>
      </c>
    </row>
    <row r="993" spans="1:3" ht="12.75" x14ac:dyDescent="0.2">
      <c r="A993" s="20">
        <v>44409</v>
      </c>
      <c r="B993" s="25" t="s">
        <v>198</v>
      </c>
      <c r="C993" s="19">
        <v>20481.509999999998</v>
      </c>
    </row>
    <row r="994" spans="1:3" ht="12.75" x14ac:dyDescent="0.2">
      <c r="A994" s="20">
        <v>44409</v>
      </c>
      <c r="B994" s="25" t="s">
        <v>199</v>
      </c>
      <c r="C994" s="19">
        <v>15782.21</v>
      </c>
    </row>
    <row r="995" spans="1:3" ht="12.75" x14ac:dyDescent="0.2">
      <c r="A995" s="20">
        <v>44409</v>
      </c>
      <c r="B995" s="25" t="s">
        <v>200</v>
      </c>
      <c r="C995" s="19">
        <v>11381.62</v>
      </c>
    </row>
    <row r="996" spans="1:3" ht="12.75" x14ac:dyDescent="0.2">
      <c r="A996" s="20">
        <v>44409</v>
      </c>
      <c r="B996" s="25" t="s">
        <v>201</v>
      </c>
      <c r="C996" s="19">
        <v>151988.79999999999</v>
      </c>
    </row>
    <row r="997" spans="1:3" ht="12.75" x14ac:dyDescent="0.2">
      <c r="A997" s="20">
        <v>44409</v>
      </c>
      <c r="B997" s="25" t="s">
        <v>202</v>
      </c>
      <c r="C997" s="19">
        <v>6736.72</v>
      </c>
    </row>
    <row r="998" spans="1:3" ht="12.75" x14ac:dyDescent="0.2">
      <c r="A998" s="20">
        <v>44409</v>
      </c>
      <c r="B998" s="25" t="s">
        <v>203</v>
      </c>
      <c r="C998" s="19">
        <v>38312.550000000003</v>
      </c>
    </row>
    <row r="999" spans="1:3" ht="12.75" x14ac:dyDescent="0.2">
      <c r="A999" s="20">
        <v>44409</v>
      </c>
      <c r="B999" s="25" t="s">
        <v>204</v>
      </c>
      <c r="C999" s="19">
        <v>42307.01</v>
      </c>
    </row>
    <row r="1000" spans="1:3" ht="12.75" x14ac:dyDescent="0.2">
      <c r="A1000" s="20">
        <v>44409</v>
      </c>
      <c r="B1000" s="25" t="s">
        <v>205</v>
      </c>
      <c r="C1000" s="19">
        <v>349747.59</v>
      </c>
    </row>
    <row r="1001" spans="1:3" ht="12.75" x14ac:dyDescent="0.2">
      <c r="A1001" s="20">
        <v>44409</v>
      </c>
      <c r="B1001" s="25" t="s">
        <v>206</v>
      </c>
      <c r="C1001" s="19">
        <v>147526.25</v>
      </c>
    </row>
    <row r="1002" spans="1:3" ht="12.75" x14ac:dyDescent="0.2">
      <c r="A1002" s="20">
        <v>44409</v>
      </c>
      <c r="B1002" s="25" t="s">
        <v>207</v>
      </c>
      <c r="C1002" s="19">
        <v>145197.53</v>
      </c>
    </row>
    <row r="1003" spans="1:3" ht="12.75" x14ac:dyDescent="0.2">
      <c r="A1003" s="20">
        <v>44409</v>
      </c>
      <c r="B1003" s="25" t="s">
        <v>208</v>
      </c>
      <c r="C1003" s="19">
        <v>10105.76</v>
      </c>
    </row>
    <row r="1004" spans="1:3" ht="12.75" x14ac:dyDescent="0.2">
      <c r="A1004" s="20">
        <v>44409</v>
      </c>
      <c r="B1004" s="25" t="s">
        <v>209</v>
      </c>
      <c r="C1004" s="19">
        <v>15009.13</v>
      </c>
    </row>
    <row r="1005" spans="1:3" ht="12.75" x14ac:dyDescent="0.2">
      <c r="A1005" s="20">
        <v>44409</v>
      </c>
      <c r="B1005" s="25" t="s">
        <v>210</v>
      </c>
      <c r="C1005" s="19">
        <v>13776.99</v>
      </c>
    </row>
    <row r="1006" spans="1:3" ht="12.75" x14ac:dyDescent="0.2">
      <c r="A1006" s="20">
        <v>44409</v>
      </c>
      <c r="B1006" s="25" t="s">
        <v>211</v>
      </c>
      <c r="C1006" s="19">
        <v>1294.1600000000001</v>
      </c>
    </row>
    <row r="1007" spans="1:3" ht="12.75" x14ac:dyDescent="0.2">
      <c r="A1007" s="20">
        <v>44409</v>
      </c>
      <c r="B1007" s="25" t="s">
        <v>212</v>
      </c>
      <c r="C1007" s="19">
        <v>423.48</v>
      </c>
    </row>
    <row r="1008" spans="1:3" ht="12.75" x14ac:dyDescent="0.2">
      <c r="A1008" s="20">
        <v>44409</v>
      </c>
      <c r="B1008" s="25" t="s">
        <v>213</v>
      </c>
      <c r="C1008" s="19">
        <v>1813.78</v>
      </c>
    </row>
    <row r="1009" spans="1:3" ht="12.75" x14ac:dyDescent="0.2">
      <c r="A1009" s="20">
        <v>44409</v>
      </c>
      <c r="B1009" s="25" t="s">
        <v>214</v>
      </c>
      <c r="C1009" s="19">
        <v>936.2</v>
      </c>
    </row>
    <row r="1010" spans="1:3" ht="12.75" x14ac:dyDescent="0.2">
      <c r="A1010" s="20">
        <v>44409</v>
      </c>
      <c r="B1010" s="25" t="s">
        <v>215</v>
      </c>
      <c r="C1010" s="19">
        <v>3722.32</v>
      </c>
    </row>
    <row r="1011" spans="1:3" ht="12.75" x14ac:dyDescent="0.2">
      <c r="A1011" s="20">
        <v>44409</v>
      </c>
      <c r="B1011" s="25" t="s">
        <v>216</v>
      </c>
      <c r="C1011" s="19">
        <v>1156.5</v>
      </c>
    </row>
    <row r="1012" spans="1:3" ht="12.75" x14ac:dyDescent="0.2">
      <c r="A1012" s="20">
        <v>44409</v>
      </c>
      <c r="B1012" s="25" t="s">
        <v>217</v>
      </c>
      <c r="C1012" s="19">
        <v>1246.42</v>
      </c>
    </row>
    <row r="1013" spans="1:3" ht="12.75" x14ac:dyDescent="0.2">
      <c r="A1013" s="20">
        <v>44409</v>
      </c>
      <c r="B1013" s="25" t="s">
        <v>218</v>
      </c>
      <c r="C1013" s="19">
        <v>3260.32</v>
      </c>
    </row>
    <row r="1014" spans="1:3" ht="12.75" x14ac:dyDescent="0.2">
      <c r="A1014" s="20">
        <v>44409</v>
      </c>
      <c r="B1014" s="25" t="s">
        <v>219</v>
      </c>
      <c r="C1014" s="19">
        <v>1690.4</v>
      </c>
    </row>
    <row r="1015" spans="1:3" ht="12.75" x14ac:dyDescent="0.2">
      <c r="A1015" s="20">
        <v>44409</v>
      </c>
      <c r="B1015" s="25" t="s">
        <v>220</v>
      </c>
      <c r="C1015" s="19">
        <v>565.11</v>
      </c>
    </row>
    <row r="1016" spans="1:3" ht="12.75" x14ac:dyDescent="0.2">
      <c r="A1016" s="20">
        <v>44409</v>
      </c>
      <c r="B1016" s="25" t="s">
        <v>221</v>
      </c>
      <c r="C1016" s="19">
        <v>979.75</v>
      </c>
    </row>
    <row r="1017" spans="1:3" ht="12.75" x14ac:dyDescent="0.2">
      <c r="A1017" s="20">
        <v>44409</v>
      </c>
      <c r="B1017" s="25" t="s">
        <v>222</v>
      </c>
      <c r="C1017" s="19">
        <v>967.95</v>
      </c>
    </row>
    <row r="1018" spans="1:3" ht="12.75" x14ac:dyDescent="0.2">
      <c r="A1018" s="20">
        <v>44409</v>
      </c>
      <c r="B1018" s="25" t="s">
        <v>223</v>
      </c>
      <c r="C1018" s="19">
        <v>2675.41</v>
      </c>
    </row>
    <row r="1019" spans="1:3" ht="12.75" x14ac:dyDescent="0.2">
      <c r="A1019" s="20">
        <v>44409</v>
      </c>
      <c r="B1019" s="25" t="s">
        <v>224</v>
      </c>
      <c r="C1019" s="19">
        <v>127.79</v>
      </c>
    </row>
    <row r="1020" spans="1:3" ht="12.75" x14ac:dyDescent="0.2">
      <c r="A1020" s="20">
        <v>44409</v>
      </c>
      <c r="B1020" s="25" t="s">
        <v>225</v>
      </c>
      <c r="C1020" s="19">
        <v>307.94</v>
      </c>
    </row>
    <row r="1021" spans="1:3" ht="12.75" x14ac:dyDescent="0.2">
      <c r="A1021" s="20">
        <v>44409</v>
      </c>
      <c r="B1021" s="25" t="s">
        <v>226</v>
      </c>
      <c r="C1021" s="19">
        <v>243.2</v>
      </c>
    </row>
    <row r="1022" spans="1:3" ht="12.75" x14ac:dyDescent="0.2">
      <c r="A1022" s="20">
        <v>44409</v>
      </c>
      <c r="B1022" s="25" t="s">
        <v>227</v>
      </c>
      <c r="C1022" s="19">
        <v>195.13</v>
      </c>
    </row>
    <row r="1023" spans="1:3" ht="12.75" x14ac:dyDescent="0.2">
      <c r="A1023" s="20">
        <v>44409</v>
      </c>
      <c r="B1023" s="25" t="s">
        <v>228</v>
      </c>
      <c r="C1023" s="19">
        <v>18939.400000000001</v>
      </c>
    </row>
    <row r="1024" spans="1:3" ht="12.75" x14ac:dyDescent="0.2">
      <c r="A1024" s="20">
        <v>44409</v>
      </c>
      <c r="B1024" s="25" t="s">
        <v>229</v>
      </c>
      <c r="C1024" s="19">
        <v>10368.81</v>
      </c>
    </row>
    <row r="1025" spans="1:3" ht="12.75" x14ac:dyDescent="0.2">
      <c r="A1025" s="20">
        <v>44409</v>
      </c>
      <c r="B1025" s="25" t="s">
        <v>230</v>
      </c>
      <c r="C1025" s="19">
        <v>16061.05</v>
      </c>
    </row>
    <row r="1026" spans="1:3" ht="12.75" x14ac:dyDescent="0.2">
      <c r="A1026" s="20">
        <v>44409</v>
      </c>
      <c r="B1026" s="25" t="s">
        <v>231</v>
      </c>
      <c r="C1026" s="19">
        <v>2018.02</v>
      </c>
    </row>
    <row r="1027" spans="1:3" ht="12.75" x14ac:dyDescent="0.2">
      <c r="A1027" s="20">
        <v>44409</v>
      </c>
      <c r="B1027" s="25" t="s">
        <v>232</v>
      </c>
      <c r="C1027" s="19">
        <v>410.07</v>
      </c>
    </row>
    <row r="1028" spans="1:3" ht="12.75" x14ac:dyDescent="0.2">
      <c r="A1028" s="20">
        <v>44409</v>
      </c>
      <c r="B1028" s="25" t="s">
        <v>233</v>
      </c>
      <c r="C1028" s="19">
        <v>980.41</v>
      </c>
    </row>
    <row r="1029" spans="1:3" ht="12.75" x14ac:dyDescent="0.2">
      <c r="A1029" s="20">
        <v>44409</v>
      </c>
      <c r="B1029" s="25" t="s">
        <v>234</v>
      </c>
      <c r="C1029" s="19">
        <v>724.92</v>
      </c>
    </row>
    <row r="1030" spans="1:3" ht="12.75" x14ac:dyDescent="0.2">
      <c r="A1030" s="20">
        <v>44409</v>
      </c>
      <c r="B1030" s="25" t="s">
        <v>235</v>
      </c>
      <c r="C1030" s="19">
        <v>1698.87</v>
      </c>
    </row>
    <row r="1031" spans="1:3" ht="12.75" x14ac:dyDescent="0.2">
      <c r="A1031" s="20">
        <v>44409</v>
      </c>
      <c r="B1031" s="25" t="s">
        <v>236</v>
      </c>
      <c r="C1031" s="19">
        <v>779.44</v>
      </c>
    </row>
    <row r="1032" spans="1:3" ht="12.75" x14ac:dyDescent="0.2">
      <c r="A1032" s="20">
        <v>44409</v>
      </c>
      <c r="B1032" s="25" t="s">
        <v>237</v>
      </c>
      <c r="C1032" s="19">
        <v>6558.18</v>
      </c>
    </row>
    <row r="1033" spans="1:3" ht="12.75" x14ac:dyDescent="0.2">
      <c r="A1033" s="20">
        <v>44409</v>
      </c>
      <c r="B1033" s="25" t="s">
        <v>238</v>
      </c>
      <c r="C1033" s="19">
        <v>2883.44</v>
      </c>
    </row>
    <row r="1034" spans="1:3" ht="12.75" x14ac:dyDescent="0.2">
      <c r="A1034" s="20">
        <v>44440</v>
      </c>
      <c r="B1034" s="17" t="s">
        <v>63</v>
      </c>
      <c r="C1034" s="23">
        <v>1720373.76</v>
      </c>
    </row>
    <row r="1035" spans="1:3" ht="12.75" x14ac:dyDescent="0.2">
      <c r="A1035" s="20">
        <v>44440</v>
      </c>
      <c r="B1035" s="17" t="s">
        <v>65</v>
      </c>
      <c r="C1035" s="23">
        <v>1520336.39</v>
      </c>
    </row>
    <row r="1036" spans="1:3" ht="12.75" x14ac:dyDescent="0.2">
      <c r="A1036" s="20">
        <v>44440</v>
      </c>
      <c r="B1036" s="17" t="s">
        <v>67</v>
      </c>
      <c r="C1036" s="19">
        <v>122860.08</v>
      </c>
    </row>
    <row r="1037" spans="1:3" ht="12.75" x14ac:dyDescent="0.2">
      <c r="A1037" s="20">
        <v>44440</v>
      </c>
      <c r="B1037" s="17" t="s">
        <v>69</v>
      </c>
      <c r="C1037" s="19">
        <v>49602.91</v>
      </c>
    </row>
    <row r="1038" spans="1:3" ht="12.75" x14ac:dyDescent="0.2">
      <c r="A1038" s="20">
        <v>44440</v>
      </c>
      <c r="B1038" s="17" t="s">
        <v>71</v>
      </c>
      <c r="C1038" s="19">
        <v>30530.1</v>
      </c>
    </row>
    <row r="1039" spans="1:3" ht="12.75" x14ac:dyDescent="0.2">
      <c r="A1039" s="20">
        <v>44440</v>
      </c>
      <c r="B1039" s="17" t="s">
        <v>73</v>
      </c>
      <c r="C1039" s="19">
        <v>407932.01</v>
      </c>
    </row>
    <row r="1040" spans="1:3" ht="12.75" x14ac:dyDescent="0.2">
      <c r="A1040" s="20">
        <v>44440</v>
      </c>
      <c r="B1040" s="17" t="s">
        <v>76</v>
      </c>
      <c r="C1040" s="19">
        <v>22888.32</v>
      </c>
    </row>
    <row r="1041" spans="1:3" ht="12.75" x14ac:dyDescent="0.2">
      <c r="A1041" s="20">
        <v>44440</v>
      </c>
      <c r="B1041" s="17" t="s">
        <v>78</v>
      </c>
      <c r="C1041" s="19">
        <v>100250.42</v>
      </c>
    </row>
    <row r="1042" spans="1:3" ht="12.75" x14ac:dyDescent="0.2">
      <c r="A1042" s="20">
        <v>44440</v>
      </c>
      <c r="B1042" s="17" t="s">
        <v>80</v>
      </c>
      <c r="C1042" s="19">
        <v>87792.27</v>
      </c>
    </row>
    <row r="1043" spans="1:3" ht="12.75" x14ac:dyDescent="0.2">
      <c r="A1043" s="20">
        <v>44440</v>
      </c>
      <c r="B1043" s="17" t="s">
        <v>82</v>
      </c>
      <c r="C1043" s="19">
        <v>1043329.81</v>
      </c>
    </row>
    <row r="1044" spans="1:3" ht="12.75" x14ac:dyDescent="0.2">
      <c r="A1044" s="20">
        <v>44440</v>
      </c>
      <c r="B1044" s="17" t="s">
        <v>84</v>
      </c>
      <c r="C1044" s="19">
        <v>518327.57</v>
      </c>
    </row>
    <row r="1045" spans="1:3" ht="12.75" x14ac:dyDescent="0.2">
      <c r="A1045" s="20">
        <v>44440</v>
      </c>
      <c r="B1045" s="24" t="s">
        <v>86</v>
      </c>
      <c r="C1045" s="19">
        <v>373862.57</v>
      </c>
    </row>
    <row r="1046" spans="1:3" ht="12.75" x14ac:dyDescent="0.2">
      <c r="A1046" s="20">
        <v>44440</v>
      </c>
      <c r="B1046" s="24" t="s">
        <v>89</v>
      </c>
      <c r="C1046" s="19">
        <v>61427.24</v>
      </c>
    </row>
    <row r="1047" spans="1:3" ht="12.75" x14ac:dyDescent="0.2">
      <c r="A1047" s="20">
        <v>44440</v>
      </c>
      <c r="B1047" s="24" t="s">
        <v>91</v>
      </c>
      <c r="C1047" s="19">
        <v>47049.8</v>
      </c>
    </row>
    <row r="1048" spans="1:3" ht="12.75" x14ac:dyDescent="0.2">
      <c r="A1048" s="20">
        <v>44440</v>
      </c>
      <c r="B1048" s="24" t="s">
        <v>93</v>
      </c>
      <c r="C1048" s="19">
        <v>33075.519999999997</v>
      </c>
    </row>
    <row r="1049" spans="1:3" ht="12.75" x14ac:dyDescent="0.2">
      <c r="A1049" s="20">
        <v>44440</v>
      </c>
      <c r="B1049" s="24" t="s">
        <v>95</v>
      </c>
      <c r="C1049" s="19">
        <v>3966.85</v>
      </c>
    </row>
    <row r="1050" spans="1:3" ht="12.75" x14ac:dyDescent="0.2">
      <c r="A1050" s="20">
        <v>44440</v>
      </c>
      <c r="B1050" s="24" t="s">
        <v>97</v>
      </c>
      <c r="C1050" s="19">
        <v>1175.69</v>
      </c>
    </row>
    <row r="1051" spans="1:3" ht="12.75" x14ac:dyDescent="0.2">
      <c r="A1051" s="20">
        <v>44440</v>
      </c>
      <c r="B1051" s="24" t="s">
        <v>99</v>
      </c>
      <c r="C1051" s="19">
        <v>6383.75</v>
      </c>
    </row>
    <row r="1052" spans="1:3" ht="12.75" x14ac:dyDescent="0.2">
      <c r="A1052" s="20">
        <v>44440</v>
      </c>
      <c r="B1052" s="24" t="s">
        <v>101</v>
      </c>
      <c r="C1052" s="19">
        <v>2951.35</v>
      </c>
    </row>
    <row r="1053" spans="1:3" ht="12.75" x14ac:dyDescent="0.2">
      <c r="A1053" s="20">
        <v>44440</v>
      </c>
      <c r="B1053" s="24" t="s">
        <v>103</v>
      </c>
      <c r="C1053" s="19">
        <v>34638.269999999997</v>
      </c>
    </row>
    <row r="1054" spans="1:3" ht="12.75" x14ac:dyDescent="0.2">
      <c r="A1054" s="20">
        <v>44440</v>
      </c>
      <c r="B1054" s="24" t="s">
        <v>105</v>
      </c>
      <c r="C1054" s="19">
        <v>3503.36</v>
      </c>
    </row>
    <row r="1055" spans="1:3" ht="12.75" x14ac:dyDescent="0.2">
      <c r="A1055" s="20">
        <v>44440</v>
      </c>
      <c r="B1055" s="24" t="s">
        <v>107</v>
      </c>
      <c r="C1055" s="19">
        <v>3502.49</v>
      </c>
    </row>
    <row r="1056" spans="1:3" ht="12.75" x14ac:dyDescent="0.2">
      <c r="A1056" s="20">
        <v>44440</v>
      </c>
      <c r="B1056" s="24" t="s">
        <v>109</v>
      </c>
      <c r="C1056" s="19">
        <v>9337.2800000000007</v>
      </c>
    </row>
    <row r="1057" spans="1:3" ht="12.75" x14ac:dyDescent="0.2">
      <c r="A1057" s="20">
        <v>44440</v>
      </c>
      <c r="B1057" s="24" t="s">
        <v>111</v>
      </c>
      <c r="C1057" s="19">
        <v>3936.95</v>
      </c>
    </row>
    <row r="1058" spans="1:3" ht="12.75" x14ac:dyDescent="0.2">
      <c r="A1058" s="20">
        <v>44440</v>
      </c>
      <c r="B1058" s="24" t="s">
        <v>113</v>
      </c>
      <c r="C1058" s="19">
        <v>1603.54</v>
      </c>
    </row>
    <row r="1059" spans="1:3" ht="12.75" x14ac:dyDescent="0.2">
      <c r="A1059" s="20">
        <v>44440</v>
      </c>
      <c r="B1059" s="24" t="s">
        <v>115</v>
      </c>
      <c r="C1059" s="19">
        <v>2609.63</v>
      </c>
    </row>
    <row r="1060" spans="1:3" ht="12.75" x14ac:dyDescent="0.2">
      <c r="A1060" s="20">
        <v>44440</v>
      </c>
      <c r="B1060" s="24" t="s">
        <v>117</v>
      </c>
      <c r="C1060" s="19">
        <v>2657.55</v>
      </c>
    </row>
    <row r="1061" spans="1:3" ht="12.75" x14ac:dyDescent="0.2">
      <c r="A1061" s="20">
        <v>44440</v>
      </c>
      <c r="B1061" s="24" t="s">
        <v>119</v>
      </c>
      <c r="C1061" s="19">
        <v>9516.36</v>
      </c>
    </row>
    <row r="1062" spans="1:3" ht="12.75" x14ac:dyDescent="0.2">
      <c r="A1062" s="20">
        <v>44440</v>
      </c>
      <c r="B1062" s="24" t="s">
        <v>121</v>
      </c>
      <c r="C1062" s="19">
        <v>391.12</v>
      </c>
    </row>
    <row r="1063" spans="1:3" ht="12.75" x14ac:dyDescent="0.2">
      <c r="A1063" s="20">
        <v>44440</v>
      </c>
      <c r="B1063" s="24" t="s">
        <v>123</v>
      </c>
      <c r="C1063" s="19">
        <v>841.94</v>
      </c>
    </row>
    <row r="1064" spans="1:3" ht="12.75" x14ac:dyDescent="0.2">
      <c r="A1064" s="20">
        <v>44440</v>
      </c>
      <c r="B1064" s="24" t="s">
        <v>125</v>
      </c>
      <c r="C1064" s="19">
        <v>843.3</v>
      </c>
    </row>
    <row r="1065" spans="1:3" ht="12.75" x14ac:dyDescent="0.2">
      <c r="A1065" s="20">
        <v>44440</v>
      </c>
      <c r="B1065" s="24" t="s">
        <v>127</v>
      </c>
      <c r="C1065" s="19">
        <v>538.39</v>
      </c>
    </row>
    <row r="1066" spans="1:3" ht="12.75" x14ac:dyDescent="0.2">
      <c r="A1066" s="20">
        <v>44440</v>
      </c>
      <c r="B1066" s="24" t="s">
        <v>129</v>
      </c>
      <c r="C1066" s="19">
        <v>99254.11</v>
      </c>
    </row>
    <row r="1067" spans="1:3" ht="12.75" x14ac:dyDescent="0.2">
      <c r="A1067" s="20">
        <v>44440</v>
      </c>
      <c r="B1067" s="24" t="s">
        <v>132</v>
      </c>
      <c r="C1067" s="19">
        <v>33084.699999999997</v>
      </c>
    </row>
    <row r="1068" spans="1:3" ht="12.75" x14ac:dyDescent="0.2">
      <c r="A1068" s="20">
        <v>44440</v>
      </c>
      <c r="B1068" s="24" t="s">
        <v>134</v>
      </c>
      <c r="C1068" s="19">
        <v>36932.639999999999</v>
      </c>
    </row>
    <row r="1069" spans="1:3" ht="12.75" x14ac:dyDescent="0.2">
      <c r="A1069" s="20">
        <v>44440</v>
      </c>
      <c r="B1069" s="24" t="s">
        <v>136</v>
      </c>
      <c r="C1069" s="19">
        <v>6895.75</v>
      </c>
    </row>
    <row r="1070" spans="1:3" ht="12.75" x14ac:dyDescent="0.2">
      <c r="A1070" s="20">
        <v>44440</v>
      </c>
      <c r="B1070" s="24" t="s">
        <v>139</v>
      </c>
      <c r="C1070" s="19">
        <v>1159.67</v>
      </c>
    </row>
    <row r="1071" spans="1:3" ht="12.75" x14ac:dyDescent="0.2">
      <c r="A1071" s="20">
        <v>44440</v>
      </c>
      <c r="B1071" s="24" t="s">
        <v>141</v>
      </c>
      <c r="C1071" s="19">
        <v>2666.23</v>
      </c>
    </row>
    <row r="1072" spans="1:3" ht="12.75" x14ac:dyDescent="0.2">
      <c r="A1072" s="20">
        <v>44440</v>
      </c>
      <c r="B1072" s="24" t="s">
        <v>143</v>
      </c>
      <c r="C1072" s="19">
        <v>2024.92</v>
      </c>
    </row>
    <row r="1073" spans="1:3" ht="12.75" x14ac:dyDescent="0.2">
      <c r="A1073" s="20">
        <v>44440</v>
      </c>
      <c r="B1073" s="24" t="s">
        <v>145</v>
      </c>
      <c r="C1073" s="19">
        <v>5270.27</v>
      </c>
    </row>
    <row r="1074" spans="1:3" ht="12.75" x14ac:dyDescent="0.2">
      <c r="A1074" s="20">
        <v>44440</v>
      </c>
      <c r="B1074" s="17" t="s">
        <v>147</v>
      </c>
      <c r="C1074" s="19">
        <v>2488.39</v>
      </c>
    </row>
    <row r="1075" spans="1:3" ht="12.75" x14ac:dyDescent="0.2">
      <c r="A1075" s="20">
        <v>44440</v>
      </c>
      <c r="B1075" s="24" t="s">
        <v>149</v>
      </c>
      <c r="C1075" s="19">
        <v>5337.65</v>
      </c>
    </row>
    <row r="1076" spans="1:3" ht="12.75" x14ac:dyDescent="0.2">
      <c r="A1076" s="20">
        <v>44440</v>
      </c>
      <c r="B1076" s="17" t="s">
        <v>151</v>
      </c>
      <c r="C1076" s="19">
        <v>2288.33</v>
      </c>
    </row>
    <row r="1077" spans="1:3" ht="12.75" x14ac:dyDescent="0.2">
      <c r="A1077" s="20">
        <v>44440</v>
      </c>
      <c r="B1077" s="25" t="s">
        <v>153</v>
      </c>
      <c r="C1077" s="18">
        <v>909290.56</v>
      </c>
    </row>
    <row r="1078" spans="1:3" ht="12.75" x14ac:dyDescent="0.2">
      <c r="A1078" s="20">
        <v>44440</v>
      </c>
      <c r="B1078" s="25" t="s">
        <v>154</v>
      </c>
      <c r="C1078" s="18">
        <v>723935.67</v>
      </c>
    </row>
    <row r="1079" spans="1:3" ht="12.75" x14ac:dyDescent="0.2">
      <c r="A1079" s="20">
        <v>44440</v>
      </c>
      <c r="B1079" s="25" t="s">
        <v>155</v>
      </c>
      <c r="C1079" s="19">
        <v>43086.31</v>
      </c>
    </row>
    <row r="1080" spans="1:3" ht="12.75" x14ac:dyDescent="0.2">
      <c r="A1080" s="20">
        <v>44440</v>
      </c>
      <c r="B1080" s="25" t="s">
        <v>156</v>
      </c>
      <c r="C1080" s="19">
        <v>25899.09</v>
      </c>
    </row>
    <row r="1081" spans="1:3" ht="12.75" x14ac:dyDescent="0.2">
      <c r="A1081" s="20">
        <v>44440</v>
      </c>
      <c r="B1081" s="25" t="s">
        <v>157</v>
      </c>
      <c r="C1081" s="19">
        <v>16569.95</v>
      </c>
    </row>
    <row r="1082" spans="1:3" ht="12.75" x14ac:dyDescent="0.2">
      <c r="A1082" s="20">
        <v>44440</v>
      </c>
      <c r="B1082" s="25" t="s">
        <v>158</v>
      </c>
      <c r="C1082" s="19">
        <v>225800.31</v>
      </c>
    </row>
    <row r="1083" spans="1:3" ht="12.75" x14ac:dyDescent="0.2">
      <c r="A1083" s="20">
        <v>44440</v>
      </c>
      <c r="B1083" s="25" t="s">
        <v>159</v>
      </c>
      <c r="C1083" s="19">
        <v>10908.12</v>
      </c>
    </row>
    <row r="1084" spans="1:3" ht="12.75" x14ac:dyDescent="0.2">
      <c r="A1084" s="20">
        <v>44440</v>
      </c>
      <c r="B1084" s="25" t="s">
        <v>160</v>
      </c>
      <c r="C1084" s="19">
        <v>45931.27</v>
      </c>
    </row>
    <row r="1085" spans="1:3" ht="12.75" x14ac:dyDescent="0.2">
      <c r="A1085" s="20">
        <v>44440</v>
      </c>
      <c r="B1085" s="25" t="s">
        <v>161</v>
      </c>
      <c r="C1085" s="19">
        <v>48978.99</v>
      </c>
    </row>
    <row r="1086" spans="1:3" ht="12.75" x14ac:dyDescent="0.2">
      <c r="A1086" s="20">
        <v>44440</v>
      </c>
      <c r="B1086" s="25" t="s">
        <v>162</v>
      </c>
      <c r="C1086" s="19">
        <v>503101.22</v>
      </c>
    </row>
    <row r="1087" spans="1:3" ht="12.75" x14ac:dyDescent="0.2">
      <c r="A1087" s="20">
        <v>44440</v>
      </c>
      <c r="B1087" s="25" t="s">
        <v>163</v>
      </c>
      <c r="C1087" s="19">
        <v>252595.99</v>
      </c>
    </row>
    <row r="1088" spans="1:3" ht="12.75" x14ac:dyDescent="0.2">
      <c r="A1088" s="20">
        <v>44440</v>
      </c>
      <c r="B1088" s="26" t="s">
        <v>164</v>
      </c>
      <c r="C1088" s="19">
        <v>195607.05</v>
      </c>
    </row>
    <row r="1089" spans="1:3" ht="12.75" x14ac:dyDescent="0.2">
      <c r="A1089" s="20">
        <v>44440</v>
      </c>
      <c r="B1089" s="26" t="s">
        <v>165</v>
      </c>
      <c r="C1089" s="19">
        <v>30141.37</v>
      </c>
    </row>
    <row r="1090" spans="1:3" ht="12.75" x14ac:dyDescent="0.2">
      <c r="A1090" s="20">
        <v>44440</v>
      </c>
      <c r="B1090" s="26" t="s">
        <v>166</v>
      </c>
      <c r="C1090" s="19">
        <v>20841.330000000002</v>
      </c>
    </row>
    <row r="1091" spans="1:3" ht="12.75" x14ac:dyDescent="0.2">
      <c r="A1091" s="20">
        <v>44440</v>
      </c>
      <c r="B1091" s="26" t="s">
        <v>167</v>
      </c>
      <c r="C1091" s="19">
        <v>15864.8</v>
      </c>
    </row>
    <row r="1092" spans="1:3" ht="12.75" x14ac:dyDescent="0.2">
      <c r="A1092" s="20">
        <v>44440</v>
      </c>
      <c r="B1092" s="26" t="s">
        <v>168</v>
      </c>
      <c r="C1092" s="19">
        <v>1954.29</v>
      </c>
    </row>
    <row r="1093" spans="1:3" ht="12.75" x14ac:dyDescent="0.2">
      <c r="A1093" s="20">
        <v>44440</v>
      </c>
      <c r="B1093" s="26" t="s">
        <v>169</v>
      </c>
      <c r="C1093" s="19">
        <v>592.08000000000004</v>
      </c>
    </row>
    <row r="1094" spans="1:3" ht="12.75" x14ac:dyDescent="0.2">
      <c r="A1094" s="20">
        <v>44440</v>
      </c>
      <c r="B1094" s="26" t="s">
        <v>170</v>
      </c>
      <c r="C1094" s="19">
        <v>3068.39</v>
      </c>
    </row>
    <row r="1095" spans="1:3" ht="12.75" x14ac:dyDescent="0.2">
      <c r="A1095" s="20">
        <v>44440</v>
      </c>
      <c r="B1095" s="26" t="s">
        <v>171</v>
      </c>
      <c r="C1095" s="19">
        <v>1480.26</v>
      </c>
    </row>
    <row r="1096" spans="1:3" ht="12.75" x14ac:dyDescent="0.2">
      <c r="A1096" s="20">
        <v>44440</v>
      </c>
      <c r="B1096" s="26" t="s">
        <v>172</v>
      </c>
      <c r="C1096" s="19">
        <v>17756.07</v>
      </c>
    </row>
    <row r="1097" spans="1:3" ht="12.75" x14ac:dyDescent="0.2">
      <c r="A1097" s="20">
        <v>44440</v>
      </c>
      <c r="B1097" s="26" t="s">
        <v>173</v>
      </c>
      <c r="C1097" s="19">
        <v>1794.59</v>
      </c>
    </row>
    <row r="1098" spans="1:3" ht="12.75" x14ac:dyDescent="0.2">
      <c r="A1098" s="20">
        <v>44440</v>
      </c>
      <c r="B1098" s="26" t="s">
        <v>174</v>
      </c>
      <c r="C1098" s="19">
        <v>1612.43</v>
      </c>
    </row>
    <row r="1099" spans="1:3" ht="12.75" x14ac:dyDescent="0.2">
      <c r="A1099" s="20">
        <v>44440</v>
      </c>
      <c r="B1099" s="26" t="s">
        <v>175</v>
      </c>
      <c r="C1099" s="19">
        <v>4169.16</v>
      </c>
    </row>
    <row r="1100" spans="1:3" ht="12.75" x14ac:dyDescent="0.2">
      <c r="A1100" s="20">
        <v>44440</v>
      </c>
      <c r="B1100" s="26" t="s">
        <v>176</v>
      </c>
      <c r="C1100" s="19">
        <v>2118.3000000000002</v>
      </c>
    </row>
    <row r="1101" spans="1:3" ht="12.75" x14ac:dyDescent="0.2">
      <c r="A1101" s="20">
        <v>44440</v>
      </c>
      <c r="B1101" s="26" t="s">
        <v>177</v>
      </c>
      <c r="C1101" s="19">
        <v>748.62</v>
      </c>
    </row>
    <row r="1102" spans="1:3" ht="12.75" x14ac:dyDescent="0.2">
      <c r="A1102" s="20">
        <v>44440</v>
      </c>
      <c r="B1102" s="26" t="s">
        <v>178</v>
      </c>
      <c r="C1102" s="19">
        <v>1228.83</v>
      </c>
    </row>
    <row r="1103" spans="1:3" ht="12.75" x14ac:dyDescent="0.2">
      <c r="A1103" s="20">
        <v>44440</v>
      </c>
      <c r="B1103" s="26" t="s">
        <v>179</v>
      </c>
      <c r="C1103" s="19">
        <v>1188.01</v>
      </c>
    </row>
    <row r="1104" spans="1:3" ht="12.75" x14ac:dyDescent="0.2">
      <c r="A1104" s="20">
        <v>44440</v>
      </c>
      <c r="B1104" s="26" t="s">
        <v>180</v>
      </c>
      <c r="C1104" s="19">
        <v>4413.2299999999996</v>
      </c>
    </row>
    <row r="1105" spans="1:3" ht="12.75" x14ac:dyDescent="0.2">
      <c r="A1105" s="20">
        <v>44440</v>
      </c>
      <c r="B1105" s="26" t="s">
        <v>181</v>
      </c>
      <c r="C1105" s="19">
        <v>201.89</v>
      </c>
    </row>
    <row r="1106" spans="1:3" ht="12.75" x14ac:dyDescent="0.2">
      <c r="A1106" s="20">
        <v>44440</v>
      </c>
      <c r="B1106" s="26" t="s">
        <v>182</v>
      </c>
      <c r="C1106" s="19">
        <v>415.61</v>
      </c>
    </row>
    <row r="1107" spans="1:3" ht="12.75" x14ac:dyDescent="0.2">
      <c r="A1107" s="20">
        <v>44440</v>
      </c>
      <c r="B1107" s="26" t="s">
        <v>183</v>
      </c>
      <c r="C1107" s="19">
        <v>413.84</v>
      </c>
    </row>
    <row r="1108" spans="1:3" ht="12.75" x14ac:dyDescent="0.2">
      <c r="A1108" s="20">
        <v>44440</v>
      </c>
      <c r="B1108" s="26" t="s">
        <v>184</v>
      </c>
      <c r="C1108" s="19">
        <v>297.75</v>
      </c>
    </row>
    <row r="1109" spans="1:3" ht="12.75" x14ac:dyDescent="0.2">
      <c r="A1109" s="20">
        <v>44440</v>
      </c>
      <c r="B1109" s="26" t="s">
        <v>185</v>
      </c>
      <c r="C1109" s="19">
        <v>47170.54</v>
      </c>
    </row>
    <row r="1110" spans="1:3" ht="12.75" x14ac:dyDescent="0.2">
      <c r="A1110" s="20">
        <v>44440</v>
      </c>
      <c r="B1110" s="26" t="s">
        <v>186</v>
      </c>
      <c r="C1110" s="19">
        <v>16015.35</v>
      </c>
    </row>
    <row r="1111" spans="1:3" ht="12.75" x14ac:dyDescent="0.2">
      <c r="A1111" s="20">
        <v>44440</v>
      </c>
      <c r="B1111" s="26" t="s">
        <v>187</v>
      </c>
      <c r="C1111" s="19">
        <v>20072.91</v>
      </c>
    </row>
    <row r="1112" spans="1:3" ht="12.75" x14ac:dyDescent="0.2">
      <c r="A1112" s="20">
        <v>44440</v>
      </c>
      <c r="B1112" s="26" t="s">
        <v>188</v>
      </c>
      <c r="C1112" s="19">
        <v>3116.27</v>
      </c>
    </row>
    <row r="1113" spans="1:3" ht="12.75" x14ac:dyDescent="0.2">
      <c r="A1113" s="20">
        <v>44440</v>
      </c>
      <c r="B1113" s="26" t="s">
        <v>189</v>
      </c>
      <c r="C1113" s="19">
        <v>550.88</v>
      </c>
    </row>
    <row r="1114" spans="1:3" ht="12.75" x14ac:dyDescent="0.2">
      <c r="A1114" s="20">
        <v>44440</v>
      </c>
      <c r="B1114" s="26" t="s">
        <v>190</v>
      </c>
      <c r="C1114" s="19">
        <v>1392.82</v>
      </c>
    </row>
    <row r="1115" spans="1:3" ht="12.75" x14ac:dyDescent="0.2">
      <c r="A1115" s="20">
        <v>44440</v>
      </c>
      <c r="B1115" s="26" t="s">
        <v>191</v>
      </c>
      <c r="C1115" s="19">
        <v>990.98</v>
      </c>
    </row>
    <row r="1116" spans="1:3" ht="12.75" x14ac:dyDescent="0.2">
      <c r="A1116" s="20">
        <v>44440</v>
      </c>
      <c r="B1116" s="26" t="s">
        <v>192</v>
      </c>
      <c r="C1116" s="19">
        <v>2517.0100000000002</v>
      </c>
    </row>
    <row r="1117" spans="1:3" ht="12.75" x14ac:dyDescent="0.2">
      <c r="A1117" s="20">
        <v>44440</v>
      </c>
      <c r="B1117" s="25" t="s">
        <v>193</v>
      </c>
      <c r="C1117" s="19">
        <v>1230.75</v>
      </c>
    </row>
    <row r="1118" spans="1:3" ht="12.75" x14ac:dyDescent="0.2">
      <c r="A1118" s="20">
        <v>44440</v>
      </c>
      <c r="B1118" s="26" t="s">
        <v>194</v>
      </c>
      <c r="C1118" s="19">
        <v>2444.83</v>
      </c>
    </row>
    <row r="1119" spans="1:3" ht="12.75" x14ac:dyDescent="0.2">
      <c r="A1119" s="20">
        <v>44440</v>
      </c>
      <c r="B1119" s="25" t="s">
        <v>195</v>
      </c>
      <c r="C1119" s="19">
        <v>1240.6099999999999</v>
      </c>
    </row>
    <row r="1120" spans="1:3" ht="12.75" x14ac:dyDescent="0.2">
      <c r="A1120" s="20">
        <v>44440</v>
      </c>
      <c r="B1120" s="25" t="s">
        <v>196</v>
      </c>
      <c r="C1120" s="23">
        <v>910890.62</v>
      </c>
    </row>
    <row r="1121" spans="1:3" ht="12.75" x14ac:dyDescent="0.2">
      <c r="A1121" s="20">
        <v>44440</v>
      </c>
      <c r="B1121" s="25" t="s">
        <v>197</v>
      </c>
      <c r="C1121" s="23">
        <v>496785.93</v>
      </c>
    </row>
    <row r="1122" spans="1:3" ht="12.75" x14ac:dyDescent="0.2">
      <c r="A1122" s="20">
        <v>44440</v>
      </c>
      <c r="B1122" s="25" t="s">
        <v>198</v>
      </c>
      <c r="C1122" s="19">
        <v>32983.769999999997</v>
      </c>
    </row>
    <row r="1123" spans="1:3" ht="12.75" x14ac:dyDescent="0.2">
      <c r="A1123" s="20">
        <v>44440</v>
      </c>
      <c r="B1123" s="25" t="s">
        <v>199</v>
      </c>
      <c r="C1123" s="19">
        <v>21712.36</v>
      </c>
    </row>
    <row r="1124" spans="1:3" ht="12.75" x14ac:dyDescent="0.2">
      <c r="A1124" s="20">
        <v>44440</v>
      </c>
      <c r="B1124" s="25" t="s">
        <v>200</v>
      </c>
      <c r="C1124" s="19">
        <v>14272.52</v>
      </c>
    </row>
    <row r="1125" spans="1:3" ht="12.75" x14ac:dyDescent="0.2">
      <c r="A1125" s="20">
        <v>44440</v>
      </c>
      <c r="B1125" s="25" t="s">
        <v>201</v>
      </c>
      <c r="C1125" s="19">
        <v>195475.31</v>
      </c>
    </row>
    <row r="1126" spans="1:3" ht="12.75" x14ac:dyDescent="0.2">
      <c r="A1126" s="20">
        <v>44440</v>
      </c>
      <c r="B1126" s="25" t="s">
        <v>202</v>
      </c>
      <c r="C1126" s="19">
        <v>9232.82</v>
      </c>
    </row>
    <row r="1127" spans="1:3" ht="12.75" x14ac:dyDescent="0.2">
      <c r="A1127" s="20">
        <v>44440</v>
      </c>
      <c r="B1127" s="25" t="s">
        <v>203</v>
      </c>
      <c r="C1127" s="19">
        <v>36235.800000000003</v>
      </c>
    </row>
    <row r="1128" spans="1:3" ht="12.75" x14ac:dyDescent="0.2">
      <c r="A1128" s="20">
        <v>44440</v>
      </c>
      <c r="B1128" s="25" t="s">
        <v>204</v>
      </c>
      <c r="C1128" s="19">
        <v>40214.53</v>
      </c>
    </row>
    <row r="1129" spans="1:3" ht="12.75" x14ac:dyDescent="0.2">
      <c r="A1129" s="20">
        <v>44440</v>
      </c>
      <c r="B1129" s="25" t="s">
        <v>205</v>
      </c>
      <c r="C1129" s="19">
        <v>495515.47</v>
      </c>
    </row>
    <row r="1130" spans="1:3" ht="12.75" x14ac:dyDescent="0.2">
      <c r="A1130" s="20">
        <v>44440</v>
      </c>
      <c r="B1130" s="25" t="s">
        <v>206</v>
      </c>
      <c r="C1130" s="19">
        <v>194165.87</v>
      </c>
    </row>
    <row r="1131" spans="1:3" ht="12.75" x14ac:dyDescent="0.2">
      <c r="A1131" s="20">
        <v>44440</v>
      </c>
      <c r="B1131" s="26" t="s">
        <v>207</v>
      </c>
      <c r="C1131" s="19">
        <v>160750.29</v>
      </c>
    </row>
    <row r="1132" spans="1:3" ht="12.75" x14ac:dyDescent="0.2">
      <c r="A1132" s="20">
        <v>44440</v>
      </c>
      <c r="B1132" s="26" t="s">
        <v>208</v>
      </c>
      <c r="C1132" s="19">
        <v>13526.32</v>
      </c>
    </row>
    <row r="1133" spans="1:3" ht="12.75" x14ac:dyDescent="0.2">
      <c r="A1133" s="20">
        <v>44440</v>
      </c>
      <c r="B1133" s="26" t="s">
        <v>209</v>
      </c>
      <c r="C1133" s="19">
        <v>16929.57</v>
      </c>
    </row>
    <row r="1134" spans="1:3" ht="12.75" x14ac:dyDescent="0.2">
      <c r="A1134" s="20">
        <v>44440</v>
      </c>
      <c r="B1134" s="26" t="s">
        <v>210</v>
      </c>
      <c r="C1134" s="19">
        <v>13474.42</v>
      </c>
    </row>
    <row r="1135" spans="1:3" ht="12.75" x14ac:dyDescent="0.2">
      <c r="A1135" s="20">
        <v>44440</v>
      </c>
      <c r="B1135" s="26" t="s">
        <v>211</v>
      </c>
      <c r="C1135" s="19">
        <v>1654.23</v>
      </c>
    </row>
    <row r="1136" spans="1:3" ht="12.75" x14ac:dyDescent="0.2">
      <c r="A1136" s="20">
        <v>44440</v>
      </c>
      <c r="B1136" s="26" t="s">
        <v>212</v>
      </c>
      <c r="C1136" s="19">
        <v>527.17999999999995</v>
      </c>
    </row>
    <row r="1137" spans="1:3" ht="12.75" x14ac:dyDescent="0.2">
      <c r="A1137" s="20">
        <v>44440</v>
      </c>
      <c r="B1137" s="26" t="s">
        <v>213</v>
      </c>
      <c r="C1137" s="19">
        <v>2586.73</v>
      </c>
    </row>
    <row r="1138" spans="1:3" ht="12.75" x14ac:dyDescent="0.2">
      <c r="A1138" s="20">
        <v>44440</v>
      </c>
      <c r="B1138" s="26" t="s">
        <v>214</v>
      </c>
      <c r="C1138" s="19">
        <v>1238.76</v>
      </c>
    </row>
    <row r="1139" spans="1:3" ht="12.75" x14ac:dyDescent="0.2">
      <c r="A1139" s="20">
        <v>44440</v>
      </c>
      <c r="B1139" s="26" t="s">
        <v>215</v>
      </c>
      <c r="C1139" s="19">
        <v>3984.8</v>
      </c>
    </row>
    <row r="1140" spans="1:3" ht="12.75" x14ac:dyDescent="0.2">
      <c r="A1140" s="20">
        <v>44440</v>
      </c>
      <c r="B1140" s="26" t="s">
        <v>216</v>
      </c>
      <c r="C1140" s="19">
        <v>1516.64</v>
      </c>
    </row>
    <row r="1141" spans="1:3" ht="12.75" x14ac:dyDescent="0.2">
      <c r="A1141" s="20">
        <v>44440</v>
      </c>
      <c r="B1141" s="26" t="s">
        <v>217</v>
      </c>
      <c r="C1141" s="19">
        <v>1404.76</v>
      </c>
    </row>
    <row r="1142" spans="1:3" ht="12.75" x14ac:dyDescent="0.2">
      <c r="A1142" s="20">
        <v>44440</v>
      </c>
      <c r="B1142" s="26" t="s">
        <v>218</v>
      </c>
      <c r="C1142" s="19">
        <v>3492.96</v>
      </c>
    </row>
    <row r="1143" spans="1:3" ht="12.75" x14ac:dyDescent="0.2">
      <c r="A1143" s="20">
        <v>44440</v>
      </c>
      <c r="B1143" s="26" t="s">
        <v>219</v>
      </c>
      <c r="C1143" s="19">
        <v>1517.05</v>
      </c>
    </row>
    <row r="1144" spans="1:3" ht="12.75" x14ac:dyDescent="0.2">
      <c r="A1144" s="20">
        <v>44440</v>
      </c>
      <c r="B1144" s="26" t="s">
        <v>220</v>
      </c>
      <c r="C1144" s="19">
        <v>634.48</v>
      </c>
    </row>
    <row r="1145" spans="1:3" ht="12.75" x14ac:dyDescent="0.2">
      <c r="A1145" s="20">
        <v>44440</v>
      </c>
      <c r="B1145" s="26" t="s">
        <v>221</v>
      </c>
      <c r="C1145" s="19">
        <v>1060.32</v>
      </c>
    </row>
    <row r="1146" spans="1:3" ht="12.75" x14ac:dyDescent="0.2">
      <c r="A1146" s="20">
        <v>44440</v>
      </c>
      <c r="B1146" s="26" t="s">
        <v>222</v>
      </c>
      <c r="C1146" s="19">
        <v>1027.3699999999999</v>
      </c>
    </row>
    <row r="1147" spans="1:3" ht="12.75" x14ac:dyDescent="0.2">
      <c r="A1147" s="20">
        <v>44440</v>
      </c>
      <c r="B1147" s="26" t="s">
        <v>223</v>
      </c>
      <c r="C1147" s="19">
        <v>3588.6</v>
      </c>
    </row>
    <row r="1148" spans="1:3" ht="12.75" x14ac:dyDescent="0.2">
      <c r="A1148" s="20">
        <v>44440</v>
      </c>
      <c r="B1148" s="26" t="s">
        <v>224</v>
      </c>
      <c r="C1148" s="19">
        <v>126.19</v>
      </c>
    </row>
    <row r="1149" spans="1:3" ht="12.75" x14ac:dyDescent="0.2">
      <c r="A1149" s="20">
        <v>44440</v>
      </c>
      <c r="B1149" s="26" t="s">
        <v>225</v>
      </c>
      <c r="C1149" s="19">
        <v>313.8</v>
      </c>
    </row>
    <row r="1150" spans="1:3" ht="12.75" x14ac:dyDescent="0.2">
      <c r="A1150" s="20">
        <v>44440</v>
      </c>
      <c r="B1150" s="26" t="s">
        <v>226</v>
      </c>
      <c r="C1150" s="19">
        <v>263.91000000000003</v>
      </c>
    </row>
    <row r="1151" spans="1:3" ht="12.75" x14ac:dyDescent="0.2">
      <c r="A1151" s="20">
        <v>44440</v>
      </c>
      <c r="B1151" s="26" t="s">
        <v>227</v>
      </c>
      <c r="C1151" s="19">
        <v>161.52000000000001</v>
      </c>
    </row>
    <row r="1152" spans="1:3" ht="12.75" x14ac:dyDescent="0.2">
      <c r="A1152" s="20">
        <v>44440</v>
      </c>
      <c r="B1152" s="26" t="s">
        <v>228</v>
      </c>
      <c r="C1152" s="19">
        <v>21679.73</v>
      </c>
    </row>
    <row r="1153" spans="1:3" ht="12.75" x14ac:dyDescent="0.2">
      <c r="A1153" s="20">
        <v>44440</v>
      </c>
      <c r="B1153" s="26" t="s">
        <v>229</v>
      </c>
      <c r="C1153" s="19">
        <v>10994.42</v>
      </c>
    </row>
    <row r="1154" spans="1:3" ht="12.75" x14ac:dyDescent="0.2">
      <c r="A1154" s="20">
        <v>44440</v>
      </c>
      <c r="B1154" s="26" t="s">
        <v>230</v>
      </c>
      <c r="C1154" s="19">
        <v>17901.87</v>
      </c>
    </row>
    <row r="1155" spans="1:3" ht="12.75" x14ac:dyDescent="0.2">
      <c r="A1155" s="20">
        <v>44440</v>
      </c>
      <c r="B1155" s="26" t="s">
        <v>231</v>
      </c>
      <c r="C1155" s="19">
        <v>2507.89</v>
      </c>
    </row>
    <row r="1156" spans="1:3" ht="12.75" x14ac:dyDescent="0.2">
      <c r="A1156" s="20">
        <v>44440</v>
      </c>
      <c r="B1156" s="26" t="s">
        <v>232</v>
      </c>
      <c r="C1156" s="19">
        <v>428.13</v>
      </c>
    </row>
    <row r="1157" spans="1:3" ht="12.75" x14ac:dyDescent="0.2">
      <c r="A1157" s="20">
        <v>44440</v>
      </c>
      <c r="B1157" s="26" t="s">
        <v>233</v>
      </c>
      <c r="C1157" s="19">
        <v>1044.01</v>
      </c>
    </row>
    <row r="1158" spans="1:3" ht="12.75" x14ac:dyDescent="0.2">
      <c r="A1158" s="20">
        <v>44440</v>
      </c>
      <c r="B1158" s="26" t="s">
        <v>234</v>
      </c>
      <c r="C1158" s="19">
        <v>732.2</v>
      </c>
    </row>
    <row r="1159" spans="1:3" ht="12.75" x14ac:dyDescent="0.2">
      <c r="A1159" s="20">
        <v>44440</v>
      </c>
      <c r="B1159" s="26" t="s">
        <v>235</v>
      </c>
      <c r="C1159" s="19">
        <v>2132.48</v>
      </c>
    </row>
    <row r="1160" spans="1:3" ht="12.75" x14ac:dyDescent="0.2">
      <c r="A1160" s="20">
        <v>44440</v>
      </c>
      <c r="B1160" s="25" t="s">
        <v>236</v>
      </c>
      <c r="C1160" s="19">
        <v>822.55</v>
      </c>
    </row>
    <row r="1161" spans="1:3" ht="12.75" x14ac:dyDescent="0.2">
      <c r="A1161" s="20">
        <v>44440</v>
      </c>
      <c r="B1161" s="26" t="s">
        <v>237</v>
      </c>
      <c r="C1161" s="19">
        <v>8835.49</v>
      </c>
    </row>
    <row r="1162" spans="1:3" ht="12.75" x14ac:dyDescent="0.2">
      <c r="A1162" s="20">
        <v>44440</v>
      </c>
      <c r="B1162" s="25" t="s">
        <v>238</v>
      </c>
      <c r="C1162" s="19">
        <v>3206.78</v>
      </c>
    </row>
    <row r="1163" spans="1:3" ht="12.75" x14ac:dyDescent="0.2">
      <c r="A1163" s="21">
        <v>44470</v>
      </c>
      <c r="B1163" s="12" t="s">
        <v>63</v>
      </c>
      <c r="C1163" s="18">
        <v>2223306.83</v>
      </c>
    </row>
    <row r="1164" spans="1:3" ht="12.75" x14ac:dyDescent="0.2">
      <c r="A1164" s="21">
        <v>44470</v>
      </c>
      <c r="B1164" s="12" t="s">
        <v>65</v>
      </c>
      <c r="C1164" s="18">
        <v>1280398.29</v>
      </c>
    </row>
    <row r="1165" spans="1:3" ht="12.75" x14ac:dyDescent="0.2">
      <c r="A1165" s="21">
        <v>44470</v>
      </c>
      <c r="B1165" s="12" t="s">
        <v>67</v>
      </c>
      <c r="C1165" s="19">
        <v>141944.69</v>
      </c>
    </row>
    <row r="1166" spans="1:3" ht="12.75" x14ac:dyDescent="0.2">
      <c r="A1166" s="21">
        <v>44470</v>
      </c>
      <c r="B1166" s="12" t="s">
        <v>69</v>
      </c>
      <c r="C1166" s="19">
        <v>53707.17</v>
      </c>
    </row>
    <row r="1167" spans="1:3" ht="12.75" x14ac:dyDescent="0.2">
      <c r="A1167" s="21">
        <v>44470</v>
      </c>
      <c r="B1167" s="12" t="s">
        <v>71</v>
      </c>
      <c r="C1167" s="19">
        <v>33037.839999999997</v>
      </c>
    </row>
    <row r="1168" spans="1:3" ht="12.75" x14ac:dyDescent="0.2">
      <c r="A1168" s="21">
        <v>44470</v>
      </c>
      <c r="B1168" s="12" t="s">
        <v>73</v>
      </c>
      <c r="C1168" s="19">
        <v>507957.35</v>
      </c>
    </row>
    <row r="1169" spans="1:3" ht="12.75" x14ac:dyDescent="0.2">
      <c r="A1169" s="21">
        <v>44470</v>
      </c>
      <c r="B1169" s="12" t="s">
        <v>76</v>
      </c>
      <c r="C1169" s="19">
        <v>24415.200000000001</v>
      </c>
    </row>
    <row r="1170" spans="1:3" ht="12.75" x14ac:dyDescent="0.2">
      <c r="A1170" s="21">
        <v>44470</v>
      </c>
      <c r="B1170" s="12" t="s">
        <v>78</v>
      </c>
      <c r="C1170" s="19">
        <v>102733.34</v>
      </c>
    </row>
    <row r="1171" spans="1:3" ht="12.75" x14ac:dyDescent="0.2">
      <c r="A1171" s="21">
        <v>44470</v>
      </c>
      <c r="B1171" s="12" t="s">
        <v>80</v>
      </c>
      <c r="C1171" s="19">
        <v>117838.15</v>
      </c>
    </row>
    <row r="1172" spans="1:3" ht="12.75" x14ac:dyDescent="0.2">
      <c r="A1172" s="21">
        <v>44470</v>
      </c>
      <c r="B1172" s="12" t="s">
        <v>82</v>
      </c>
      <c r="C1172" s="19">
        <v>1220578.3999999999</v>
      </c>
    </row>
    <row r="1173" spans="1:3" ht="12.75" x14ac:dyDescent="0.2">
      <c r="A1173" s="21">
        <v>44470</v>
      </c>
      <c r="B1173" s="12" t="s">
        <v>84</v>
      </c>
      <c r="C1173" s="19">
        <v>433816.61</v>
      </c>
    </row>
    <row r="1174" spans="1:3" ht="12.75" x14ac:dyDescent="0.2">
      <c r="A1174" s="21">
        <v>44470</v>
      </c>
      <c r="B1174" s="12" t="s">
        <v>86</v>
      </c>
      <c r="C1174" s="19">
        <v>413249.52</v>
      </c>
    </row>
    <row r="1175" spans="1:3" ht="12.75" x14ac:dyDescent="0.2">
      <c r="A1175" s="21">
        <v>44470</v>
      </c>
      <c r="B1175" s="12" t="s">
        <v>89</v>
      </c>
      <c r="C1175" s="19">
        <v>57143.46</v>
      </c>
    </row>
    <row r="1176" spans="1:3" ht="12.75" x14ac:dyDescent="0.2">
      <c r="A1176" s="21">
        <v>44470</v>
      </c>
      <c r="B1176" s="12" t="s">
        <v>91</v>
      </c>
      <c r="C1176" s="19">
        <v>47403.98</v>
      </c>
    </row>
    <row r="1177" spans="1:3" ht="12.75" x14ac:dyDescent="0.2">
      <c r="A1177" s="21">
        <v>44470</v>
      </c>
      <c r="B1177" s="12" t="s">
        <v>93</v>
      </c>
      <c r="C1177" s="19">
        <v>34996.81</v>
      </c>
    </row>
    <row r="1178" spans="1:3" ht="12.75" x14ac:dyDescent="0.2">
      <c r="A1178" s="21">
        <v>44470</v>
      </c>
      <c r="B1178" s="12" t="s">
        <v>95</v>
      </c>
      <c r="C1178" s="19">
        <v>4120.3</v>
      </c>
    </row>
    <row r="1179" spans="1:3" ht="12.75" x14ac:dyDescent="0.2">
      <c r="A1179" s="21">
        <v>44470</v>
      </c>
      <c r="B1179" s="12" t="s">
        <v>97</v>
      </c>
      <c r="C1179" s="19">
        <v>1276.45</v>
      </c>
    </row>
    <row r="1180" spans="1:3" ht="12.75" x14ac:dyDescent="0.2">
      <c r="A1180" s="21">
        <v>44470</v>
      </c>
      <c r="B1180" s="12" t="s">
        <v>99</v>
      </c>
      <c r="C1180" s="19">
        <v>6305.88</v>
      </c>
    </row>
    <row r="1181" spans="1:3" ht="12.75" x14ac:dyDescent="0.2">
      <c r="A1181" s="21">
        <v>44470</v>
      </c>
      <c r="B1181" s="12" t="s">
        <v>101</v>
      </c>
      <c r="C1181" s="19">
        <v>3151.36</v>
      </c>
    </row>
    <row r="1182" spans="1:3" ht="12.75" x14ac:dyDescent="0.2">
      <c r="A1182" s="21">
        <v>44470</v>
      </c>
      <c r="B1182" s="12" t="s">
        <v>103</v>
      </c>
      <c r="C1182" s="19">
        <v>12368.71</v>
      </c>
    </row>
    <row r="1183" spans="1:3" ht="12.75" x14ac:dyDescent="0.2">
      <c r="A1183" s="21">
        <v>44470</v>
      </c>
      <c r="B1183" s="12" t="s">
        <v>105</v>
      </c>
      <c r="C1183" s="19">
        <v>3842.87</v>
      </c>
    </row>
    <row r="1184" spans="1:3" ht="12.75" x14ac:dyDescent="0.2">
      <c r="A1184" s="21">
        <v>44470</v>
      </c>
      <c r="B1184" s="12" t="s">
        <v>107</v>
      </c>
      <c r="C1184" s="19">
        <v>3319.77</v>
      </c>
    </row>
    <row r="1185" spans="1:3" ht="12.75" x14ac:dyDescent="0.2">
      <c r="A1185" s="21">
        <v>44470</v>
      </c>
      <c r="B1185" s="12" t="s">
        <v>109</v>
      </c>
      <c r="C1185" s="19">
        <v>16858.830000000002</v>
      </c>
    </row>
    <row r="1186" spans="1:3" ht="12.75" x14ac:dyDescent="0.2">
      <c r="A1186" s="21">
        <v>44470</v>
      </c>
      <c r="B1186" s="12" t="s">
        <v>111</v>
      </c>
      <c r="C1186" s="19">
        <v>4754.1499999999996</v>
      </c>
    </row>
    <row r="1187" spans="1:3" ht="12.75" x14ac:dyDescent="0.2">
      <c r="A1187" s="21">
        <v>44470</v>
      </c>
      <c r="B1187" s="12" t="s">
        <v>113</v>
      </c>
      <c r="C1187" s="19">
        <v>1678.8</v>
      </c>
    </row>
    <row r="1188" spans="1:3" ht="12.75" x14ac:dyDescent="0.2">
      <c r="A1188" s="21">
        <v>44470</v>
      </c>
      <c r="B1188" s="12" t="s">
        <v>115</v>
      </c>
      <c r="C1188" s="19">
        <v>4038.41</v>
      </c>
    </row>
    <row r="1189" spans="1:3" ht="12.75" x14ac:dyDescent="0.2">
      <c r="A1189" s="21">
        <v>44470</v>
      </c>
      <c r="B1189" s="12" t="s">
        <v>117</v>
      </c>
      <c r="C1189" s="19">
        <v>2321.8000000000002</v>
      </c>
    </row>
    <row r="1190" spans="1:3" ht="12.75" x14ac:dyDescent="0.2">
      <c r="A1190" s="21">
        <v>44470</v>
      </c>
      <c r="B1190" s="12" t="s">
        <v>119</v>
      </c>
      <c r="C1190" s="19">
        <v>9826.6200000000008</v>
      </c>
    </row>
    <row r="1191" spans="1:3" ht="12.75" x14ac:dyDescent="0.2">
      <c r="A1191" s="21">
        <v>44470</v>
      </c>
      <c r="B1191" s="12" t="s">
        <v>121</v>
      </c>
      <c r="C1191" s="19">
        <v>373.79</v>
      </c>
    </row>
    <row r="1192" spans="1:3" ht="12.75" x14ac:dyDescent="0.2">
      <c r="A1192" s="21">
        <v>44470</v>
      </c>
      <c r="B1192" s="12" t="s">
        <v>123</v>
      </c>
      <c r="C1192" s="19">
        <v>928.41</v>
      </c>
    </row>
    <row r="1193" spans="1:3" ht="12.75" x14ac:dyDescent="0.2">
      <c r="A1193" s="21">
        <v>44470</v>
      </c>
      <c r="B1193" s="12" t="s">
        <v>125</v>
      </c>
      <c r="C1193" s="19">
        <v>799.28</v>
      </c>
    </row>
    <row r="1194" spans="1:3" ht="12.75" x14ac:dyDescent="0.2">
      <c r="A1194" s="21">
        <v>44470</v>
      </c>
      <c r="B1194" s="12" t="s">
        <v>127</v>
      </c>
      <c r="C1194" s="19">
        <v>567.53</v>
      </c>
    </row>
    <row r="1195" spans="1:3" ht="12.75" x14ac:dyDescent="0.2">
      <c r="A1195" s="21">
        <v>44470</v>
      </c>
      <c r="B1195" s="12" t="s">
        <v>129</v>
      </c>
      <c r="C1195" s="19">
        <v>57851.74</v>
      </c>
    </row>
    <row r="1196" spans="1:3" ht="12.75" x14ac:dyDescent="0.2">
      <c r="A1196" s="21">
        <v>44470</v>
      </c>
      <c r="B1196" s="12" t="s">
        <v>132</v>
      </c>
      <c r="C1196" s="19">
        <v>35041.31</v>
      </c>
    </row>
    <row r="1197" spans="1:3" ht="12.75" x14ac:dyDescent="0.2">
      <c r="A1197" s="21">
        <v>44470</v>
      </c>
      <c r="B1197" s="12" t="s">
        <v>134</v>
      </c>
      <c r="C1197" s="19">
        <v>42412.4</v>
      </c>
    </row>
    <row r="1198" spans="1:3" ht="12.75" x14ac:dyDescent="0.2">
      <c r="A1198" s="21">
        <v>44470</v>
      </c>
      <c r="B1198" s="12" t="s">
        <v>136</v>
      </c>
      <c r="C1198" s="19">
        <v>6828.01</v>
      </c>
    </row>
    <row r="1199" spans="1:3" ht="12.75" x14ac:dyDescent="0.2">
      <c r="A1199" s="21">
        <v>44470</v>
      </c>
      <c r="B1199" s="12" t="s">
        <v>139</v>
      </c>
      <c r="C1199" s="19">
        <v>1223.07</v>
      </c>
    </row>
    <row r="1200" spans="1:3" ht="12.75" x14ac:dyDescent="0.2">
      <c r="A1200" s="21">
        <v>44470</v>
      </c>
      <c r="B1200" s="12" t="s">
        <v>141</v>
      </c>
      <c r="C1200" s="19">
        <v>3037.59</v>
      </c>
    </row>
    <row r="1201" spans="1:3" ht="12.75" x14ac:dyDescent="0.2">
      <c r="A1201" s="21">
        <v>44470</v>
      </c>
      <c r="B1201" s="12" t="s">
        <v>143</v>
      </c>
      <c r="C1201" s="19">
        <v>2165.8000000000002</v>
      </c>
    </row>
    <row r="1202" spans="1:3" ht="12.75" x14ac:dyDescent="0.2">
      <c r="A1202" s="21">
        <v>44470</v>
      </c>
      <c r="B1202" s="12" t="s">
        <v>145</v>
      </c>
      <c r="C1202" s="19">
        <v>5610.45</v>
      </c>
    </row>
    <row r="1203" spans="1:3" ht="12.75" x14ac:dyDescent="0.2">
      <c r="A1203" s="21">
        <v>44470</v>
      </c>
      <c r="B1203" s="12" t="s">
        <v>147</v>
      </c>
      <c r="C1203" s="19">
        <v>2665.14</v>
      </c>
    </row>
    <row r="1204" spans="1:3" ht="12.75" x14ac:dyDescent="0.2">
      <c r="A1204" s="21">
        <v>44470</v>
      </c>
      <c r="B1204" s="12" t="s">
        <v>149</v>
      </c>
      <c r="C1204" s="19">
        <v>13314.69</v>
      </c>
    </row>
    <row r="1205" spans="1:3" ht="12.75" x14ac:dyDescent="0.2">
      <c r="A1205" s="21">
        <v>44470</v>
      </c>
      <c r="B1205" s="12" t="s">
        <v>151</v>
      </c>
      <c r="C1205" s="19">
        <v>5712.66</v>
      </c>
    </row>
    <row r="1206" spans="1:3" ht="12.75" x14ac:dyDescent="0.2">
      <c r="A1206" s="21">
        <v>44470</v>
      </c>
      <c r="B1206" s="13" t="s">
        <v>153</v>
      </c>
      <c r="C1206" s="18">
        <v>1133839.6100000001</v>
      </c>
    </row>
    <row r="1207" spans="1:3" ht="12.75" x14ac:dyDescent="0.2">
      <c r="A1207" s="21">
        <v>44470</v>
      </c>
      <c r="B1207" s="13" t="s">
        <v>154</v>
      </c>
      <c r="C1207" s="18">
        <v>603788.31999999995</v>
      </c>
    </row>
    <row r="1208" spans="1:3" ht="12.75" x14ac:dyDescent="0.2">
      <c r="A1208" s="21">
        <v>44470</v>
      </c>
      <c r="B1208" s="13" t="s">
        <v>155</v>
      </c>
      <c r="C1208" s="19">
        <v>56230.75</v>
      </c>
    </row>
    <row r="1209" spans="1:3" ht="12.75" x14ac:dyDescent="0.2">
      <c r="A1209" s="21">
        <v>44470</v>
      </c>
      <c r="B1209" s="13" t="s">
        <v>156</v>
      </c>
      <c r="C1209" s="19">
        <v>25690.15</v>
      </c>
    </row>
    <row r="1210" spans="1:3" ht="12.75" x14ac:dyDescent="0.2">
      <c r="A1210" s="21">
        <v>44470</v>
      </c>
      <c r="B1210" s="13" t="s">
        <v>157</v>
      </c>
      <c r="C1210" s="19">
        <v>17433.580000000002</v>
      </c>
    </row>
    <row r="1211" spans="1:3" ht="12.75" x14ac:dyDescent="0.2">
      <c r="A1211" s="21">
        <v>44470</v>
      </c>
      <c r="B1211" s="13" t="s">
        <v>158</v>
      </c>
      <c r="C1211" s="19">
        <v>248784.67</v>
      </c>
    </row>
    <row r="1212" spans="1:3" ht="12.75" x14ac:dyDescent="0.2">
      <c r="A1212" s="21">
        <v>44470</v>
      </c>
      <c r="B1212" s="13" t="s">
        <v>159</v>
      </c>
      <c r="C1212" s="19">
        <v>11944.68</v>
      </c>
    </row>
    <row r="1213" spans="1:3" ht="12.75" x14ac:dyDescent="0.2">
      <c r="A1213" s="21">
        <v>44470</v>
      </c>
      <c r="B1213" s="13" t="s">
        <v>160</v>
      </c>
      <c r="C1213" s="19">
        <v>52566.559999999998</v>
      </c>
    </row>
    <row r="1214" spans="1:3" ht="12.75" x14ac:dyDescent="0.2">
      <c r="A1214" s="21">
        <v>44470</v>
      </c>
      <c r="B1214" s="13" t="s">
        <v>161</v>
      </c>
      <c r="C1214" s="19">
        <v>54581.53</v>
      </c>
    </row>
    <row r="1215" spans="1:3" ht="12.75" x14ac:dyDescent="0.2">
      <c r="A1215" s="21">
        <v>44470</v>
      </c>
      <c r="B1215" s="13" t="s">
        <v>162</v>
      </c>
      <c r="C1215" s="19">
        <v>601590.49</v>
      </c>
    </row>
    <row r="1216" spans="1:3" ht="12.75" x14ac:dyDescent="0.2">
      <c r="A1216" s="21">
        <v>44470</v>
      </c>
      <c r="B1216" s="13" t="s">
        <v>163</v>
      </c>
      <c r="C1216" s="19">
        <v>223645.09</v>
      </c>
    </row>
    <row r="1217" spans="1:3" ht="12.75" x14ac:dyDescent="0.2">
      <c r="A1217" s="21">
        <v>44470</v>
      </c>
      <c r="B1217" s="13" t="s">
        <v>164</v>
      </c>
      <c r="C1217" s="19">
        <v>196238.17</v>
      </c>
    </row>
    <row r="1218" spans="1:3" ht="12.75" x14ac:dyDescent="0.2">
      <c r="A1218" s="21">
        <v>44470</v>
      </c>
      <c r="B1218" s="13" t="s">
        <v>165</v>
      </c>
      <c r="C1218" s="19">
        <v>29960.16</v>
      </c>
    </row>
    <row r="1219" spans="1:3" ht="12.75" x14ac:dyDescent="0.2">
      <c r="A1219" s="21">
        <v>44470</v>
      </c>
      <c r="B1219" s="13" t="s">
        <v>166</v>
      </c>
      <c r="C1219" s="19">
        <v>22832.41</v>
      </c>
    </row>
    <row r="1220" spans="1:3" ht="12.75" x14ac:dyDescent="0.2">
      <c r="A1220" s="21">
        <v>44470</v>
      </c>
      <c r="B1220" s="13" t="s">
        <v>167</v>
      </c>
      <c r="C1220" s="19">
        <v>17100.21</v>
      </c>
    </row>
    <row r="1221" spans="1:3" ht="12.75" x14ac:dyDescent="0.2">
      <c r="A1221" s="21">
        <v>44470</v>
      </c>
      <c r="B1221" s="13" t="s">
        <v>168</v>
      </c>
      <c r="C1221" s="19">
        <v>2001.03</v>
      </c>
    </row>
    <row r="1222" spans="1:3" ht="12.75" x14ac:dyDescent="0.2">
      <c r="A1222" s="21">
        <v>44470</v>
      </c>
      <c r="B1222" s="13" t="s">
        <v>169</v>
      </c>
      <c r="C1222" s="19">
        <v>643.25</v>
      </c>
    </row>
    <row r="1223" spans="1:3" ht="12.75" x14ac:dyDescent="0.2">
      <c r="A1223" s="21">
        <v>44470</v>
      </c>
      <c r="B1223" s="13" t="s">
        <v>170</v>
      </c>
      <c r="C1223" s="19">
        <v>3138.99</v>
      </c>
    </row>
    <row r="1224" spans="1:3" ht="12.75" x14ac:dyDescent="0.2">
      <c r="A1224" s="21">
        <v>44470</v>
      </c>
      <c r="B1224" s="13" t="s">
        <v>171</v>
      </c>
      <c r="C1224" s="19">
        <v>1593.44</v>
      </c>
    </row>
    <row r="1225" spans="1:3" ht="12.75" x14ac:dyDescent="0.2">
      <c r="A1225" s="21">
        <v>44470</v>
      </c>
      <c r="B1225" s="13" t="s">
        <v>172</v>
      </c>
      <c r="C1225" s="19">
        <v>6318.53</v>
      </c>
    </row>
    <row r="1226" spans="1:3" ht="12.75" x14ac:dyDescent="0.2">
      <c r="A1226" s="21">
        <v>44470</v>
      </c>
      <c r="B1226" s="13" t="s">
        <v>173</v>
      </c>
      <c r="C1226" s="19">
        <v>1748.23</v>
      </c>
    </row>
    <row r="1227" spans="1:3" ht="12.75" x14ac:dyDescent="0.2">
      <c r="A1227" s="21">
        <v>44470</v>
      </c>
      <c r="B1227" s="13" t="s">
        <v>174</v>
      </c>
      <c r="C1227" s="19">
        <v>1712.89</v>
      </c>
    </row>
    <row r="1228" spans="1:3" ht="12.75" x14ac:dyDescent="0.2">
      <c r="A1228" s="21">
        <v>44470</v>
      </c>
      <c r="B1228" s="13" t="s">
        <v>175</v>
      </c>
      <c r="C1228" s="19">
        <v>8348.58</v>
      </c>
    </row>
    <row r="1229" spans="1:3" ht="12.75" x14ac:dyDescent="0.2">
      <c r="A1229" s="21">
        <v>44470</v>
      </c>
      <c r="B1229" s="13" t="s">
        <v>176</v>
      </c>
      <c r="C1229" s="19">
        <v>2258.5300000000002</v>
      </c>
    </row>
    <row r="1230" spans="1:3" ht="12.75" x14ac:dyDescent="0.2">
      <c r="A1230" s="21">
        <v>44470</v>
      </c>
      <c r="B1230" s="13" t="s">
        <v>177</v>
      </c>
      <c r="C1230" s="19">
        <v>800.08</v>
      </c>
    </row>
    <row r="1231" spans="1:3" ht="12.75" x14ac:dyDescent="0.2">
      <c r="A1231" s="21">
        <v>44470</v>
      </c>
      <c r="B1231" s="13" t="s">
        <v>178</v>
      </c>
      <c r="C1231" s="19">
        <v>2093.9</v>
      </c>
    </row>
    <row r="1232" spans="1:3" ht="12.75" x14ac:dyDescent="0.2">
      <c r="A1232" s="21">
        <v>44470</v>
      </c>
      <c r="B1232" s="13" t="s">
        <v>179</v>
      </c>
      <c r="C1232" s="19">
        <v>1230.72</v>
      </c>
    </row>
    <row r="1233" spans="1:3" ht="12.75" x14ac:dyDescent="0.2">
      <c r="A1233" s="21">
        <v>44470</v>
      </c>
      <c r="B1233" s="13" t="s">
        <v>180</v>
      </c>
      <c r="C1233" s="19">
        <v>4952.59</v>
      </c>
    </row>
    <row r="1234" spans="1:3" ht="12.75" x14ac:dyDescent="0.2">
      <c r="A1234" s="21">
        <v>44470</v>
      </c>
      <c r="B1234" s="13" t="s">
        <v>181</v>
      </c>
      <c r="C1234" s="19">
        <v>192.86</v>
      </c>
    </row>
    <row r="1235" spans="1:3" ht="12.75" x14ac:dyDescent="0.2">
      <c r="A1235" s="21">
        <v>44470</v>
      </c>
      <c r="B1235" s="13" t="s">
        <v>182</v>
      </c>
      <c r="C1235" s="19">
        <v>430.07</v>
      </c>
    </row>
    <row r="1236" spans="1:3" ht="12.75" x14ac:dyDescent="0.2">
      <c r="A1236" s="21">
        <v>44470</v>
      </c>
      <c r="B1236" s="13" t="s">
        <v>183</v>
      </c>
      <c r="C1236" s="19">
        <v>394.87</v>
      </c>
    </row>
    <row r="1237" spans="1:3" ht="12.75" x14ac:dyDescent="0.2">
      <c r="A1237" s="21">
        <v>44470</v>
      </c>
      <c r="B1237" s="13" t="s">
        <v>184</v>
      </c>
      <c r="C1237" s="19">
        <v>302.83999999999997</v>
      </c>
    </row>
    <row r="1238" spans="1:3" ht="12.75" x14ac:dyDescent="0.2">
      <c r="A1238" s="21">
        <v>44470</v>
      </c>
      <c r="B1238" s="13" t="s">
        <v>185</v>
      </c>
      <c r="C1238" s="19">
        <v>25079.42</v>
      </c>
    </row>
    <row r="1239" spans="1:3" ht="12.75" x14ac:dyDescent="0.2">
      <c r="A1239" s="21">
        <v>44470</v>
      </c>
      <c r="B1239" s="13" t="s">
        <v>186</v>
      </c>
      <c r="C1239" s="19">
        <v>18571.509999999998</v>
      </c>
    </row>
    <row r="1240" spans="1:3" ht="12.75" x14ac:dyDescent="0.2">
      <c r="A1240" s="21">
        <v>44470</v>
      </c>
      <c r="B1240" s="13" t="s">
        <v>187</v>
      </c>
      <c r="C1240" s="19">
        <v>21324.400000000001</v>
      </c>
    </row>
    <row r="1241" spans="1:3" ht="12.75" x14ac:dyDescent="0.2">
      <c r="A1241" s="21">
        <v>44470</v>
      </c>
      <c r="B1241" s="13" t="s">
        <v>188</v>
      </c>
      <c r="C1241" s="19">
        <v>3528.11</v>
      </c>
    </row>
    <row r="1242" spans="1:3" ht="12.75" x14ac:dyDescent="0.2">
      <c r="A1242" s="21">
        <v>44470</v>
      </c>
      <c r="B1242" s="13" t="s">
        <v>189</v>
      </c>
      <c r="C1242" s="19">
        <v>608.29999999999995</v>
      </c>
    </row>
    <row r="1243" spans="1:3" ht="12.75" x14ac:dyDescent="0.2">
      <c r="A1243" s="21">
        <v>44470</v>
      </c>
      <c r="B1243" s="13" t="s">
        <v>190</v>
      </c>
      <c r="C1243" s="19">
        <v>1415.46</v>
      </c>
    </row>
    <row r="1244" spans="1:3" ht="12.75" x14ac:dyDescent="0.2">
      <c r="A1244" s="21">
        <v>44470</v>
      </c>
      <c r="B1244" s="13" t="s">
        <v>191</v>
      </c>
      <c r="C1244" s="19">
        <v>1059.43</v>
      </c>
    </row>
    <row r="1245" spans="1:3" ht="12.75" x14ac:dyDescent="0.2">
      <c r="A1245" s="21">
        <v>44470</v>
      </c>
      <c r="B1245" s="13" t="s">
        <v>192</v>
      </c>
      <c r="C1245" s="19">
        <v>2775.95</v>
      </c>
    </row>
    <row r="1246" spans="1:3" ht="12.75" x14ac:dyDescent="0.2">
      <c r="A1246" s="21">
        <v>44470</v>
      </c>
      <c r="B1246" s="13" t="s">
        <v>193</v>
      </c>
      <c r="C1246" s="19">
        <v>1228.08</v>
      </c>
    </row>
    <row r="1247" spans="1:3" ht="12.75" x14ac:dyDescent="0.2">
      <c r="A1247" s="21">
        <v>44470</v>
      </c>
      <c r="B1247" s="13" t="s">
        <v>194</v>
      </c>
      <c r="C1247" s="19">
        <v>6566.47</v>
      </c>
    </row>
    <row r="1248" spans="1:3" ht="12.75" x14ac:dyDescent="0.2">
      <c r="A1248" s="21">
        <v>44470</v>
      </c>
      <c r="B1248" s="13" t="s">
        <v>195</v>
      </c>
      <c r="C1248" s="19">
        <v>2739.3</v>
      </c>
    </row>
    <row r="1249" spans="1:3" ht="12.75" x14ac:dyDescent="0.2">
      <c r="A1249" s="21">
        <v>44470</v>
      </c>
      <c r="B1249" s="13" t="s">
        <v>196</v>
      </c>
      <c r="C1249" s="18">
        <v>829731.89</v>
      </c>
    </row>
    <row r="1250" spans="1:3" ht="12.75" x14ac:dyDescent="0.2">
      <c r="A1250" s="21">
        <v>44470</v>
      </c>
      <c r="B1250" s="13" t="s">
        <v>197</v>
      </c>
      <c r="C1250" s="18">
        <v>436820.92</v>
      </c>
    </row>
    <row r="1251" spans="1:3" ht="12.75" x14ac:dyDescent="0.2">
      <c r="A1251" s="21">
        <v>44470</v>
      </c>
      <c r="B1251" s="13" t="s">
        <v>198</v>
      </c>
      <c r="C1251" s="19">
        <v>25049.09</v>
      </c>
    </row>
    <row r="1252" spans="1:3" ht="12.75" x14ac:dyDescent="0.2">
      <c r="A1252" s="21">
        <v>44470</v>
      </c>
      <c r="B1252" s="13" t="s">
        <v>199</v>
      </c>
      <c r="C1252" s="19">
        <v>17638.73</v>
      </c>
    </row>
    <row r="1253" spans="1:3" ht="12.75" x14ac:dyDescent="0.2">
      <c r="A1253" s="21">
        <v>44470</v>
      </c>
      <c r="B1253" s="13" t="s">
        <v>200</v>
      </c>
      <c r="C1253" s="19">
        <v>13615.12</v>
      </c>
    </row>
    <row r="1254" spans="1:3" ht="12.75" x14ac:dyDescent="0.2">
      <c r="A1254" s="21">
        <v>44470</v>
      </c>
      <c r="B1254" s="13" t="s">
        <v>201</v>
      </c>
      <c r="C1254" s="19">
        <v>169032.57</v>
      </c>
    </row>
    <row r="1255" spans="1:3" ht="12.75" x14ac:dyDescent="0.2">
      <c r="A1255" s="21">
        <v>44470</v>
      </c>
      <c r="B1255" s="13" t="s">
        <v>202</v>
      </c>
      <c r="C1255" s="19">
        <v>8346.25</v>
      </c>
    </row>
    <row r="1256" spans="1:3" ht="12.75" x14ac:dyDescent="0.2">
      <c r="A1256" s="21">
        <v>44470</v>
      </c>
      <c r="B1256" s="13" t="s">
        <v>203</v>
      </c>
      <c r="C1256" s="19">
        <v>40410.269999999997</v>
      </c>
    </row>
    <row r="1257" spans="1:3" ht="12.75" x14ac:dyDescent="0.2">
      <c r="A1257" s="21">
        <v>44470</v>
      </c>
      <c r="B1257" s="13" t="s">
        <v>204</v>
      </c>
      <c r="C1257" s="19">
        <v>36886.79</v>
      </c>
    </row>
    <row r="1258" spans="1:3" ht="12.75" x14ac:dyDescent="0.2">
      <c r="A1258" s="21">
        <v>44470</v>
      </c>
      <c r="B1258" s="13" t="s">
        <v>205</v>
      </c>
      <c r="C1258" s="19">
        <v>444684.12</v>
      </c>
    </row>
    <row r="1259" spans="1:3" ht="12.75" x14ac:dyDescent="0.2">
      <c r="A1259" s="21">
        <v>44470</v>
      </c>
      <c r="B1259" s="13" t="s">
        <v>206</v>
      </c>
      <c r="C1259" s="19">
        <v>153348.49</v>
      </c>
    </row>
    <row r="1260" spans="1:3" ht="12.75" x14ac:dyDescent="0.2">
      <c r="A1260" s="21">
        <v>44470</v>
      </c>
      <c r="B1260" s="13" t="s">
        <v>207</v>
      </c>
      <c r="C1260" s="19">
        <v>167632.68</v>
      </c>
    </row>
    <row r="1261" spans="1:3" ht="12.75" x14ac:dyDescent="0.2">
      <c r="A1261" s="21">
        <v>44470</v>
      </c>
      <c r="B1261" s="13" t="s">
        <v>208</v>
      </c>
      <c r="C1261" s="19">
        <v>17188.18</v>
      </c>
    </row>
    <row r="1262" spans="1:3" ht="12.75" x14ac:dyDescent="0.2">
      <c r="A1262" s="21">
        <v>44470</v>
      </c>
      <c r="B1262" s="13" t="s">
        <v>209</v>
      </c>
      <c r="C1262" s="19">
        <v>16594.93</v>
      </c>
    </row>
    <row r="1263" spans="1:3" ht="12.75" x14ac:dyDescent="0.2">
      <c r="A1263" s="21">
        <v>44470</v>
      </c>
      <c r="B1263" s="13" t="s">
        <v>210</v>
      </c>
      <c r="C1263" s="19">
        <v>11855.27</v>
      </c>
    </row>
    <row r="1264" spans="1:3" ht="12.75" x14ac:dyDescent="0.2">
      <c r="A1264" s="21">
        <v>44470</v>
      </c>
      <c r="B1264" s="13" t="s">
        <v>211</v>
      </c>
      <c r="C1264" s="19">
        <v>1617.51</v>
      </c>
    </row>
    <row r="1265" spans="1:3" ht="12.75" x14ac:dyDescent="0.2">
      <c r="A1265" s="21">
        <v>44470</v>
      </c>
      <c r="B1265" s="13" t="s">
        <v>212</v>
      </c>
      <c r="C1265" s="19">
        <v>501.82</v>
      </c>
    </row>
    <row r="1266" spans="1:3" ht="12.75" x14ac:dyDescent="0.2">
      <c r="A1266" s="21">
        <v>44470</v>
      </c>
      <c r="B1266" s="13" t="s">
        <v>213</v>
      </c>
      <c r="C1266" s="19">
        <v>2144.9899999999998</v>
      </c>
    </row>
    <row r="1267" spans="1:3" ht="12.75" x14ac:dyDescent="0.2">
      <c r="A1267" s="21">
        <v>44470</v>
      </c>
      <c r="B1267" s="13" t="s">
        <v>214</v>
      </c>
      <c r="C1267" s="19">
        <v>979.09</v>
      </c>
    </row>
    <row r="1268" spans="1:3" ht="12.75" x14ac:dyDescent="0.2">
      <c r="A1268" s="21">
        <v>44470</v>
      </c>
      <c r="B1268" s="13" t="s">
        <v>215</v>
      </c>
      <c r="C1268" s="19">
        <v>13135.26</v>
      </c>
    </row>
    <row r="1269" spans="1:3" ht="12.75" x14ac:dyDescent="0.2">
      <c r="A1269" s="21">
        <v>44470</v>
      </c>
      <c r="B1269" s="13" t="s">
        <v>216</v>
      </c>
      <c r="C1269" s="19">
        <v>1174.3699999999999</v>
      </c>
    </row>
    <row r="1270" spans="1:3" ht="12.75" x14ac:dyDescent="0.2">
      <c r="A1270" s="21">
        <v>44470</v>
      </c>
      <c r="B1270" s="13" t="s">
        <v>217</v>
      </c>
      <c r="C1270" s="19">
        <v>1130.81</v>
      </c>
    </row>
    <row r="1271" spans="1:3" ht="12.75" x14ac:dyDescent="0.2">
      <c r="A1271" s="21">
        <v>44470</v>
      </c>
      <c r="B1271" s="13" t="s">
        <v>218</v>
      </c>
      <c r="C1271" s="19">
        <v>3002.65</v>
      </c>
    </row>
    <row r="1272" spans="1:3" ht="12.75" x14ac:dyDescent="0.2">
      <c r="A1272" s="21">
        <v>44470</v>
      </c>
      <c r="B1272" s="13" t="s">
        <v>219</v>
      </c>
      <c r="C1272" s="19">
        <v>1820.52</v>
      </c>
    </row>
    <row r="1273" spans="1:3" ht="12.75" x14ac:dyDescent="0.2">
      <c r="A1273" s="21">
        <v>44470</v>
      </c>
      <c r="B1273" s="13" t="s">
        <v>220</v>
      </c>
      <c r="C1273" s="19">
        <v>622.86</v>
      </c>
    </row>
    <row r="1274" spans="1:3" ht="12.75" x14ac:dyDescent="0.2">
      <c r="A1274" s="21">
        <v>44470</v>
      </c>
      <c r="B1274" s="13" t="s">
        <v>221</v>
      </c>
      <c r="C1274" s="19">
        <v>999.78</v>
      </c>
    </row>
    <row r="1275" spans="1:3" ht="12.75" x14ac:dyDescent="0.2">
      <c r="A1275" s="21">
        <v>44470</v>
      </c>
      <c r="B1275" s="13" t="s">
        <v>222</v>
      </c>
      <c r="C1275" s="19">
        <v>756.55</v>
      </c>
    </row>
    <row r="1276" spans="1:3" ht="12.75" x14ac:dyDescent="0.2">
      <c r="A1276" s="21">
        <v>44470</v>
      </c>
      <c r="B1276" s="13" t="s">
        <v>223</v>
      </c>
      <c r="C1276" s="19">
        <v>3172.62</v>
      </c>
    </row>
    <row r="1277" spans="1:3" ht="12.75" x14ac:dyDescent="0.2">
      <c r="A1277" s="21">
        <v>44470</v>
      </c>
      <c r="B1277" s="13" t="s">
        <v>224</v>
      </c>
      <c r="C1277" s="19">
        <v>110.02</v>
      </c>
    </row>
    <row r="1278" spans="1:3" ht="12.75" x14ac:dyDescent="0.2">
      <c r="A1278" s="21">
        <v>44470</v>
      </c>
      <c r="B1278" s="13" t="s">
        <v>225</v>
      </c>
      <c r="C1278" s="19">
        <v>281.27999999999997</v>
      </c>
    </row>
    <row r="1279" spans="1:3" ht="12.75" x14ac:dyDescent="0.2">
      <c r="A1279" s="21">
        <v>44470</v>
      </c>
      <c r="B1279" s="13" t="s">
        <v>226</v>
      </c>
      <c r="C1279" s="19">
        <v>293.38</v>
      </c>
    </row>
    <row r="1280" spans="1:3" ht="12.75" x14ac:dyDescent="0.2">
      <c r="A1280" s="21">
        <v>44470</v>
      </c>
      <c r="B1280" s="13" t="s">
        <v>227</v>
      </c>
      <c r="C1280" s="19">
        <v>189.03</v>
      </c>
    </row>
    <row r="1281" spans="1:3" ht="12.75" x14ac:dyDescent="0.2">
      <c r="A1281" s="21">
        <v>44470</v>
      </c>
      <c r="B1281" s="13" t="s">
        <v>228</v>
      </c>
      <c r="C1281" s="19">
        <v>18716.900000000001</v>
      </c>
    </row>
    <row r="1282" spans="1:3" ht="12.75" x14ac:dyDescent="0.2">
      <c r="A1282" s="21">
        <v>44470</v>
      </c>
      <c r="B1282" s="13" t="s">
        <v>229</v>
      </c>
      <c r="C1282" s="19">
        <v>13052.91</v>
      </c>
    </row>
    <row r="1283" spans="1:3" ht="12.75" x14ac:dyDescent="0.2">
      <c r="A1283" s="21">
        <v>44470</v>
      </c>
      <c r="B1283" s="13" t="s">
        <v>230</v>
      </c>
      <c r="C1283" s="19">
        <v>15892.51</v>
      </c>
    </row>
    <row r="1284" spans="1:3" ht="12.75" x14ac:dyDescent="0.2">
      <c r="A1284" s="21">
        <v>44470</v>
      </c>
      <c r="B1284" s="13" t="s">
        <v>231</v>
      </c>
      <c r="C1284" s="19">
        <v>2683.1</v>
      </c>
    </row>
    <row r="1285" spans="1:3" ht="12.75" x14ac:dyDescent="0.2">
      <c r="A1285" s="21">
        <v>44470</v>
      </c>
      <c r="B1285" s="13" t="s">
        <v>232</v>
      </c>
      <c r="C1285" s="19">
        <v>474.31</v>
      </c>
    </row>
    <row r="1286" spans="1:3" ht="12.75" x14ac:dyDescent="0.2">
      <c r="A1286" s="21">
        <v>44470</v>
      </c>
      <c r="B1286" s="13" t="s">
        <v>233</v>
      </c>
      <c r="C1286" s="19">
        <v>991.88</v>
      </c>
    </row>
    <row r="1287" spans="1:3" ht="12.75" x14ac:dyDescent="0.2">
      <c r="A1287" s="21">
        <v>44470</v>
      </c>
      <c r="B1287" s="13" t="s">
        <v>234</v>
      </c>
      <c r="C1287" s="19">
        <v>743.88</v>
      </c>
    </row>
    <row r="1288" spans="1:3" ht="12.75" x14ac:dyDescent="0.2">
      <c r="A1288" s="21">
        <v>44470</v>
      </c>
      <c r="B1288" s="13" t="s">
        <v>235</v>
      </c>
      <c r="C1288" s="19">
        <v>2003.62</v>
      </c>
    </row>
    <row r="1289" spans="1:3" ht="12.75" x14ac:dyDescent="0.2">
      <c r="A1289" s="21">
        <v>44470</v>
      </c>
      <c r="B1289" s="13" t="s">
        <v>236</v>
      </c>
      <c r="C1289" s="19">
        <v>918.99</v>
      </c>
    </row>
    <row r="1290" spans="1:3" ht="12.75" x14ac:dyDescent="0.2">
      <c r="A1290" s="21">
        <v>44470</v>
      </c>
      <c r="B1290" s="13" t="s">
        <v>237</v>
      </c>
      <c r="C1290" s="19">
        <v>2946.86</v>
      </c>
    </row>
    <row r="1291" spans="1:3" ht="12.75" x14ac:dyDescent="0.2">
      <c r="A1291" s="21">
        <v>44470</v>
      </c>
      <c r="B1291" s="13" t="s">
        <v>238</v>
      </c>
      <c r="C1291" s="19">
        <v>1293.68</v>
      </c>
    </row>
    <row r="1292" spans="1:3" ht="12.75" x14ac:dyDescent="0.2">
      <c r="A1292" s="21">
        <v>44501</v>
      </c>
      <c r="B1292" s="12" t="s">
        <v>63</v>
      </c>
      <c r="C1292" s="18">
        <v>2377662.0699999998</v>
      </c>
    </row>
    <row r="1293" spans="1:3" ht="12.75" x14ac:dyDescent="0.2">
      <c r="A1293" s="21">
        <v>44501</v>
      </c>
      <c r="B1293" s="12" t="s">
        <v>65</v>
      </c>
      <c r="C1293" s="18">
        <v>1188730.8899999999</v>
      </c>
    </row>
    <row r="1294" spans="1:3" ht="12.75" x14ac:dyDescent="0.2">
      <c r="A1294" s="21">
        <v>44501</v>
      </c>
      <c r="B1294" s="12" t="s">
        <v>67</v>
      </c>
      <c r="C1294" s="19">
        <v>143585.97</v>
      </c>
    </row>
    <row r="1295" spans="1:3" ht="12.75" x14ac:dyDescent="0.2">
      <c r="A1295" s="21">
        <v>44501</v>
      </c>
      <c r="B1295" s="12" t="s">
        <v>69</v>
      </c>
      <c r="C1295" s="19">
        <v>59369.39</v>
      </c>
    </row>
    <row r="1296" spans="1:3" ht="12.75" x14ac:dyDescent="0.2">
      <c r="A1296" s="21">
        <v>44501</v>
      </c>
      <c r="B1296" s="12" t="s">
        <v>71</v>
      </c>
      <c r="C1296" s="19">
        <v>38460.620000000003</v>
      </c>
    </row>
    <row r="1297" spans="1:3" ht="12.75" x14ac:dyDescent="0.2">
      <c r="A1297" s="21">
        <v>44501</v>
      </c>
      <c r="B1297" s="12" t="s">
        <v>73</v>
      </c>
      <c r="C1297" s="19">
        <v>533747.78</v>
      </c>
    </row>
    <row r="1298" spans="1:3" ht="12.75" x14ac:dyDescent="0.2">
      <c r="A1298" s="21">
        <v>44501</v>
      </c>
      <c r="B1298" s="12" t="s">
        <v>76</v>
      </c>
      <c r="C1298" s="19">
        <v>23087.32</v>
      </c>
    </row>
    <row r="1299" spans="1:3" ht="12.75" x14ac:dyDescent="0.2">
      <c r="A1299" s="21">
        <v>44501</v>
      </c>
      <c r="B1299" s="12" t="s">
        <v>78</v>
      </c>
      <c r="C1299" s="19">
        <v>108720.84</v>
      </c>
    </row>
    <row r="1300" spans="1:3" ht="12.75" x14ac:dyDescent="0.2">
      <c r="A1300" s="21">
        <v>44501</v>
      </c>
      <c r="B1300" s="12" t="s">
        <v>80</v>
      </c>
      <c r="C1300" s="19">
        <v>127058</v>
      </c>
    </row>
    <row r="1301" spans="1:3" ht="12.75" x14ac:dyDescent="0.2">
      <c r="A1301" s="21">
        <v>44501</v>
      </c>
      <c r="B1301" s="12" t="s">
        <v>82</v>
      </c>
      <c r="C1301" s="19">
        <v>1193512.57</v>
      </c>
    </row>
    <row r="1302" spans="1:3" ht="12.75" x14ac:dyDescent="0.2">
      <c r="A1302" s="21">
        <v>44501</v>
      </c>
      <c r="B1302" s="12" t="s">
        <v>84</v>
      </c>
      <c r="C1302" s="19">
        <v>420737.95</v>
      </c>
    </row>
    <row r="1303" spans="1:3" ht="12.75" x14ac:dyDescent="0.2">
      <c r="A1303" s="21">
        <v>44501</v>
      </c>
      <c r="B1303" s="12" t="s">
        <v>86</v>
      </c>
      <c r="C1303" s="19">
        <v>415135.53</v>
      </c>
    </row>
    <row r="1304" spans="1:3" ht="12.75" x14ac:dyDescent="0.2">
      <c r="A1304" s="21">
        <v>44501</v>
      </c>
      <c r="B1304" s="12" t="s">
        <v>89</v>
      </c>
      <c r="C1304" s="19">
        <v>33386.75</v>
      </c>
    </row>
    <row r="1305" spans="1:3" ht="12.75" x14ac:dyDescent="0.2">
      <c r="A1305" s="21">
        <v>44501</v>
      </c>
      <c r="B1305" s="12" t="s">
        <v>91</v>
      </c>
      <c r="C1305" s="19">
        <v>42728.34</v>
      </c>
    </row>
    <row r="1306" spans="1:3" ht="12.75" x14ac:dyDescent="0.2">
      <c r="A1306" s="21">
        <v>44501</v>
      </c>
      <c r="B1306" s="12" t="s">
        <v>93</v>
      </c>
      <c r="C1306" s="19">
        <v>34343.620000000003</v>
      </c>
    </row>
    <row r="1307" spans="1:3" ht="12.75" x14ac:dyDescent="0.2">
      <c r="A1307" s="21">
        <v>44501</v>
      </c>
      <c r="B1307" s="12" t="s">
        <v>95</v>
      </c>
      <c r="C1307" s="19">
        <v>4021.81</v>
      </c>
    </row>
    <row r="1308" spans="1:3" ht="12.75" x14ac:dyDescent="0.2">
      <c r="A1308" s="21">
        <v>44501</v>
      </c>
      <c r="B1308" s="12" t="s">
        <v>97</v>
      </c>
      <c r="C1308" s="19">
        <v>1355.63</v>
      </c>
    </row>
    <row r="1309" spans="1:3" ht="12.75" x14ac:dyDescent="0.2">
      <c r="A1309" s="21">
        <v>44501</v>
      </c>
      <c r="B1309" s="12" t="s">
        <v>99</v>
      </c>
      <c r="C1309" s="19">
        <v>6121.82</v>
      </c>
    </row>
    <row r="1310" spans="1:3" ht="12.75" x14ac:dyDescent="0.2">
      <c r="A1310" s="21">
        <v>44501</v>
      </c>
      <c r="B1310" s="12" t="s">
        <v>101</v>
      </c>
      <c r="C1310" s="19">
        <v>3182.19</v>
      </c>
    </row>
    <row r="1311" spans="1:3" ht="12.75" x14ac:dyDescent="0.2">
      <c r="A1311" s="21">
        <v>44501</v>
      </c>
      <c r="B1311" s="12" t="s">
        <v>103</v>
      </c>
      <c r="C1311" s="19">
        <v>12809.13</v>
      </c>
    </row>
    <row r="1312" spans="1:3" ht="12.75" x14ac:dyDescent="0.2">
      <c r="A1312" s="21">
        <v>44501</v>
      </c>
      <c r="B1312" s="12" t="s">
        <v>105</v>
      </c>
      <c r="C1312" s="19">
        <v>3943.3</v>
      </c>
    </row>
    <row r="1313" spans="1:3" ht="12.75" x14ac:dyDescent="0.2">
      <c r="A1313" s="21">
        <v>44501</v>
      </c>
      <c r="B1313" s="12" t="s">
        <v>107</v>
      </c>
      <c r="C1313" s="19">
        <v>3414.69</v>
      </c>
    </row>
    <row r="1314" spans="1:3" ht="12.75" x14ac:dyDescent="0.2">
      <c r="A1314" s="21">
        <v>44501</v>
      </c>
      <c r="B1314" s="12" t="s">
        <v>109</v>
      </c>
      <c r="C1314" s="19">
        <v>9785.8799999999992</v>
      </c>
    </row>
    <row r="1315" spans="1:3" ht="12.75" x14ac:dyDescent="0.2">
      <c r="A1315" s="21">
        <v>44501</v>
      </c>
      <c r="B1315" s="12" t="s">
        <v>111</v>
      </c>
      <c r="C1315" s="19">
        <v>4832.53</v>
      </c>
    </row>
    <row r="1316" spans="1:3" ht="12.75" x14ac:dyDescent="0.2">
      <c r="A1316" s="21">
        <v>44501</v>
      </c>
      <c r="B1316" s="12" t="s">
        <v>113</v>
      </c>
      <c r="C1316" s="19">
        <v>1661.85</v>
      </c>
    </row>
    <row r="1317" spans="1:3" ht="12.75" x14ac:dyDescent="0.2">
      <c r="A1317" s="21">
        <v>44501</v>
      </c>
      <c r="B1317" s="12" t="s">
        <v>115</v>
      </c>
      <c r="C1317" s="19">
        <v>2832.96</v>
      </c>
    </row>
    <row r="1318" spans="1:3" ht="12.75" x14ac:dyDescent="0.2">
      <c r="A1318" s="21">
        <v>44501</v>
      </c>
      <c r="B1318" s="12" t="s">
        <v>117</v>
      </c>
      <c r="C1318" s="19">
        <v>2697.7</v>
      </c>
    </row>
    <row r="1319" spans="1:3" ht="12.75" x14ac:dyDescent="0.2">
      <c r="A1319" s="21">
        <v>44501</v>
      </c>
      <c r="B1319" s="12" t="s">
        <v>119</v>
      </c>
      <c r="C1319" s="19">
        <v>9691.81</v>
      </c>
    </row>
    <row r="1320" spans="1:3" ht="12.75" x14ac:dyDescent="0.2">
      <c r="A1320" s="21">
        <v>44501</v>
      </c>
      <c r="B1320" s="12" t="s">
        <v>121</v>
      </c>
      <c r="C1320" s="19">
        <v>376.26</v>
      </c>
    </row>
    <row r="1321" spans="1:3" ht="12.75" x14ac:dyDescent="0.2">
      <c r="A1321" s="21">
        <v>44501</v>
      </c>
      <c r="B1321" s="12" t="s">
        <v>123</v>
      </c>
      <c r="C1321" s="19">
        <v>822.06</v>
      </c>
    </row>
    <row r="1322" spans="1:3" ht="12.75" x14ac:dyDescent="0.2">
      <c r="A1322" s="21">
        <v>44501</v>
      </c>
      <c r="B1322" s="12" t="s">
        <v>125</v>
      </c>
      <c r="C1322" s="19">
        <v>801.39</v>
      </c>
    </row>
    <row r="1323" spans="1:3" ht="12.75" x14ac:dyDescent="0.2">
      <c r="A1323" s="21">
        <v>44501</v>
      </c>
      <c r="B1323" s="12" t="s">
        <v>127</v>
      </c>
      <c r="C1323" s="19">
        <v>543.5</v>
      </c>
    </row>
    <row r="1324" spans="1:3" ht="12.75" x14ac:dyDescent="0.2">
      <c r="A1324" s="21">
        <v>44501</v>
      </c>
      <c r="B1324" s="12" t="s">
        <v>129</v>
      </c>
      <c r="C1324" s="19">
        <v>55733.73</v>
      </c>
    </row>
    <row r="1325" spans="1:3" ht="12.75" x14ac:dyDescent="0.2">
      <c r="A1325" s="21">
        <v>44501</v>
      </c>
      <c r="B1325" s="12" t="s">
        <v>132</v>
      </c>
      <c r="C1325" s="19">
        <v>36458.129999999997</v>
      </c>
    </row>
    <row r="1326" spans="1:3" ht="12.75" x14ac:dyDescent="0.2">
      <c r="A1326" s="21">
        <v>44501</v>
      </c>
      <c r="B1326" s="12" t="s">
        <v>134</v>
      </c>
      <c r="C1326" s="19">
        <v>44403.81</v>
      </c>
    </row>
    <row r="1327" spans="1:3" ht="12.75" x14ac:dyDescent="0.2">
      <c r="A1327" s="21">
        <v>44501</v>
      </c>
      <c r="B1327" s="12" t="s">
        <v>136</v>
      </c>
      <c r="C1327" s="19">
        <v>6735.15</v>
      </c>
    </row>
    <row r="1328" spans="1:3" ht="12.75" x14ac:dyDescent="0.2">
      <c r="A1328" s="21">
        <v>44501</v>
      </c>
      <c r="B1328" s="12" t="s">
        <v>139</v>
      </c>
      <c r="C1328" s="19">
        <v>1237.02</v>
      </c>
    </row>
    <row r="1329" spans="1:3" ht="12.75" x14ac:dyDescent="0.2">
      <c r="A1329" s="21">
        <v>44501</v>
      </c>
      <c r="B1329" s="12" t="s">
        <v>141</v>
      </c>
      <c r="C1329" s="19">
        <v>3151.21</v>
      </c>
    </row>
    <row r="1330" spans="1:3" ht="12.75" x14ac:dyDescent="0.2">
      <c r="A1330" s="21">
        <v>44501</v>
      </c>
      <c r="B1330" s="12" t="s">
        <v>143</v>
      </c>
      <c r="C1330" s="19">
        <v>2155.0500000000002</v>
      </c>
    </row>
    <row r="1331" spans="1:3" ht="12.75" x14ac:dyDescent="0.2">
      <c r="A1331" s="21">
        <v>44501</v>
      </c>
      <c r="B1331" s="12" t="s">
        <v>145</v>
      </c>
      <c r="C1331" s="19">
        <v>4968.2</v>
      </c>
    </row>
    <row r="1332" spans="1:3" ht="12.75" x14ac:dyDescent="0.2">
      <c r="A1332" s="21">
        <v>44501</v>
      </c>
      <c r="B1332" s="12" t="s">
        <v>147</v>
      </c>
      <c r="C1332" s="19">
        <v>2733.76</v>
      </c>
    </row>
    <row r="1333" spans="1:3" ht="12.75" x14ac:dyDescent="0.2">
      <c r="A1333" s="21">
        <v>44501</v>
      </c>
      <c r="B1333" s="12" t="s">
        <v>149</v>
      </c>
      <c r="C1333" s="19">
        <v>20255.009999999998</v>
      </c>
    </row>
    <row r="1334" spans="1:3" ht="12.75" x14ac:dyDescent="0.2">
      <c r="A1334" s="21">
        <v>44501</v>
      </c>
      <c r="B1334" s="12" t="s">
        <v>151</v>
      </c>
      <c r="C1334" s="19">
        <v>8494.57</v>
      </c>
    </row>
    <row r="1335" spans="1:3" ht="12.75" x14ac:dyDescent="0.2">
      <c r="A1335" s="21">
        <v>44501</v>
      </c>
      <c r="B1335" s="13" t="s">
        <v>153</v>
      </c>
      <c r="C1335" s="18">
        <v>1114981.49</v>
      </c>
    </row>
    <row r="1336" spans="1:3" ht="12.75" x14ac:dyDescent="0.2">
      <c r="A1336" s="21">
        <v>44501</v>
      </c>
      <c r="B1336" s="13" t="s">
        <v>154</v>
      </c>
      <c r="C1336" s="18">
        <v>668072.37</v>
      </c>
    </row>
    <row r="1337" spans="1:3" ht="12.75" x14ac:dyDescent="0.2">
      <c r="A1337" s="21">
        <v>44501</v>
      </c>
      <c r="B1337" s="13" t="s">
        <v>155</v>
      </c>
      <c r="C1337" s="19">
        <v>53224.02</v>
      </c>
    </row>
    <row r="1338" spans="1:3" ht="12.75" x14ac:dyDescent="0.2">
      <c r="A1338" s="21">
        <v>44501</v>
      </c>
      <c r="B1338" s="13" t="s">
        <v>156</v>
      </c>
      <c r="C1338" s="19">
        <v>25750.77</v>
      </c>
    </row>
    <row r="1339" spans="1:3" ht="12.75" x14ac:dyDescent="0.2">
      <c r="A1339" s="21">
        <v>44501</v>
      </c>
      <c r="B1339" s="13" t="s">
        <v>157</v>
      </c>
      <c r="C1339" s="19">
        <v>19098.150000000001</v>
      </c>
    </row>
    <row r="1340" spans="1:3" ht="12.75" x14ac:dyDescent="0.2">
      <c r="A1340" s="21">
        <v>44501</v>
      </c>
      <c r="B1340" s="13" t="s">
        <v>158</v>
      </c>
      <c r="C1340" s="19">
        <v>248000.38</v>
      </c>
    </row>
    <row r="1341" spans="1:3" ht="12.75" x14ac:dyDescent="0.2">
      <c r="A1341" s="21">
        <v>44501</v>
      </c>
      <c r="B1341" s="13" t="s">
        <v>159</v>
      </c>
      <c r="C1341" s="19">
        <v>11886.42</v>
      </c>
    </row>
    <row r="1342" spans="1:3" ht="12.75" x14ac:dyDescent="0.2">
      <c r="A1342" s="21">
        <v>44501</v>
      </c>
      <c r="B1342" s="13" t="s">
        <v>160</v>
      </c>
      <c r="C1342" s="19">
        <v>54379.65</v>
      </c>
    </row>
    <row r="1343" spans="1:3" ht="12.75" x14ac:dyDescent="0.2">
      <c r="A1343" s="21">
        <v>44501</v>
      </c>
      <c r="B1343" s="13" t="s">
        <v>161</v>
      </c>
      <c r="C1343" s="19">
        <v>58883.68</v>
      </c>
    </row>
    <row r="1344" spans="1:3" ht="12.75" x14ac:dyDescent="0.2">
      <c r="A1344" s="21">
        <v>44501</v>
      </c>
      <c r="B1344" s="13" t="s">
        <v>162</v>
      </c>
      <c r="C1344" s="19">
        <v>619581.11</v>
      </c>
    </row>
    <row r="1345" spans="1:3" ht="12.75" x14ac:dyDescent="0.2">
      <c r="A1345" s="21">
        <v>44501</v>
      </c>
      <c r="B1345" s="13" t="s">
        <v>163</v>
      </c>
      <c r="C1345" s="19">
        <v>226298.16</v>
      </c>
    </row>
    <row r="1346" spans="1:3" ht="12.75" x14ac:dyDescent="0.2">
      <c r="A1346" s="21">
        <v>44501</v>
      </c>
      <c r="B1346" s="13" t="s">
        <v>164</v>
      </c>
      <c r="C1346" s="19">
        <v>199099.34</v>
      </c>
    </row>
    <row r="1347" spans="1:3" ht="12.75" x14ac:dyDescent="0.2">
      <c r="A1347" s="21">
        <v>44501</v>
      </c>
      <c r="B1347" s="13" t="s">
        <v>165</v>
      </c>
      <c r="C1347" s="19">
        <v>17324.71</v>
      </c>
    </row>
    <row r="1348" spans="1:3" ht="12.75" x14ac:dyDescent="0.2">
      <c r="A1348" s="21">
        <v>44501</v>
      </c>
      <c r="B1348" s="13" t="s">
        <v>166</v>
      </c>
      <c r="C1348" s="19">
        <v>24157.39</v>
      </c>
    </row>
    <row r="1349" spans="1:3" ht="12.75" x14ac:dyDescent="0.2">
      <c r="A1349" s="21">
        <v>44501</v>
      </c>
      <c r="B1349" s="13" t="s">
        <v>167</v>
      </c>
      <c r="C1349" s="19">
        <v>17813.830000000002</v>
      </c>
    </row>
    <row r="1350" spans="1:3" ht="12.75" x14ac:dyDescent="0.2">
      <c r="A1350" s="21">
        <v>44501</v>
      </c>
      <c r="B1350" s="13" t="s">
        <v>168</v>
      </c>
      <c r="C1350" s="19">
        <v>2156.9899999999998</v>
      </c>
    </row>
    <row r="1351" spans="1:3" ht="12.75" x14ac:dyDescent="0.2">
      <c r="A1351" s="21">
        <v>44501</v>
      </c>
      <c r="B1351" s="13" t="s">
        <v>169</v>
      </c>
      <c r="C1351" s="19">
        <v>643.74</v>
      </c>
    </row>
    <row r="1352" spans="1:3" ht="12.75" x14ac:dyDescent="0.2">
      <c r="A1352" s="21">
        <v>44501</v>
      </c>
      <c r="B1352" s="13" t="s">
        <v>170</v>
      </c>
      <c r="C1352" s="19">
        <v>3267.53</v>
      </c>
    </row>
    <row r="1353" spans="1:3" ht="12.75" x14ac:dyDescent="0.2">
      <c r="A1353" s="21">
        <v>44501</v>
      </c>
      <c r="B1353" s="13" t="s">
        <v>171</v>
      </c>
      <c r="C1353" s="19">
        <v>1539.91</v>
      </c>
    </row>
    <row r="1354" spans="1:3" ht="12.75" x14ac:dyDescent="0.2">
      <c r="A1354" s="21">
        <v>44501</v>
      </c>
      <c r="B1354" s="13" t="s">
        <v>172</v>
      </c>
      <c r="C1354" s="19">
        <v>6355.86</v>
      </c>
    </row>
    <row r="1355" spans="1:3" ht="12.75" x14ac:dyDescent="0.2">
      <c r="A1355" s="21">
        <v>44501</v>
      </c>
      <c r="B1355" s="13" t="s">
        <v>173</v>
      </c>
      <c r="C1355" s="19">
        <v>1964.19</v>
      </c>
    </row>
    <row r="1356" spans="1:3" ht="12.75" x14ac:dyDescent="0.2">
      <c r="A1356" s="21">
        <v>44501</v>
      </c>
      <c r="B1356" s="13" t="s">
        <v>174</v>
      </c>
      <c r="C1356" s="19">
        <v>1871.25</v>
      </c>
    </row>
    <row r="1357" spans="1:3" ht="12.75" x14ac:dyDescent="0.2">
      <c r="A1357" s="21">
        <v>44501</v>
      </c>
      <c r="B1357" s="13" t="s">
        <v>175</v>
      </c>
      <c r="C1357" s="19">
        <v>4779.2700000000004</v>
      </c>
    </row>
    <row r="1358" spans="1:3" ht="12.75" x14ac:dyDescent="0.2">
      <c r="A1358" s="21">
        <v>44501</v>
      </c>
      <c r="B1358" s="13" t="s">
        <v>176</v>
      </c>
      <c r="C1358" s="19">
        <v>2355.61</v>
      </c>
    </row>
    <row r="1359" spans="1:3" ht="12.75" x14ac:dyDescent="0.2">
      <c r="A1359" s="21">
        <v>44501</v>
      </c>
      <c r="B1359" s="13" t="s">
        <v>177</v>
      </c>
      <c r="C1359" s="19">
        <v>823</v>
      </c>
    </row>
    <row r="1360" spans="1:3" ht="12.75" x14ac:dyDescent="0.2">
      <c r="A1360" s="21">
        <v>44501</v>
      </c>
      <c r="B1360" s="13" t="s">
        <v>178</v>
      </c>
      <c r="C1360" s="19">
        <v>1306.0899999999999</v>
      </c>
    </row>
    <row r="1361" spans="1:3" ht="12.75" x14ac:dyDescent="0.2">
      <c r="A1361" s="21">
        <v>44501</v>
      </c>
      <c r="B1361" s="13" t="s">
        <v>179</v>
      </c>
      <c r="C1361" s="19">
        <v>1330.71</v>
      </c>
    </row>
    <row r="1362" spans="1:3" ht="12.75" x14ac:dyDescent="0.2">
      <c r="A1362" s="21">
        <v>44501</v>
      </c>
      <c r="B1362" s="13" t="s">
        <v>180</v>
      </c>
      <c r="C1362" s="19">
        <v>4769</v>
      </c>
    </row>
    <row r="1363" spans="1:3" ht="12.75" x14ac:dyDescent="0.2">
      <c r="A1363" s="21">
        <v>44501</v>
      </c>
      <c r="B1363" s="13" t="s">
        <v>181</v>
      </c>
      <c r="C1363" s="19">
        <v>180.25</v>
      </c>
    </row>
    <row r="1364" spans="1:3" ht="12.75" x14ac:dyDescent="0.2">
      <c r="A1364" s="21">
        <v>44501</v>
      </c>
      <c r="B1364" s="13" t="s">
        <v>182</v>
      </c>
      <c r="C1364" s="19">
        <v>432.96</v>
      </c>
    </row>
    <row r="1365" spans="1:3" ht="12.75" x14ac:dyDescent="0.2">
      <c r="A1365" s="21">
        <v>44501</v>
      </c>
      <c r="B1365" s="13" t="s">
        <v>183</v>
      </c>
      <c r="C1365" s="19">
        <v>388.38</v>
      </c>
    </row>
    <row r="1366" spans="1:3" ht="12.75" x14ac:dyDescent="0.2">
      <c r="A1366" s="21">
        <v>44501</v>
      </c>
      <c r="B1366" s="13" t="s">
        <v>184</v>
      </c>
      <c r="C1366" s="19">
        <v>271.76</v>
      </c>
    </row>
    <row r="1367" spans="1:3" ht="12.75" x14ac:dyDescent="0.2">
      <c r="A1367" s="21">
        <v>44501</v>
      </c>
      <c r="B1367" s="13" t="s">
        <v>185</v>
      </c>
      <c r="C1367" s="19">
        <v>26169.48</v>
      </c>
    </row>
    <row r="1368" spans="1:3" ht="12.75" x14ac:dyDescent="0.2">
      <c r="A1368" s="21">
        <v>44501</v>
      </c>
      <c r="B1368" s="13" t="s">
        <v>186</v>
      </c>
      <c r="C1368" s="19">
        <v>18948.509999999998</v>
      </c>
    </row>
    <row r="1369" spans="1:3" ht="12.75" x14ac:dyDescent="0.2">
      <c r="A1369" s="21">
        <v>44501</v>
      </c>
      <c r="B1369" s="13" t="s">
        <v>187</v>
      </c>
      <c r="C1369" s="19">
        <v>20867.02</v>
      </c>
    </row>
    <row r="1370" spans="1:3" ht="12.75" x14ac:dyDescent="0.2">
      <c r="A1370" s="21">
        <v>44501</v>
      </c>
      <c r="B1370" s="13" t="s">
        <v>188</v>
      </c>
      <c r="C1370" s="19">
        <v>3690.71</v>
      </c>
    </row>
    <row r="1371" spans="1:3" ht="12.75" x14ac:dyDescent="0.2">
      <c r="A1371" s="21">
        <v>44501</v>
      </c>
      <c r="B1371" s="13" t="s">
        <v>189</v>
      </c>
      <c r="C1371" s="19">
        <v>618.15</v>
      </c>
    </row>
    <row r="1372" spans="1:3" ht="12.75" x14ac:dyDescent="0.2">
      <c r="A1372" s="21">
        <v>44501</v>
      </c>
      <c r="B1372" s="13" t="s">
        <v>190</v>
      </c>
      <c r="C1372" s="19">
        <v>1517.25</v>
      </c>
    </row>
    <row r="1373" spans="1:3" ht="12.75" x14ac:dyDescent="0.2">
      <c r="A1373" s="21">
        <v>44501</v>
      </c>
      <c r="B1373" s="13" t="s">
        <v>191</v>
      </c>
      <c r="C1373" s="19">
        <v>1108.32</v>
      </c>
    </row>
    <row r="1374" spans="1:3" ht="12.75" x14ac:dyDescent="0.2">
      <c r="A1374" s="21">
        <v>44501</v>
      </c>
      <c r="B1374" s="13" t="s">
        <v>192</v>
      </c>
      <c r="C1374" s="19">
        <v>2711.24</v>
      </c>
    </row>
    <row r="1375" spans="1:3" ht="12.75" x14ac:dyDescent="0.2">
      <c r="A1375" s="21">
        <v>44501</v>
      </c>
      <c r="B1375" s="13" t="s">
        <v>193</v>
      </c>
      <c r="C1375" s="19">
        <v>1341.52</v>
      </c>
    </row>
    <row r="1376" spans="1:3" ht="12.75" x14ac:dyDescent="0.2">
      <c r="A1376" s="21">
        <v>44501</v>
      </c>
      <c r="B1376" s="13" t="s">
        <v>194</v>
      </c>
      <c r="C1376" s="19">
        <v>11166.63</v>
      </c>
    </row>
    <row r="1377" spans="1:3" ht="12.75" x14ac:dyDescent="0.2">
      <c r="A1377" s="21">
        <v>44501</v>
      </c>
      <c r="B1377" s="13" t="s">
        <v>195</v>
      </c>
      <c r="C1377" s="19">
        <v>4542.2299999999996</v>
      </c>
    </row>
    <row r="1378" spans="1:3" ht="12.75" x14ac:dyDescent="0.2">
      <c r="A1378" s="21">
        <v>44501</v>
      </c>
      <c r="B1378" s="13" t="s">
        <v>196</v>
      </c>
      <c r="C1378" s="18">
        <v>625609.73</v>
      </c>
    </row>
    <row r="1379" spans="1:3" ht="12.75" x14ac:dyDescent="0.2">
      <c r="A1379" s="21">
        <v>44501</v>
      </c>
      <c r="B1379" s="13" t="s">
        <v>197</v>
      </c>
      <c r="C1379" s="18">
        <v>535969.62</v>
      </c>
    </row>
    <row r="1380" spans="1:3" ht="12.75" x14ac:dyDescent="0.2">
      <c r="A1380" s="21">
        <v>44501</v>
      </c>
      <c r="B1380" s="13" t="s">
        <v>198</v>
      </c>
      <c r="C1380" s="19">
        <v>22306.66</v>
      </c>
    </row>
    <row r="1381" spans="1:3" ht="12.75" x14ac:dyDescent="0.2">
      <c r="A1381" s="21">
        <v>44501</v>
      </c>
      <c r="B1381" s="13" t="s">
        <v>199</v>
      </c>
      <c r="C1381" s="19">
        <v>17683.080000000002</v>
      </c>
    </row>
    <row r="1382" spans="1:3" ht="12.75" x14ac:dyDescent="0.2">
      <c r="A1382" s="21">
        <v>44501</v>
      </c>
      <c r="B1382" s="13" t="s">
        <v>200</v>
      </c>
      <c r="C1382" s="19">
        <v>10239.790000000001</v>
      </c>
    </row>
    <row r="1383" spans="1:3" ht="12.75" x14ac:dyDescent="0.2">
      <c r="A1383" s="21">
        <v>44501</v>
      </c>
      <c r="B1383" s="13" t="s">
        <v>201</v>
      </c>
      <c r="C1383" s="19">
        <v>162443.5</v>
      </c>
    </row>
    <row r="1384" spans="1:3" ht="12.75" x14ac:dyDescent="0.2">
      <c r="A1384" s="21">
        <v>44501</v>
      </c>
      <c r="B1384" s="13" t="s">
        <v>202</v>
      </c>
      <c r="C1384" s="19">
        <v>8388.44</v>
      </c>
    </row>
    <row r="1385" spans="1:3" ht="12.75" x14ac:dyDescent="0.2">
      <c r="A1385" s="21">
        <v>44501</v>
      </c>
      <c r="B1385" s="13" t="s">
        <v>203</v>
      </c>
      <c r="C1385" s="19">
        <v>32833.660000000003</v>
      </c>
    </row>
    <row r="1386" spans="1:3" ht="12.75" x14ac:dyDescent="0.2">
      <c r="A1386" s="21">
        <v>44501</v>
      </c>
      <c r="B1386" s="13" t="s">
        <v>204</v>
      </c>
      <c r="C1386" s="19">
        <v>31757.75</v>
      </c>
    </row>
    <row r="1387" spans="1:3" ht="12.75" x14ac:dyDescent="0.2">
      <c r="A1387" s="21">
        <v>44501</v>
      </c>
      <c r="B1387" s="13" t="s">
        <v>205</v>
      </c>
      <c r="C1387" s="19">
        <v>349382.42</v>
      </c>
    </row>
    <row r="1388" spans="1:3" ht="12.75" x14ac:dyDescent="0.2">
      <c r="A1388" s="21">
        <v>44501</v>
      </c>
      <c r="B1388" s="13" t="s">
        <v>206</v>
      </c>
      <c r="C1388" s="19">
        <v>182272.96</v>
      </c>
    </row>
    <row r="1389" spans="1:3" ht="12.75" x14ac:dyDescent="0.2">
      <c r="A1389" s="21">
        <v>44501</v>
      </c>
      <c r="B1389" s="13" t="s">
        <v>207</v>
      </c>
      <c r="C1389" s="19">
        <v>124017.44</v>
      </c>
    </row>
    <row r="1390" spans="1:3" ht="12.75" x14ac:dyDescent="0.2">
      <c r="A1390" s="21">
        <v>44501</v>
      </c>
      <c r="B1390" s="13" t="s">
        <v>208</v>
      </c>
      <c r="C1390" s="19">
        <v>21369.18</v>
      </c>
    </row>
    <row r="1391" spans="1:3" ht="12.75" x14ac:dyDescent="0.2">
      <c r="A1391" s="21">
        <v>44501</v>
      </c>
      <c r="B1391" s="13" t="s">
        <v>209</v>
      </c>
      <c r="C1391" s="19">
        <v>15833.37</v>
      </c>
    </row>
    <row r="1392" spans="1:3" ht="12.75" x14ac:dyDescent="0.2">
      <c r="A1392" s="21">
        <v>44501</v>
      </c>
      <c r="B1392" s="13" t="s">
        <v>210</v>
      </c>
      <c r="C1392" s="19">
        <v>12754.02</v>
      </c>
    </row>
    <row r="1393" spans="1:3" ht="12.75" x14ac:dyDescent="0.2">
      <c r="A1393" s="21">
        <v>44501</v>
      </c>
      <c r="B1393" s="13" t="s">
        <v>211</v>
      </c>
      <c r="C1393" s="19">
        <v>1530.56</v>
      </c>
    </row>
    <row r="1394" spans="1:3" ht="12.75" x14ac:dyDescent="0.2">
      <c r="A1394" s="21">
        <v>44501</v>
      </c>
      <c r="B1394" s="13" t="s">
        <v>212</v>
      </c>
      <c r="C1394" s="19">
        <v>431.86</v>
      </c>
    </row>
    <row r="1395" spans="1:3" ht="12.75" x14ac:dyDescent="0.2">
      <c r="A1395" s="21">
        <v>44501</v>
      </c>
      <c r="B1395" s="13" t="s">
        <v>213</v>
      </c>
      <c r="C1395" s="19">
        <v>2152.4699999999998</v>
      </c>
    </row>
    <row r="1396" spans="1:3" ht="12.75" x14ac:dyDescent="0.2">
      <c r="A1396" s="21">
        <v>44501</v>
      </c>
      <c r="B1396" s="13" t="s">
        <v>214</v>
      </c>
      <c r="C1396" s="19">
        <v>996.64</v>
      </c>
    </row>
    <row r="1397" spans="1:3" ht="12.75" x14ac:dyDescent="0.2">
      <c r="A1397" s="21">
        <v>44501</v>
      </c>
      <c r="B1397" s="13" t="s">
        <v>215</v>
      </c>
      <c r="C1397" s="19">
        <v>10222.11</v>
      </c>
    </row>
    <row r="1398" spans="1:3" ht="12.75" x14ac:dyDescent="0.2">
      <c r="A1398" s="21">
        <v>44501</v>
      </c>
      <c r="B1398" s="13" t="s">
        <v>216</v>
      </c>
      <c r="C1398" s="19">
        <v>1356.41</v>
      </c>
    </row>
    <row r="1399" spans="1:3" ht="12.75" x14ac:dyDescent="0.2">
      <c r="A1399" s="21">
        <v>44501</v>
      </c>
      <c r="B1399" s="13" t="s">
        <v>217</v>
      </c>
      <c r="C1399" s="19">
        <v>945.32</v>
      </c>
    </row>
    <row r="1400" spans="1:3" ht="12.75" x14ac:dyDescent="0.2">
      <c r="A1400" s="21">
        <v>44501</v>
      </c>
      <c r="B1400" s="13" t="s">
        <v>218</v>
      </c>
      <c r="C1400" s="19">
        <v>3097.62</v>
      </c>
    </row>
    <row r="1401" spans="1:3" ht="12.75" x14ac:dyDescent="0.2">
      <c r="A1401" s="21">
        <v>44501</v>
      </c>
      <c r="B1401" s="13" t="s">
        <v>219</v>
      </c>
      <c r="C1401" s="19">
        <v>1288.98</v>
      </c>
    </row>
    <row r="1402" spans="1:3" ht="12.75" x14ac:dyDescent="0.2">
      <c r="A1402" s="21">
        <v>44501</v>
      </c>
      <c r="B1402" s="13" t="s">
        <v>220</v>
      </c>
      <c r="C1402" s="19">
        <v>484.17</v>
      </c>
    </row>
    <row r="1403" spans="1:3" ht="12.75" x14ac:dyDescent="0.2">
      <c r="A1403" s="21">
        <v>44501</v>
      </c>
      <c r="B1403" s="13" t="s">
        <v>221</v>
      </c>
      <c r="C1403" s="19">
        <v>938.51</v>
      </c>
    </row>
    <row r="1404" spans="1:3" ht="12.75" x14ac:dyDescent="0.2">
      <c r="A1404" s="21">
        <v>44501</v>
      </c>
      <c r="B1404" s="13" t="s">
        <v>222</v>
      </c>
      <c r="C1404" s="19">
        <v>700.89</v>
      </c>
    </row>
    <row r="1405" spans="1:3" ht="12.75" x14ac:dyDescent="0.2">
      <c r="A1405" s="21">
        <v>44501</v>
      </c>
      <c r="B1405" s="13" t="s">
        <v>223</v>
      </c>
      <c r="C1405" s="19">
        <v>3483.11</v>
      </c>
    </row>
    <row r="1406" spans="1:3" ht="12.75" x14ac:dyDescent="0.2">
      <c r="A1406" s="21">
        <v>44501</v>
      </c>
      <c r="B1406" s="13" t="s">
        <v>224</v>
      </c>
      <c r="C1406" s="19">
        <v>126.9</v>
      </c>
    </row>
    <row r="1407" spans="1:3" ht="12.75" x14ac:dyDescent="0.2">
      <c r="A1407" s="21">
        <v>44501</v>
      </c>
      <c r="B1407" s="13" t="s">
        <v>225</v>
      </c>
      <c r="C1407" s="19">
        <v>314.08999999999997</v>
      </c>
    </row>
    <row r="1408" spans="1:3" ht="12.75" x14ac:dyDescent="0.2">
      <c r="A1408" s="21">
        <v>44501</v>
      </c>
      <c r="B1408" s="13" t="s">
        <v>226</v>
      </c>
      <c r="C1408" s="19">
        <v>258.97000000000003</v>
      </c>
    </row>
    <row r="1409" spans="1:3" ht="12.75" x14ac:dyDescent="0.2">
      <c r="A1409" s="21">
        <v>44501</v>
      </c>
      <c r="B1409" s="13" t="s">
        <v>227</v>
      </c>
      <c r="C1409" s="19">
        <v>212.34</v>
      </c>
    </row>
    <row r="1410" spans="1:3" ht="12.75" x14ac:dyDescent="0.2">
      <c r="A1410" s="21">
        <v>44501</v>
      </c>
      <c r="B1410" s="13" t="s">
        <v>228</v>
      </c>
      <c r="C1410" s="19">
        <v>34470.699999999997</v>
      </c>
    </row>
    <row r="1411" spans="1:3" ht="12.75" x14ac:dyDescent="0.2">
      <c r="A1411" s="21">
        <v>44501</v>
      </c>
      <c r="B1411" s="13" t="s">
        <v>229</v>
      </c>
      <c r="C1411" s="19">
        <v>26991.759999999998</v>
      </c>
    </row>
    <row r="1412" spans="1:3" ht="12.75" x14ac:dyDescent="0.2">
      <c r="A1412" s="21">
        <v>44501</v>
      </c>
      <c r="B1412" s="13" t="s">
        <v>230</v>
      </c>
      <c r="C1412" s="19">
        <v>15812.26</v>
      </c>
    </row>
    <row r="1413" spans="1:3" ht="12.75" x14ac:dyDescent="0.2">
      <c r="A1413" s="21">
        <v>44501</v>
      </c>
      <c r="B1413" s="13" t="s">
        <v>231</v>
      </c>
      <c r="C1413" s="19">
        <v>2451.58</v>
      </c>
    </row>
    <row r="1414" spans="1:3" ht="12.75" x14ac:dyDescent="0.2">
      <c r="A1414" s="21">
        <v>44501</v>
      </c>
      <c r="B1414" s="13" t="s">
        <v>232</v>
      </c>
      <c r="C1414" s="19">
        <v>337.82</v>
      </c>
    </row>
    <row r="1415" spans="1:3" ht="12.75" x14ac:dyDescent="0.2">
      <c r="A1415" s="21">
        <v>44501</v>
      </c>
      <c r="B1415" s="13" t="s">
        <v>233</v>
      </c>
      <c r="C1415" s="19">
        <v>855.63</v>
      </c>
    </row>
    <row r="1416" spans="1:3" ht="12.75" x14ac:dyDescent="0.2">
      <c r="A1416" s="21">
        <v>44501</v>
      </c>
      <c r="B1416" s="13" t="s">
        <v>234</v>
      </c>
      <c r="C1416" s="19">
        <v>588.82000000000005</v>
      </c>
    </row>
    <row r="1417" spans="1:3" ht="12.75" x14ac:dyDescent="0.2">
      <c r="A1417" s="21">
        <v>44501</v>
      </c>
      <c r="B1417" s="13" t="s">
        <v>235</v>
      </c>
      <c r="C1417" s="19">
        <v>1884.12</v>
      </c>
    </row>
    <row r="1418" spans="1:3" ht="12.75" x14ac:dyDescent="0.2">
      <c r="A1418" s="21">
        <v>44501</v>
      </c>
      <c r="B1418" s="13" t="s">
        <v>236</v>
      </c>
      <c r="C1418" s="19">
        <v>861.69</v>
      </c>
    </row>
    <row r="1419" spans="1:3" ht="12.75" x14ac:dyDescent="0.2">
      <c r="A1419" s="21">
        <v>44501</v>
      </c>
      <c r="B1419" s="13" t="s">
        <v>237</v>
      </c>
      <c r="C1419" s="19">
        <v>213.71</v>
      </c>
    </row>
    <row r="1420" spans="1:3" ht="12.75" x14ac:dyDescent="0.2">
      <c r="A1420" s="21">
        <v>44501</v>
      </c>
      <c r="B1420" s="13" t="s">
        <v>238</v>
      </c>
      <c r="C1420" s="19">
        <v>337.22</v>
      </c>
    </row>
    <row r="1421" spans="1:3" ht="12.75" x14ac:dyDescent="0.2">
      <c r="A1421" s="21">
        <v>44531</v>
      </c>
      <c r="B1421" s="12" t="s">
        <v>63</v>
      </c>
      <c r="C1421" s="23">
        <v>2478974.65</v>
      </c>
    </row>
    <row r="1422" spans="1:3" ht="12.75" x14ac:dyDescent="0.2">
      <c r="A1422" s="21">
        <v>44531</v>
      </c>
      <c r="B1422" s="12" t="s">
        <v>65</v>
      </c>
      <c r="C1422" s="23">
        <v>1460057.05</v>
      </c>
    </row>
    <row r="1423" spans="1:3" ht="12.75" x14ac:dyDescent="0.2">
      <c r="A1423" s="21">
        <v>44531</v>
      </c>
      <c r="B1423" s="12" t="s">
        <v>67</v>
      </c>
      <c r="C1423" s="19">
        <v>175539.58</v>
      </c>
    </row>
    <row r="1424" spans="1:3" ht="12.75" x14ac:dyDescent="0.2">
      <c r="A1424" s="21">
        <v>44531</v>
      </c>
      <c r="B1424" s="12" t="s">
        <v>69</v>
      </c>
      <c r="C1424" s="19">
        <v>57308.84</v>
      </c>
    </row>
    <row r="1425" spans="1:3" ht="12.75" x14ac:dyDescent="0.2">
      <c r="A1425" s="21">
        <v>44531</v>
      </c>
      <c r="B1425" s="12" t="s">
        <v>71</v>
      </c>
      <c r="C1425" s="19">
        <v>35060.629999999997</v>
      </c>
    </row>
    <row r="1426" spans="1:3" ht="12.75" x14ac:dyDescent="0.2">
      <c r="A1426" s="21">
        <v>44531</v>
      </c>
      <c r="B1426" s="12" t="s">
        <v>73</v>
      </c>
      <c r="C1426" s="19">
        <v>533061.85</v>
      </c>
    </row>
    <row r="1427" spans="1:3" ht="12.75" x14ac:dyDescent="0.2">
      <c r="A1427" s="21">
        <v>44531</v>
      </c>
      <c r="B1427" s="12" t="s">
        <v>76</v>
      </c>
      <c r="C1427" s="19">
        <v>24728.59</v>
      </c>
    </row>
    <row r="1428" spans="1:3" ht="12.75" x14ac:dyDescent="0.2">
      <c r="A1428" s="21">
        <v>44531</v>
      </c>
      <c r="B1428" s="12" t="s">
        <v>78</v>
      </c>
      <c r="C1428" s="19">
        <v>114439.69</v>
      </c>
    </row>
    <row r="1429" spans="1:3" ht="12.75" x14ac:dyDescent="0.2">
      <c r="A1429" s="21">
        <v>44531</v>
      </c>
      <c r="B1429" s="12" t="s">
        <v>80</v>
      </c>
      <c r="C1429" s="19">
        <v>126423.15</v>
      </c>
    </row>
    <row r="1430" spans="1:3" ht="12.75" x14ac:dyDescent="0.2">
      <c r="A1430" s="21">
        <v>44531</v>
      </c>
      <c r="B1430" s="12" t="s">
        <v>82</v>
      </c>
      <c r="C1430" s="19">
        <v>1338181.6000000001</v>
      </c>
    </row>
    <row r="1431" spans="1:3" ht="12.75" x14ac:dyDescent="0.2">
      <c r="A1431" s="21">
        <v>44531</v>
      </c>
      <c r="B1431" s="12" t="s">
        <v>84</v>
      </c>
      <c r="C1431" s="19">
        <v>567943.74</v>
      </c>
    </row>
    <row r="1432" spans="1:3" ht="12.75" x14ac:dyDescent="0.2">
      <c r="A1432" s="21">
        <v>44531</v>
      </c>
      <c r="B1432" s="12" t="s">
        <v>86</v>
      </c>
      <c r="C1432" s="19">
        <v>499340.24</v>
      </c>
    </row>
    <row r="1433" spans="1:3" ht="12.75" x14ac:dyDescent="0.2">
      <c r="A1433" s="21">
        <v>44531</v>
      </c>
      <c r="B1433" s="12" t="s">
        <v>89</v>
      </c>
      <c r="C1433" s="19">
        <v>37770.660000000003</v>
      </c>
    </row>
    <row r="1434" spans="1:3" ht="12.75" x14ac:dyDescent="0.2">
      <c r="A1434" s="21">
        <v>44531</v>
      </c>
      <c r="B1434" s="12" t="s">
        <v>91</v>
      </c>
      <c r="C1434" s="19">
        <v>46968.6</v>
      </c>
    </row>
    <row r="1435" spans="1:3" ht="12.75" x14ac:dyDescent="0.2">
      <c r="A1435" s="21">
        <v>44531</v>
      </c>
      <c r="B1435" s="12" t="s">
        <v>93</v>
      </c>
      <c r="C1435" s="19">
        <v>37965.65</v>
      </c>
    </row>
    <row r="1436" spans="1:3" ht="12.75" x14ac:dyDescent="0.2">
      <c r="A1436" s="21">
        <v>44531</v>
      </c>
      <c r="B1436" s="12" t="s">
        <v>95</v>
      </c>
      <c r="C1436" s="19">
        <v>4429.2299999999996</v>
      </c>
    </row>
    <row r="1437" spans="1:3" ht="12.75" x14ac:dyDescent="0.2">
      <c r="A1437" s="21">
        <v>44531</v>
      </c>
      <c r="B1437" s="12" t="s">
        <v>97</v>
      </c>
      <c r="C1437" s="19">
        <v>1390.72</v>
      </c>
    </row>
    <row r="1438" spans="1:3" ht="12.75" x14ac:dyDescent="0.2">
      <c r="A1438" s="21">
        <v>44531</v>
      </c>
      <c r="B1438" s="12" t="s">
        <v>99</v>
      </c>
      <c r="C1438" s="19">
        <v>6544.4</v>
      </c>
    </row>
    <row r="1439" spans="1:3" ht="12.75" x14ac:dyDescent="0.2">
      <c r="A1439" s="21">
        <v>44531</v>
      </c>
      <c r="B1439" s="12" t="s">
        <v>101</v>
      </c>
      <c r="C1439" s="19">
        <v>3528.46</v>
      </c>
    </row>
    <row r="1440" spans="1:3" ht="12.75" x14ac:dyDescent="0.2">
      <c r="A1440" s="21">
        <v>44531</v>
      </c>
      <c r="B1440" s="12" t="s">
        <v>103</v>
      </c>
      <c r="C1440" s="19">
        <v>12524.92</v>
      </c>
    </row>
    <row r="1441" spans="1:3" ht="12.75" x14ac:dyDescent="0.2">
      <c r="A1441" s="21">
        <v>44531</v>
      </c>
      <c r="B1441" s="12" t="s">
        <v>105</v>
      </c>
      <c r="C1441" s="19">
        <v>4131.6499999999996</v>
      </c>
    </row>
    <row r="1442" spans="1:3" ht="12.75" x14ac:dyDescent="0.2">
      <c r="A1442" s="21">
        <v>44531</v>
      </c>
      <c r="B1442" s="12" t="s">
        <v>107</v>
      </c>
      <c r="C1442" s="19">
        <v>3687.52</v>
      </c>
    </row>
    <row r="1443" spans="1:3" ht="12.75" x14ac:dyDescent="0.2">
      <c r="A1443" s="21">
        <v>44531</v>
      </c>
      <c r="B1443" s="12" t="s">
        <v>109</v>
      </c>
      <c r="C1443" s="19">
        <v>9379.2000000000007</v>
      </c>
    </row>
    <row r="1444" spans="1:3" ht="12.75" x14ac:dyDescent="0.2">
      <c r="A1444" s="21">
        <v>44531</v>
      </c>
      <c r="B1444" s="12" t="s">
        <v>111</v>
      </c>
      <c r="C1444" s="19">
        <v>5446.51</v>
      </c>
    </row>
    <row r="1445" spans="1:3" ht="12.75" x14ac:dyDescent="0.2">
      <c r="A1445" s="21">
        <v>44531</v>
      </c>
      <c r="B1445" s="12" t="s">
        <v>113</v>
      </c>
      <c r="C1445" s="19">
        <v>1721.64</v>
      </c>
    </row>
    <row r="1446" spans="1:3" ht="12.75" x14ac:dyDescent="0.2">
      <c r="A1446" s="21">
        <v>44531</v>
      </c>
      <c r="B1446" s="12" t="s">
        <v>115</v>
      </c>
      <c r="C1446" s="19">
        <v>3221.07</v>
      </c>
    </row>
    <row r="1447" spans="1:3" ht="12.75" x14ac:dyDescent="0.2">
      <c r="A1447" s="21">
        <v>44531</v>
      </c>
      <c r="B1447" s="12" t="s">
        <v>117</v>
      </c>
      <c r="C1447" s="19">
        <v>2994.42</v>
      </c>
    </row>
    <row r="1448" spans="1:3" ht="12.75" x14ac:dyDescent="0.2">
      <c r="A1448" s="21">
        <v>44531</v>
      </c>
      <c r="B1448" s="12" t="s">
        <v>119</v>
      </c>
      <c r="C1448" s="19">
        <v>10219.69</v>
      </c>
    </row>
    <row r="1449" spans="1:3" ht="12.75" x14ac:dyDescent="0.2">
      <c r="A1449" s="21">
        <v>44531</v>
      </c>
      <c r="B1449" s="12" t="s">
        <v>121</v>
      </c>
      <c r="C1449" s="19">
        <v>383.31</v>
      </c>
    </row>
    <row r="1450" spans="1:3" ht="12.75" x14ac:dyDescent="0.2">
      <c r="A1450" s="21">
        <v>44531</v>
      </c>
      <c r="B1450" s="12" t="s">
        <v>123</v>
      </c>
      <c r="C1450" s="19">
        <v>863.04</v>
      </c>
    </row>
    <row r="1451" spans="1:3" ht="12.75" x14ac:dyDescent="0.2">
      <c r="A1451" s="21">
        <v>44531</v>
      </c>
      <c r="B1451" s="12" t="s">
        <v>125</v>
      </c>
      <c r="C1451" s="19">
        <v>762.84</v>
      </c>
    </row>
    <row r="1452" spans="1:3" ht="12.75" x14ac:dyDescent="0.2">
      <c r="A1452" s="21">
        <v>44531</v>
      </c>
      <c r="B1452" s="12" t="s">
        <v>127</v>
      </c>
      <c r="C1452" s="19">
        <v>582.85</v>
      </c>
    </row>
    <row r="1453" spans="1:3" ht="12.75" x14ac:dyDescent="0.2">
      <c r="A1453" s="21">
        <v>44531</v>
      </c>
      <c r="B1453" s="12" t="s">
        <v>129</v>
      </c>
      <c r="C1453" s="19">
        <v>59726.38</v>
      </c>
    </row>
    <row r="1454" spans="1:3" ht="12.75" x14ac:dyDescent="0.2">
      <c r="A1454" s="21">
        <v>44531</v>
      </c>
      <c r="B1454" s="12" t="s">
        <v>132</v>
      </c>
      <c r="C1454" s="19">
        <v>38734.06</v>
      </c>
    </row>
    <row r="1455" spans="1:3" ht="12.75" x14ac:dyDescent="0.2">
      <c r="A1455" s="21">
        <v>44531</v>
      </c>
      <c r="B1455" s="12" t="s">
        <v>134</v>
      </c>
      <c r="C1455" s="19">
        <v>45105.32</v>
      </c>
    </row>
    <row r="1456" spans="1:3" ht="12.75" x14ac:dyDescent="0.2">
      <c r="A1456" s="21">
        <v>44531</v>
      </c>
      <c r="B1456" s="12" t="s">
        <v>136</v>
      </c>
      <c r="C1456" s="19">
        <v>7212.39</v>
      </c>
    </row>
    <row r="1457" spans="1:3" ht="12.75" x14ac:dyDescent="0.2">
      <c r="A1457" s="21">
        <v>44531</v>
      </c>
      <c r="B1457" s="12" t="s">
        <v>139</v>
      </c>
      <c r="C1457" s="19">
        <v>1243.03</v>
      </c>
    </row>
    <row r="1458" spans="1:3" ht="12.75" x14ac:dyDescent="0.2">
      <c r="A1458" s="21">
        <v>44531</v>
      </c>
      <c r="B1458" s="12" t="s">
        <v>141</v>
      </c>
      <c r="C1458" s="19">
        <v>3029.44</v>
      </c>
    </row>
    <row r="1459" spans="1:3" ht="12.75" x14ac:dyDescent="0.2">
      <c r="A1459" s="21">
        <v>44531</v>
      </c>
      <c r="B1459" s="12" t="s">
        <v>143</v>
      </c>
      <c r="C1459" s="19">
        <v>2496.09</v>
      </c>
    </row>
    <row r="1460" spans="1:3" ht="12.75" x14ac:dyDescent="0.2">
      <c r="A1460" s="21">
        <v>44531</v>
      </c>
      <c r="B1460" s="12" t="s">
        <v>145</v>
      </c>
      <c r="C1460" s="19">
        <v>6468.05</v>
      </c>
    </row>
    <row r="1461" spans="1:3" ht="12.75" x14ac:dyDescent="0.2">
      <c r="A1461" s="21">
        <v>44531</v>
      </c>
      <c r="B1461" s="12" t="s">
        <v>147</v>
      </c>
      <c r="C1461" s="19">
        <v>2731.67</v>
      </c>
    </row>
    <row r="1462" spans="1:3" ht="12.75" x14ac:dyDescent="0.2">
      <c r="A1462" s="21">
        <v>44531</v>
      </c>
      <c r="B1462" s="12" t="s">
        <v>149</v>
      </c>
      <c r="C1462" s="19">
        <v>28264.73</v>
      </c>
    </row>
    <row r="1463" spans="1:3" ht="12.75" x14ac:dyDescent="0.2">
      <c r="A1463" s="21">
        <v>44531</v>
      </c>
      <c r="B1463" s="12" t="s">
        <v>151</v>
      </c>
      <c r="C1463" s="19">
        <v>9976.77</v>
      </c>
    </row>
    <row r="1464" spans="1:3" ht="12.75" x14ac:dyDescent="0.2">
      <c r="A1464" s="21">
        <v>44531</v>
      </c>
      <c r="B1464" s="13" t="s">
        <v>153</v>
      </c>
      <c r="C1464" s="18">
        <v>1100375.76</v>
      </c>
    </row>
    <row r="1465" spans="1:3" ht="12.75" x14ac:dyDescent="0.2">
      <c r="A1465" s="21">
        <v>44531</v>
      </c>
      <c r="B1465" s="13" t="s">
        <v>154</v>
      </c>
      <c r="C1465" s="18">
        <v>663846.28</v>
      </c>
    </row>
    <row r="1466" spans="1:3" ht="12.75" x14ac:dyDescent="0.2">
      <c r="A1466" s="21">
        <v>44531</v>
      </c>
      <c r="B1466" s="13" t="s">
        <v>155</v>
      </c>
      <c r="C1466" s="19">
        <v>58970.82</v>
      </c>
    </row>
    <row r="1467" spans="1:3" ht="12.75" x14ac:dyDescent="0.2">
      <c r="A1467" s="21">
        <v>44531</v>
      </c>
      <c r="B1467" s="13" t="s">
        <v>156</v>
      </c>
      <c r="C1467" s="19">
        <v>26785.53</v>
      </c>
    </row>
    <row r="1468" spans="1:3" ht="12.75" x14ac:dyDescent="0.2">
      <c r="A1468" s="21">
        <v>44531</v>
      </c>
      <c r="B1468" s="13" t="s">
        <v>157</v>
      </c>
      <c r="C1468" s="19">
        <v>16969.580000000002</v>
      </c>
    </row>
    <row r="1469" spans="1:3" ht="12.75" x14ac:dyDescent="0.2">
      <c r="A1469" s="21">
        <v>44531</v>
      </c>
      <c r="B1469" s="13" t="s">
        <v>158</v>
      </c>
      <c r="C1469" s="19">
        <v>253263.38</v>
      </c>
    </row>
    <row r="1470" spans="1:3" ht="12.75" x14ac:dyDescent="0.2">
      <c r="A1470" s="21">
        <v>44531</v>
      </c>
      <c r="B1470" s="13" t="s">
        <v>159</v>
      </c>
      <c r="C1470" s="19">
        <v>11936.28</v>
      </c>
    </row>
    <row r="1471" spans="1:3" ht="12.75" x14ac:dyDescent="0.2">
      <c r="A1471" s="21">
        <v>44531</v>
      </c>
      <c r="B1471" s="13" t="s">
        <v>160</v>
      </c>
      <c r="C1471" s="19">
        <v>55573.2</v>
      </c>
    </row>
    <row r="1472" spans="1:3" ht="12.75" x14ac:dyDescent="0.2">
      <c r="A1472" s="21">
        <v>44531</v>
      </c>
      <c r="B1472" s="13" t="s">
        <v>161</v>
      </c>
      <c r="C1472" s="19">
        <v>59091.86</v>
      </c>
    </row>
    <row r="1473" spans="1:3" ht="12.75" x14ac:dyDescent="0.2">
      <c r="A1473" s="21">
        <v>44531</v>
      </c>
      <c r="B1473" s="13" t="s">
        <v>162</v>
      </c>
      <c r="C1473" s="19">
        <v>587120.75</v>
      </c>
    </row>
    <row r="1474" spans="1:3" ht="12.75" x14ac:dyDescent="0.2">
      <c r="A1474" s="21">
        <v>44531</v>
      </c>
      <c r="B1474" s="13" t="s">
        <v>163</v>
      </c>
      <c r="C1474" s="19">
        <v>220446.72</v>
      </c>
    </row>
    <row r="1475" spans="1:3" ht="12.75" x14ac:dyDescent="0.2">
      <c r="A1475" s="21">
        <v>44531</v>
      </c>
      <c r="B1475" s="13" t="s">
        <v>164</v>
      </c>
      <c r="C1475" s="19">
        <v>201642.72</v>
      </c>
    </row>
    <row r="1476" spans="1:3" ht="12.75" x14ac:dyDescent="0.2">
      <c r="A1476" s="21">
        <v>44531</v>
      </c>
      <c r="B1476" s="13" t="s">
        <v>165</v>
      </c>
      <c r="C1476" s="19">
        <v>29433.26</v>
      </c>
    </row>
    <row r="1477" spans="1:3" ht="12.75" x14ac:dyDescent="0.2">
      <c r="A1477" s="21">
        <v>44531</v>
      </c>
      <c r="B1477" s="13" t="s">
        <v>166</v>
      </c>
      <c r="C1477" s="19">
        <v>22284.16</v>
      </c>
    </row>
    <row r="1478" spans="1:3" ht="12.75" x14ac:dyDescent="0.2">
      <c r="A1478" s="21">
        <v>44531</v>
      </c>
      <c r="B1478" s="13" t="s">
        <v>167</v>
      </c>
      <c r="C1478" s="19">
        <v>16950.189999999999</v>
      </c>
    </row>
    <row r="1479" spans="1:3" ht="12.75" x14ac:dyDescent="0.2">
      <c r="A1479" s="21">
        <v>44531</v>
      </c>
      <c r="B1479" s="13" t="s">
        <v>168</v>
      </c>
      <c r="C1479" s="19">
        <v>2223.62</v>
      </c>
    </row>
    <row r="1480" spans="1:3" ht="12.75" x14ac:dyDescent="0.2">
      <c r="A1480" s="21">
        <v>44531</v>
      </c>
      <c r="B1480" s="13" t="s">
        <v>169</v>
      </c>
      <c r="C1480" s="19">
        <v>641.66</v>
      </c>
    </row>
    <row r="1481" spans="1:3" ht="12.75" x14ac:dyDescent="0.2">
      <c r="A1481" s="21">
        <v>44531</v>
      </c>
      <c r="B1481" s="13" t="s">
        <v>170</v>
      </c>
      <c r="C1481" s="19">
        <v>3231.17</v>
      </c>
    </row>
    <row r="1482" spans="1:3" ht="12.75" x14ac:dyDescent="0.2">
      <c r="A1482" s="21">
        <v>44531</v>
      </c>
      <c r="B1482" s="13" t="s">
        <v>171</v>
      </c>
      <c r="C1482" s="19">
        <v>1623.75</v>
      </c>
    </row>
    <row r="1483" spans="1:3" ht="12.75" x14ac:dyDescent="0.2">
      <c r="A1483" s="21">
        <v>44531</v>
      </c>
      <c r="B1483" s="13" t="s">
        <v>172</v>
      </c>
      <c r="C1483" s="19">
        <v>6527.69</v>
      </c>
    </row>
    <row r="1484" spans="1:3" ht="12.75" x14ac:dyDescent="0.2">
      <c r="A1484" s="21">
        <v>44531</v>
      </c>
      <c r="B1484" s="13" t="s">
        <v>173</v>
      </c>
      <c r="C1484" s="19">
        <v>1891.08</v>
      </c>
    </row>
    <row r="1485" spans="1:3" ht="12.75" x14ac:dyDescent="0.2">
      <c r="A1485" s="21">
        <v>44531</v>
      </c>
      <c r="B1485" s="13" t="s">
        <v>174</v>
      </c>
      <c r="C1485" s="19">
        <v>1776.5</v>
      </c>
    </row>
    <row r="1486" spans="1:3" ht="12.75" x14ac:dyDescent="0.2">
      <c r="A1486" s="21">
        <v>44531</v>
      </c>
      <c r="B1486" s="13" t="s">
        <v>175</v>
      </c>
      <c r="C1486" s="19">
        <v>8322.81</v>
      </c>
    </row>
    <row r="1487" spans="1:3" ht="12.75" x14ac:dyDescent="0.2">
      <c r="A1487" s="21">
        <v>44531</v>
      </c>
      <c r="B1487" s="13" t="s">
        <v>176</v>
      </c>
      <c r="C1487" s="19">
        <v>2398.2800000000002</v>
      </c>
    </row>
    <row r="1488" spans="1:3" ht="12.75" x14ac:dyDescent="0.2">
      <c r="A1488" s="21">
        <v>44531</v>
      </c>
      <c r="B1488" s="13" t="s">
        <v>177</v>
      </c>
      <c r="C1488" s="19">
        <v>903.13</v>
      </c>
    </row>
    <row r="1489" spans="1:3" ht="12.75" x14ac:dyDescent="0.2">
      <c r="A1489" s="21">
        <v>44531</v>
      </c>
      <c r="B1489" s="13" t="s">
        <v>178</v>
      </c>
      <c r="C1489" s="19">
        <v>2111.4299999999998</v>
      </c>
    </row>
    <row r="1490" spans="1:3" ht="12.75" x14ac:dyDescent="0.2">
      <c r="A1490" s="21">
        <v>44531</v>
      </c>
      <c r="B1490" s="13" t="s">
        <v>179</v>
      </c>
      <c r="C1490" s="19">
        <v>1235.51</v>
      </c>
    </row>
    <row r="1491" spans="1:3" ht="12.75" x14ac:dyDescent="0.2">
      <c r="A1491" s="21">
        <v>44531</v>
      </c>
      <c r="B1491" s="13" t="s">
        <v>180</v>
      </c>
      <c r="C1491" s="19">
        <v>5029.2</v>
      </c>
    </row>
    <row r="1492" spans="1:3" ht="12.75" x14ac:dyDescent="0.2">
      <c r="A1492" s="21">
        <v>44531</v>
      </c>
      <c r="B1492" s="13" t="s">
        <v>181</v>
      </c>
      <c r="C1492" s="19">
        <v>185.54</v>
      </c>
    </row>
    <row r="1493" spans="1:3" ht="12.75" x14ac:dyDescent="0.2">
      <c r="A1493" s="21">
        <v>44531</v>
      </c>
      <c r="B1493" s="13" t="s">
        <v>182</v>
      </c>
      <c r="C1493" s="19">
        <v>430.53</v>
      </c>
    </row>
    <row r="1494" spans="1:3" ht="12.75" x14ac:dyDescent="0.2">
      <c r="A1494" s="21">
        <v>44531</v>
      </c>
      <c r="B1494" s="13" t="s">
        <v>183</v>
      </c>
      <c r="C1494" s="19">
        <v>415.7</v>
      </c>
    </row>
    <row r="1495" spans="1:3" ht="12.75" x14ac:dyDescent="0.2">
      <c r="A1495" s="21">
        <v>44531</v>
      </c>
      <c r="B1495" s="13" t="s">
        <v>184</v>
      </c>
      <c r="C1495" s="19">
        <v>282.94</v>
      </c>
    </row>
    <row r="1496" spans="1:3" ht="12.75" x14ac:dyDescent="0.2">
      <c r="A1496" s="21">
        <v>44531</v>
      </c>
      <c r="B1496" s="13" t="s">
        <v>185</v>
      </c>
      <c r="C1496" s="19">
        <v>27923.51</v>
      </c>
    </row>
    <row r="1497" spans="1:3" ht="12.75" x14ac:dyDescent="0.2">
      <c r="A1497" s="21">
        <v>44531</v>
      </c>
      <c r="B1497" s="13" t="s">
        <v>186</v>
      </c>
      <c r="C1497" s="19">
        <v>18321.3</v>
      </c>
    </row>
    <row r="1498" spans="1:3" ht="12.75" x14ac:dyDescent="0.2">
      <c r="A1498" s="21">
        <v>44531</v>
      </c>
      <c r="B1498" s="13" t="s">
        <v>187</v>
      </c>
      <c r="C1498" s="19">
        <v>22321.27</v>
      </c>
    </row>
    <row r="1499" spans="1:3" ht="12.75" x14ac:dyDescent="0.2">
      <c r="A1499" s="21">
        <v>44531</v>
      </c>
      <c r="B1499" s="13" t="s">
        <v>188</v>
      </c>
      <c r="C1499" s="19">
        <v>3676.35</v>
      </c>
    </row>
    <row r="1500" spans="1:3" ht="12.75" x14ac:dyDescent="0.2">
      <c r="A1500" s="21">
        <v>44531</v>
      </c>
      <c r="B1500" s="13" t="s">
        <v>189</v>
      </c>
      <c r="C1500" s="19">
        <v>662.21</v>
      </c>
    </row>
    <row r="1501" spans="1:3" ht="12.75" x14ac:dyDescent="0.2">
      <c r="A1501" s="21">
        <v>44531</v>
      </c>
      <c r="B1501" s="13" t="s">
        <v>190</v>
      </c>
      <c r="C1501" s="19">
        <v>1443.58</v>
      </c>
    </row>
    <row r="1502" spans="1:3" ht="12.75" x14ac:dyDescent="0.2">
      <c r="A1502" s="21">
        <v>44531</v>
      </c>
      <c r="B1502" s="13" t="s">
        <v>191</v>
      </c>
      <c r="C1502" s="19">
        <v>1051.6300000000001</v>
      </c>
    </row>
    <row r="1503" spans="1:3" ht="12.75" x14ac:dyDescent="0.2">
      <c r="A1503" s="21">
        <v>44531</v>
      </c>
      <c r="B1503" s="13" t="s">
        <v>192</v>
      </c>
      <c r="C1503" s="19">
        <v>2857.93</v>
      </c>
    </row>
    <row r="1504" spans="1:3" ht="12.75" x14ac:dyDescent="0.2">
      <c r="A1504" s="21">
        <v>44531</v>
      </c>
      <c r="B1504" s="13" t="s">
        <v>193</v>
      </c>
      <c r="C1504" s="19">
        <v>1316.16</v>
      </c>
    </row>
    <row r="1505" spans="1:3" ht="12.75" x14ac:dyDescent="0.2">
      <c r="A1505" s="21">
        <v>44531</v>
      </c>
      <c r="B1505" s="13" t="s">
        <v>194</v>
      </c>
      <c r="C1505" s="19">
        <v>7174.18</v>
      </c>
    </row>
    <row r="1506" spans="1:3" ht="12.75" x14ac:dyDescent="0.2">
      <c r="A1506" s="21">
        <v>44531</v>
      </c>
      <c r="B1506" s="13" t="s">
        <v>195</v>
      </c>
      <c r="C1506" s="19">
        <v>2895.79</v>
      </c>
    </row>
    <row r="1507" spans="1:3" ht="12.75" x14ac:dyDescent="0.2">
      <c r="A1507" s="21">
        <v>44531</v>
      </c>
      <c r="B1507" s="13" t="s">
        <v>196</v>
      </c>
      <c r="C1507" s="23">
        <v>548959.56999999995</v>
      </c>
    </row>
    <row r="1508" spans="1:3" ht="12.75" x14ac:dyDescent="0.2">
      <c r="A1508" s="21">
        <v>44531</v>
      </c>
      <c r="B1508" s="13" t="s">
        <v>197</v>
      </c>
      <c r="C1508" s="23">
        <v>525962.81999999995</v>
      </c>
    </row>
    <row r="1509" spans="1:3" ht="12.75" x14ac:dyDescent="0.2">
      <c r="A1509" s="21">
        <v>44531</v>
      </c>
      <c r="B1509" s="13" t="s">
        <v>198</v>
      </c>
      <c r="C1509" s="19">
        <v>11499.54</v>
      </c>
    </row>
    <row r="1510" spans="1:3" ht="12.75" x14ac:dyDescent="0.2">
      <c r="A1510" s="21">
        <v>44531</v>
      </c>
      <c r="B1510" s="13" t="s">
        <v>199</v>
      </c>
      <c r="C1510" s="19">
        <v>14780.07</v>
      </c>
    </row>
    <row r="1511" spans="1:3" ht="12.75" x14ac:dyDescent="0.2">
      <c r="A1511" s="21">
        <v>44531</v>
      </c>
      <c r="B1511" s="13" t="s">
        <v>200</v>
      </c>
      <c r="C1511" s="19">
        <v>10730.29</v>
      </c>
    </row>
    <row r="1512" spans="1:3" ht="12.75" x14ac:dyDescent="0.2">
      <c r="A1512" s="21">
        <v>44531</v>
      </c>
      <c r="B1512" s="13" t="s">
        <v>201</v>
      </c>
      <c r="C1512" s="19">
        <v>171126.59</v>
      </c>
    </row>
    <row r="1513" spans="1:3" ht="12.75" x14ac:dyDescent="0.2">
      <c r="A1513" s="21">
        <v>44531</v>
      </c>
      <c r="B1513" s="13" t="s">
        <v>202</v>
      </c>
      <c r="C1513" s="19">
        <v>7725.05</v>
      </c>
    </row>
    <row r="1514" spans="1:3" ht="12.75" x14ac:dyDescent="0.2">
      <c r="A1514" s="21">
        <v>44531</v>
      </c>
      <c r="B1514" s="13" t="s">
        <v>203</v>
      </c>
      <c r="C1514" s="19">
        <v>31516.92</v>
      </c>
    </row>
    <row r="1515" spans="1:3" ht="12.75" x14ac:dyDescent="0.2">
      <c r="A1515" s="21">
        <v>44531</v>
      </c>
      <c r="B1515" s="13" t="s">
        <v>204</v>
      </c>
      <c r="C1515" s="19">
        <v>30002.55</v>
      </c>
    </row>
    <row r="1516" spans="1:3" ht="12.75" x14ac:dyDescent="0.2">
      <c r="A1516" s="21">
        <v>44531</v>
      </c>
      <c r="B1516" s="13" t="s">
        <v>205</v>
      </c>
      <c r="C1516" s="19">
        <v>310881.71000000002</v>
      </c>
    </row>
    <row r="1517" spans="1:3" ht="12.75" x14ac:dyDescent="0.2">
      <c r="A1517" s="21">
        <v>44531</v>
      </c>
      <c r="B1517" s="13" t="s">
        <v>206</v>
      </c>
      <c r="C1517" s="19">
        <v>147483.63</v>
      </c>
    </row>
    <row r="1518" spans="1:3" ht="12.75" x14ac:dyDescent="0.2">
      <c r="A1518" s="21">
        <v>44531</v>
      </c>
      <c r="B1518" s="13" t="s">
        <v>207</v>
      </c>
      <c r="C1518" s="19">
        <v>135144.67000000001</v>
      </c>
    </row>
    <row r="1519" spans="1:3" ht="12.75" x14ac:dyDescent="0.2">
      <c r="A1519" s="21">
        <v>44531</v>
      </c>
      <c r="B1519" s="13" t="s">
        <v>208</v>
      </c>
      <c r="C1519" s="19">
        <v>22976.75</v>
      </c>
    </row>
    <row r="1520" spans="1:3" ht="12.75" x14ac:dyDescent="0.2">
      <c r="A1520" s="21">
        <v>44531</v>
      </c>
      <c r="B1520" s="13" t="s">
        <v>209</v>
      </c>
      <c r="C1520" s="19">
        <v>15096.36</v>
      </c>
    </row>
    <row r="1521" spans="1:3" ht="12.75" x14ac:dyDescent="0.2">
      <c r="A1521" s="21">
        <v>44531</v>
      </c>
      <c r="B1521" s="13" t="s">
        <v>210</v>
      </c>
      <c r="C1521" s="19">
        <v>11295.98</v>
      </c>
    </row>
    <row r="1522" spans="1:3" ht="12.75" x14ac:dyDescent="0.2">
      <c r="A1522" s="21">
        <v>44531</v>
      </c>
      <c r="B1522" s="13" t="s">
        <v>211</v>
      </c>
      <c r="C1522" s="19">
        <v>1387.37</v>
      </c>
    </row>
    <row r="1523" spans="1:3" ht="12.75" x14ac:dyDescent="0.2">
      <c r="A1523" s="21">
        <v>44531</v>
      </c>
      <c r="B1523" s="13" t="s">
        <v>212</v>
      </c>
      <c r="C1523" s="19">
        <v>362.4</v>
      </c>
    </row>
    <row r="1524" spans="1:3" ht="12.75" x14ac:dyDescent="0.2">
      <c r="A1524" s="21">
        <v>44531</v>
      </c>
      <c r="B1524" s="13" t="s">
        <v>213</v>
      </c>
      <c r="C1524" s="19">
        <v>1689.7</v>
      </c>
    </row>
    <row r="1525" spans="1:3" ht="12.75" x14ac:dyDescent="0.2">
      <c r="A1525" s="21">
        <v>44531</v>
      </c>
      <c r="B1525" s="13" t="s">
        <v>214</v>
      </c>
      <c r="C1525" s="19">
        <v>1133.0999999999999</v>
      </c>
    </row>
    <row r="1526" spans="1:3" ht="12.75" x14ac:dyDescent="0.2">
      <c r="A1526" s="21">
        <v>44531</v>
      </c>
      <c r="B1526" s="13" t="s">
        <v>215</v>
      </c>
      <c r="C1526" s="19">
        <v>12857.67</v>
      </c>
    </row>
    <row r="1527" spans="1:3" ht="12.75" x14ac:dyDescent="0.2">
      <c r="A1527" s="21">
        <v>44531</v>
      </c>
      <c r="B1527" s="13" t="s">
        <v>216</v>
      </c>
      <c r="C1527" s="19">
        <v>1359.76</v>
      </c>
    </row>
    <row r="1528" spans="1:3" ht="12.75" x14ac:dyDescent="0.2">
      <c r="A1528" s="21">
        <v>44531</v>
      </c>
      <c r="B1528" s="13" t="s">
        <v>217</v>
      </c>
      <c r="C1528" s="19">
        <v>950.24</v>
      </c>
    </row>
    <row r="1529" spans="1:3" ht="12.75" x14ac:dyDescent="0.2">
      <c r="A1529" s="21">
        <v>44531</v>
      </c>
      <c r="B1529" s="13" t="s">
        <v>218</v>
      </c>
      <c r="C1529" s="19">
        <v>2483.16</v>
      </c>
    </row>
    <row r="1530" spans="1:3" ht="12.75" x14ac:dyDescent="0.2">
      <c r="A1530" s="21">
        <v>44531</v>
      </c>
      <c r="B1530" s="13" t="s">
        <v>219</v>
      </c>
      <c r="C1530" s="19">
        <v>1263.75</v>
      </c>
    </row>
    <row r="1531" spans="1:3" ht="12.75" x14ac:dyDescent="0.2">
      <c r="A1531" s="21">
        <v>44531</v>
      </c>
      <c r="B1531" s="13" t="s">
        <v>220</v>
      </c>
      <c r="C1531" s="19">
        <v>475.07</v>
      </c>
    </row>
    <row r="1532" spans="1:3" ht="12.75" x14ac:dyDescent="0.2">
      <c r="A1532" s="21">
        <v>44531</v>
      </c>
      <c r="B1532" s="13" t="s">
        <v>221</v>
      </c>
      <c r="C1532" s="19">
        <v>822.29</v>
      </c>
    </row>
    <row r="1533" spans="1:3" ht="12.75" x14ac:dyDescent="0.2">
      <c r="A1533" s="21">
        <v>44531</v>
      </c>
      <c r="B1533" s="13" t="s">
        <v>222</v>
      </c>
      <c r="C1533" s="19">
        <v>761.07</v>
      </c>
    </row>
    <row r="1534" spans="1:3" ht="12.75" x14ac:dyDescent="0.2">
      <c r="A1534" s="21">
        <v>44531</v>
      </c>
      <c r="B1534" s="13" t="s">
        <v>223</v>
      </c>
      <c r="C1534" s="19">
        <v>2872.66</v>
      </c>
    </row>
    <row r="1535" spans="1:3" ht="12.75" x14ac:dyDescent="0.2">
      <c r="A1535" s="21">
        <v>44531</v>
      </c>
      <c r="B1535" s="13" t="s">
        <v>224</v>
      </c>
      <c r="C1535" s="19">
        <v>133.46</v>
      </c>
    </row>
    <row r="1536" spans="1:3" ht="12.75" x14ac:dyDescent="0.2">
      <c r="A1536" s="21">
        <v>44531</v>
      </c>
      <c r="B1536" s="13" t="s">
        <v>225</v>
      </c>
      <c r="C1536" s="19">
        <v>278.2</v>
      </c>
    </row>
    <row r="1537" spans="1:3" ht="12.75" x14ac:dyDescent="0.2">
      <c r="A1537" s="21">
        <v>44531</v>
      </c>
      <c r="B1537" s="13" t="s">
        <v>226</v>
      </c>
      <c r="C1537" s="19">
        <v>308.95</v>
      </c>
    </row>
    <row r="1538" spans="1:3" ht="12.75" x14ac:dyDescent="0.2">
      <c r="A1538" s="21">
        <v>44531</v>
      </c>
      <c r="B1538" s="13" t="s">
        <v>227</v>
      </c>
      <c r="C1538" s="19">
        <v>168.78</v>
      </c>
    </row>
    <row r="1539" spans="1:3" ht="12.75" x14ac:dyDescent="0.2">
      <c r="A1539" s="21">
        <v>44531</v>
      </c>
      <c r="B1539" s="13" t="s">
        <v>228</v>
      </c>
      <c r="C1539" s="19">
        <v>28564.92</v>
      </c>
    </row>
    <row r="1540" spans="1:3" ht="12.75" x14ac:dyDescent="0.2">
      <c r="A1540" s="21">
        <v>44531</v>
      </c>
      <c r="B1540" s="13" t="s">
        <v>229</v>
      </c>
      <c r="C1540" s="19">
        <v>11839.39</v>
      </c>
    </row>
    <row r="1541" spans="1:3" ht="12.75" x14ac:dyDescent="0.2">
      <c r="A1541" s="21">
        <v>44531</v>
      </c>
      <c r="B1541" s="13" t="s">
        <v>230</v>
      </c>
      <c r="C1541" s="19">
        <v>12760.52</v>
      </c>
    </row>
    <row r="1542" spans="1:3" ht="12.75" x14ac:dyDescent="0.2">
      <c r="A1542" s="21">
        <v>44531</v>
      </c>
      <c r="B1542" s="13" t="s">
        <v>231</v>
      </c>
      <c r="C1542" s="19">
        <v>2018.91</v>
      </c>
    </row>
    <row r="1543" spans="1:3" ht="12.75" x14ac:dyDescent="0.2">
      <c r="A1543" s="21">
        <v>44531</v>
      </c>
      <c r="B1543" s="13" t="s">
        <v>232</v>
      </c>
      <c r="C1543" s="19">
        <v>410.92</v>
      </c>
    </row>
    <row r="1544" spans="1:3" ht="12.75" x14ac:dyDescent="0.2">
      <c r="A1544" s="21">
        <v>44531</v>
      </c>
      <c r="B1544" s="13" t="s">
        <v>233</v>
      </c>
      <c r="C1544" s="19">
        <v>773.22</v>
      </c>
    </row>
    <row r="1545" spans="1:3" ht="12.75" x14ac:dyDescent="0.2">
      <c r="A1545" s="21">
        <v>44531</v>
      </c>
      <c r="B1545" s="13" t="s">
        <v>234</v>
      </c>
      <c r="C1545" s="19">
        <v>614.82000000000005</v>
      </c>
    </row>
    <row r="1546" spans="1:3" ht="12.75" x14ac:dyDescent="0.2">
      <c r="A1546" s="21">
        <v>44531</v>
      </c>
      <c r="B1546" s="13" t="s">
        <v>235</v>
      </c>
      <c r="C1546" s="19">
        <v>1685.79</v>
      </c>
    </row>
    <row r="1547" spans="1:3" ht="12.75" x14ac:dyDescent="0.2">
      <c r="A1547" s="21">
        <v>44531</v>
      </c>
      <c r="B1547" s="13" t="s">
        <v>236</v>
      </c>
      <c r="C1547" s="19">
        <v>804.77</v>
      </c>
    </row>
    <row r="1548" spans="1:3" ht="12.75" x14ac:dyDescent="0.2">
      <c r="A1548" s="21">
        <v>44531</v>
      </c>
      <c r="B1548" s="13" t="s">
        <v>237</v>
      </c>
      <c r="C1548" s="19">
        <v>1668.09</v>
      </c>
    </row>
    <row r="1549" spans="1:3" ht="12.75" x14ac:dyDescent="0.2">
      <c r="A1549" s="21">
        <v>44531</v>
      </c>
      <c r="B1549" s="13" t="s">
        <v>238</v>
      </c>
      <c r="C1549" s="19">
        <v>728.23</v>
      </c>
    </row>
    <row r="1550" spans="1:3" ht="12.75" x14ac:dyDescent="0.2">
      <c r="A1550" s="21">
        <v>44562</v>
      </c>
      <c r="B1550" s="12" t="s">
        <v>63</v>
      </c>
      <c r="C1550" s="18">
        <v>2152842.59</v>
      </c>
    </row>
    <row r="1551" spans="1:3" ht="12.75" x14ac:dyDescent="0.2">
      <c r="A1551" s="21">
        <v>44562</v>
      </c>
      <c r="B1551" s="12" t="s">
        <v>65</v>
      </c>
      <c r="C1551" s="18">
        <v>1754051.45</v>
      </c>
    </row>
    <row r="1552" spans="1:3" ht="12.75" x14ac:dyDescent="0.2">
      <c r="A1552" s="21">
        <v>44562</v>
      </c>
      <c r="B1552" s="12" t="s">
        <v>67</v>
      </c>
      <c r="C1552" s="19">
        <v>147059.5</v>
      </c>
    </row>
    <row r="1553" spans="1:3" ht="12.75" x14ac:dyDescent="0.2">
      <c r="A1553" s="21">
        <v>44562</v>
      </c>
      <c r="B1553" s="12" t="s">
        <v>69</v>
      </c>
      <c r="C1553" s="19">
        <v>59140.89</v>
      </c>
    </row>
    <row r="1554" spans="1:3" ht="12.75" x14ac:dyDescent="0.2">
      <c r="A1554" s="21">
        <v>44562</v>
      </c>
      <c r="B1554" s="12" t="s">
        <v>71</v>
      </c>
      <c r="C1554" s="19">
        <v>35337.58</v>
      </c>
    </row>
    <row r="1555" spans="1:3" ht="12.75" x14ac:dyDescent="0.2">
      <c r="A1555" s="21">
        <v>44562</v>
      </c>
      <c r="B1555" s="12" t="s">
        <v>73</v>
      </c>
      <c r="C1555" s="19">
        <v>568653.68999999994</v>
      </c>
    </row>
    <row r="1556" spans="1:3" ht="12.75" x14ac:dyDescent="0.2">
      <c r="A1556" s="21">
        <v>44562</v>
      </c>
      <c r="B1556" s="12" t="s">
        <v>76</v>
      </c>
      <c r="C1556" s="19">
        <v>23431.06</v>
      </c>
    </row>
    <row r="1557" spans="1:3" ht="12.75" x14ac:dyDescent="0.2">
      <c r="A1557" s="21">
        <v>44562</v>
      </c>
      <c r="B1557" s="12" t="s">
        <v>78</v>
      </c>
      <c r="C1557" s="19">
        <v>122990.56</v>
      </c>
    </row>
    <row r="1558" spans="1:3" ht="12.75" x14ac:dyDescent="0.2">
      <c r="A1558" s="21">
        <v>44562</v>
      </c>
      <c r="B1558" s="12" t="s">
        <v>80</v>
      </c>
      <c r="C1558" s="19">
        <v>109359.63</v>
      </c>
    </row>
    <row r="1559" spans="1:3" ht="12.75" x14ac:dyDescent="0.2">
      <c r="A1559" s="21">
        <v>44562</v>
      </c>
      <c r="B1559" s="12" t="s">
        <v>82</v>
      </c>
      <c r="C1559" s="19">
        <v>1215216.8400000001</v>
      </c>
    </row>
    <row r="1560" spans="1:3" ht="12.75" x14ac:dyDescent="0.2">
      <c r="A1560" s="21">
        <v>44562</v>
      </c>
      <c r="B1560" s="12" t="s">
        <v>84</v>
      </c>
      <c r="C1560" s="19">
        <v>591268.78</v>
      </c>
    </row>
    <row r="1561" spans="1:3" ht="12.75" x14ac:dyDescent="0.2">
      <c r="A1561" s="21">
        <v>44562</v>
      </c>
      <c r="B1561" s="12" t="s">
        <v>86</v>
      </c>
      <c r="C1561" s="19">
        <v>450050.84</v>
      </c>
    </row>
    <row r="1562" spans="1:3" ht="12.75" x14ac:dyDescent="0.2">
      <c r="A1562" s="21">
        <v>44562</v>
      </c>
      <c r="B1562" s="12" t="s">
        <v>89</v>
      </c>
      <c r="C1562" s="19">
        <v>47282.89</v>
      </c>
    </row>
    <row r="1563" spans="1:3" ht="12.75" x14ac:dyDescent="0.2">
      <c r="A1563" s="21">
        <v>44562</v>
      </c>
      <c r="B1563" s="12" t="s">
        <v>91</v>
      </c>
      <c r="C1563" s="19">
        <v>47302.400000000001</v>
      </c>
    </row>
    <row r="1564" spans="1:3" ht="12.75" x14ac:dyDescent="0.2">
      <c r="A1564" s="21">
        <v>44562</v>
      </c>
      <c r="B1564" s="12" t="s">
        <v>93</v>
      </c>
      <c r="C1564" s="19">
        <v>39792.53</v>
      </c>
    </row>
    <row r="1565" spans="1:3" ht="12.75" x14ac:dyDescent="0.2">
      <c r="A1565" s="21">
        <v>44562</v>
      </c>
      <c r="B1565" s="12" t="s">
        <v>95</v>
      </c>
      <c r="C1565" s="19">
        <v>4405.93</v>
      </c>
    </row>
    <row r="1566" spans="1:3" ht="12.75" x14ac:dyDescent="0.2">
      <c r="A1566" s="21">
        <v>44562</v>
      </c>
      <c r="B1566" s="12" t="s">
        <v>97</v>
      </c>
      <c r="C1566" s="19">
        <v>1376.89</v>
      </c>
    </row>
    <row r="1567" spans="1:3" ht="12.75" x14ac:dyDescent="0.2">
      <c r="A1567" s="21">
        <v>44562</v>
      </c>
      <c r="B1567" s="12" t="s">
        <v>99</v>
      </c>
      <c r="C1567" s="19">
        <v>7092.43</v>
      </c>
    </row>
    <row r="1568" spans="1:3" ht="12.75" x14ac:dyDescent="0.2">
      <c r="A1568" s="21">
        <v>44562</v>
      </c>
      <c r="B1568" s="12" t="s">
        <v>101</v>
      </c>
      <c r="C1568" s="19">
        <v>3654.02</v>
      </c>
    </row>
    <row r="1569" spans="1:3" ht="12.75" x14ac:dyDescent="0.2">
      <c r="A1569" s="21">
        <v>44562</v>
      </c>
      <c r="B1569" s="12" t="s">
        <v>103</v>
      </c>
      <c r="C1569" s="19">
        <v>41736.25</v>
      </c>
    </row>
    <row r="1570" spans="1:3" ht="12.75" x14ac:dyDescent="0.2">
      <c r="A1570" s="21">
        <v>44562</v>
      </c>
      <c r="B1570" s="12" t="s">
        <v>105</v>
      </c>
      <c r="C1570" s="19">
        <v>4341</v>
      </c>
    </row>
    <row r="1571" spans="1:3" ht="12.75" x14ac:dyDescent="0.2">
      <c r="A1571" s="21">
        <v>44562</v>
      </c>
      <c r="B1571" s="12" t="s">
        <v>107</v>
      </c>
      <c r="C1571" s="19">
        <v>3865.42</v>
      </c>
    </row>
    <row r="1572" spans="1:3" ht="12.75" x14ac:dyDescent="0.2">
      <c r="A1572" s="21">
        <v>44562</v>
      </c>
      <c r="B1572" s="12" t="s">
        <v>109</v>
      </c>
      <c r="C1572" s="19">
        <v>10202.19</v>
      </c>
    </row>
    <row r="1573" spans="1:3" ht="12.75" x14ac:dyDescent="0.2">
      <c r="A1573" s="21">
        <v>44562</v>
      </c>
      <c r="B1573" s="12" t="s">
        <v>111</v>
      </c>
      <c r="C1573" s="19">
        <v>4899.58</v>
      </c>
    </row>
    <row r="1574" spans="1:3" ht="12.75" x14ac:dyDescent="0.2">
      <c r="A1574" s="21">
        <v>44562</v>
      </c>
      <c r="B1574" s="12" t="s">
        <v>113</v>
      </c>
      <c r="C1574" s="19">
        <v>1855.13</v>
      </c>
    </row>
    <row r="1575" spans="1:3" ht="12.75" x14ac:dyDescent="0.2">
      <c r="A1575" s="21">
        <v>44562</v>
      </c>
      <c r="B1575" s="12" t="s">
        <v>115</v>
      </c>
      <c r="C1575" s="19">
        <v>2948.09</v>
      </c>
    </row>
    <row r="1576" spans="1:3" ht="12.75" x14ac:dyDescent="0.2">
      <c r="A1576" s="21">
        <v>44562</v>
      </c>
      <c r="B1576" s="12" t="s">
        <v>117</v>
      </c>
      <c r="C1576" s="19">
        <v>2642.78</v>
      </c>
    </row>
    <row r="1577" spans="1:3" ht="12.75" x14ac:dyDescent="0.2">
      <c r="A1577" s="21">
        <v>44562</v>
      </c>
      <c r="B1577" s="12" t="s">
        <v>119</v>
      </c>
      <c r="C1577" s="19">
        <v>10633.79</v>
      </c>
    </row>
    <row r="1578" spans="1:3" ht="12.75" x14ac:dyDescent="0.2">
      <c r="A1578" s="21">
        <v>44562</v>
      </c>
      <c r="B1578" s="12" t="s">
        <v>121</v>
      </c>
      <c r="C1578" s="19">
        <v>401.05</v>
      </c>
    </row>
    <row r="1579" spans="1:3" ht="12.75" x14ac:dyDescent="0.2">
      <c r="A1579" s="21">
        <v>44562</v>
      </c>
      <c r="B1579" s="12" t="s">
        <v>123</v>
      </c>
      <c r="C1579" s="19">
        <v>910.07</v>
      </c>
    </row>
    <row r="1580" spans="1:3" ht="12.75" x14ac:dyDescent="0.2">
      <c r="A1580" s="21">
        <v>44562</v>
      </c>
      <c r="B1580" s="12" t="s">
        <v>125</v>
      </c>
      <c r="C1580" s="19">
        <v>887.27</v>
      </c>
    </row>
    <row r="1581" spans="1:3" ht="12.75" x14ac:dyDescent="0.2">
      <c r="A1581" s="21">
        <v>44562</v>
      </c>
      <c r="B1581" s="12" t="s">
        <v>127</v>
      </c>
      <c r="C1581" s="19">
        <v>658.33</v>
      </c>
    </row>
    <row r="1582" spans="1:3" ht="12.75" x14ac:dyDescent="0.2">
      <c r="A1582" s="21">
        <v>44562</v>
      </c>
      <c r="B1582" s="12" t="s">
        <v>129</v>
      </c>
      <c r="C1582" s="19">
        <v>127514.47</v>
      </c>
    </row>
    <row r="1583" spans="1:3" ht="12.75" x14ac:dyDescent="0.2">
      <c r="A1583" s="21">
        <v>44562</v>
      </c>
      <c r="B1583" s="12" t="s">
        <v>132</v>
      </c>
      <c r="C1583" s="19">
        <v>76488.88</v>
      </c>
    </row>
    <row r="1584" spans="1:3" ht="12.75" x14ac:dyDescent="0.2">
      <c r="A1584" s="21">
        <v>44562</v>
      </c>
      <c r="B1584" s="12" t="s">
        <v>134</v>
      </c>
      <c r="C1584" s="19">
        <v>45041.88</v>
      </c>
    </row>
    <row r="1585" spans="1:3" ht="12.75" x14ac:dyDescent="0.2">
      <c r="A1585" s="21">
        <v>44562</v>
      </c>
      <c r="B1585" s="12" t="s">
        <v>136</v>
      </c>
      <c r="C1585" s="19">
        <v>7885.45</v>
      </c>
    </row>
    <row r="1586" spans="1:3" ht="12.75" x14ac:dyDescent="0.2">
      <c r="A1586" s="21">
        <v>44562</v>
      </c>
      <c r="B1586" s="12" t="s">
        <v>139</v>
      </c>
      <c r="C1586" s="19">
        <v>1353.94</v>
      </c>
    </row>
    <row r="1587" spans="1:3" ht="12.75" x14ac:dyDescent="0.2">
      <c r="A1587" s="21">
        <v>44562</v>
      </c>
      <c r="B1587" s="12" t="s">
        <v>141</v>
      </c>
      <c r="C1587" s="19">
        <v>3344.52</v>
      </c>
    </row>
    <row r="1588" spans="1:3" ht="12.75" x14ac:dyDescent="0.2">
      <c r="A1588" s="21">
        <v>44562</v>
      </c>
      <c r="B1588" s="12" t="s">
        <v>143</v>
      </c>
      <c r="C1588" s="19">
        <v>2249.81</v>
      </c>
    </row>
    <row r="1589" spans="1:3" ht="12.75" x14ac:dyDescent="0.2">
      <c r="A1589" s="21">
        <v>44562</v>
      </c>
      <c r="B1589" s="12" t="s">
        <v>145</v>
      </c>
      <c r="C1589" s="19">
        <v>5405.42</v>
      </c>
    </row>
    <row r="1590" spans="1:3" ht="12.75" x14ac:dyDescent="0.2">
      <c r="A1590" s="21">
        <v>44562</v>
      </c>
      <c r="B1590" s="12" t="s">
        <v>147</v>
      </c>
      <c r="C1590" s="19">
        <v>2569.9699999999998</v>
      </c>
    </row>
    <row r="1591" spans="1:3" ht="12.75" x14ac:dyDescent="0.2">
      <c r="A1591" s="21">
        <v>44562</v>
      </c>
      <c r="B1591" s="12" t="s">
        <v>149</v>
      </c>
      <c r="C1591" s="19">
        <v>761.86</v>
      </c>
    </row>
    <row r="1592" spans="1:3" ht="12.75" x14ac:dyDescent="0.2">
      <c r="A1592" s="21">
        <v>44562</v>
      </c>
      <c r="B1592" s="12" t="s">
        <v>151</v>
      </c>
      <c r="C1592" s="19">
        <v>1112.52</v>
      </c>
    </row>
    <row r="1593" spans="1:3" ht="12.75" x14ac:dyDescent="0.2">
      <c r="A1593" s="21">
        <v>44562</v>
      </c>
      <c r="B1593" s="13" t="s">
        <v>153</v>
      </c>
      <c r="C1593" s="18">
        <v>1443225.42</v>
      </c>
    </row>
    <row r="1594" spans="1:3" ht="12.75" x14ac:dyDescent="0.2">
      <c r="A1594" s="21">
        <v>44562</v>
      </c>
      <c r="B1594" s="13" t="s">
        <v>154</v>
      </c>
      <c r="C1594" s="18">
        <v>704093.84</v>
      </c>
    </row>
    <row r="1595" spans="1:3" ht="12.75" x14ac:dyDescent="0.2">
      <c r="A1595" s="21">
        <v>44562</v>
      </c>
      <c r="B1595" s="13" t="s">
        <v>155</v>
      </c>
      <c r="C1595" s="19">
        <v>64983.99</v>
      </c>
    </row>
    <row r="1596" spans="1:3" ht="12.75" x14ac:dyDescent="0.2">
      <c r="A1596" s="21">
        <v>44562</v>
      </c>
      <c r="B1596" s="13" t="s">
        <v>156</v>
      </c>
      <c r="C1596" s="19">
        <v>34236.94</v>
      </c>
    </row>
    <row r="1597" spans="1:3" ht="12.75" x14ac:dyDescent="0.2">
      <c r="A1597" s="21">
        <v>44562</v>
      </c>
      <c r="B1597" s="13" t="s">
        <v>157</v>
      </c>
      <c r="C1597" s="19">
        <v>20804.75</v>
      </c>
    </row>
    <row r="1598" spans="1:3" ht="12.75" x14ac:dyDescent="0.2">
      <c r="A1598" s="21">
        <v>44562</v>
      </c>
      <c r="B1598" s="13" t="s">
        <v>158</v>
      </c>
      <c r="C1598" s="19">
        <v>274299.5</v>
      </c>
    </row>
    <row r="1599" spans="1:3" ht="12.75" x14ac:dyDescent="0.2">
      <c r="A1599" s="21">
        <v>44562</v>
      </c>
      <c r="B1599" s="13" t="s">
        <v>159</v>
      </c>
      <c r="C1599" s="19">
        <v>11422.41</v>
      </c>
    </row>
    <row r="1600" spans="1:3" ht="12.75" x14ac:dyDescent="0.2">
      <c r="A1600" s="21">
        <v>44562</v>
      </c>
      <c r="B1600" s="13" t="s">
        <v>160</v>
      </c>
      <c r="C1600" s="19">
        <v>58778.46</v>
      </c>
    </row>
    <row r="1601" spans="1:3" ht="12.75" x14ac:dyDescent="0.2">
      <c r="A1601" s="21">
        <v>44562</v>
      </c>
      <c r="B1601" s="13" t="s">
        <v>161</v>
      </c>
      <c r="C1601" s="19">
        <v>67292.05</v>
      </c>
    </row>
    <row r="1602" spans="1:3" ht="12.75" x14ac:dyDescent="0.2">
      <c r="A1602" s="21">
        <v>44562</v>
      </c>
      <c r="B1602" s="13" t="s">
        <v>162</v>
      </c>
      <c r="C1602" s="19">
        <v>774481.62</v>
      </c>
    </row>
    <row r="1603" spans="1:3" ht="12.75" x14ac:dyDescent="0.2">
      <c r="A1603" s="21">
        <v>44562</v>
      </c>
      <c r="B1603" s="13" t="s">
        <v>163</v>
      </c>
      <c r="C1603" s="19">
        <v>295177.8</v>
      </c>
    </row>
    <row r="1604" spans="1:3" ht="12.75" x14ac:dyDescent="0.2">
      <c r="A1604" s="21">
        <v>44562</v>
      </c>
      <c r="B1604" s="13" t="s">
        <v>164</v>
      </c>
      <c r="C1604" s="19">
        <v>271961.99</v>
      </c>
    </row>
    <row r="1605" spans="1:3" ht="12.75" x14ac:dyDescent="0.2">
      <c r="A1605" s="21">
        <v>44562</v>
      </c>
      <c r="B1605" s="13" t="s">
        <v>165</v>
      </c>
      <c r="C1605" s="19">
        <v>16943.47</v>
      </c>
    </row>
    <row r="1606" spans="1:3" ht="12.75" x14ac:dyDescent="0.2">
      <c r="A1606" s="21">
        <v>44562</v>
      </c>
      <c r="B1606" s="13" t="s">
        <v>166</v>
      </c>
      <c r="C1606" s="19">
        <v>25551.59</v>
      </c>
    </row>
    <row r="1607" spans="1:3" ht="12.75" x14ac:dyDescent="0.2">
      <c r="A1607" s="21">
        <v>44562</v>
      </c>
      <c r="B1607" s="13" t="s">
        <v>167</v>
      </c>
      <c r="C1607" s="19">
        <v>20858.439999999999</v>
      </c>
    </row>
    <row r="1608" spans="1:3" ht="12.75" x14ac:dyDescent="0.2">
      <c r="A1608" s="21">
        <v>44562</v>
      </c>
      <c r="B1608" s="13" t="s">
        <v>168</v>
      </c>
      <c r="C1608" s="19">
        <v>2695.55</v>
      </c>
    </row>
    <row r="1609" spans="1:3" ht="12.75" x14ac:dyDescent="0.2">
      <c r="A1609" s="21">
        <v>44562</v>
      </c>
      <c r="B1609" s="13" t="s">
        <v>169</v>
      </c>
      <c r="C1609" s="19">
        <v>714.8</v>
      </c>
    </row>
    <row r="1610" spans="1:3" ht="12.75" x14ac:dyDescent="0.2">
      <c r="A1610" s="21">
        <v>44562</v>
      </c>
      <c r="B1610" s="13" t="s">
        <v>170</v>
      </c>
      <c r="C1610" s="19">
        <v>3176.9</v>
      </c>
    </row>
    <row r="1611" spans="1:3" ht="12.75" x14ac:dyDescent="0.2">
      <c r="A1611" s="21">
        <v>44562</v>
      </c>
      <c r="B1611" s="13" t="s">
        <v>171</v>
      </c>
      <c r="C1611" s="19">
        <v>2057.77</v>
      </c>
    </row>
    <row r="1612" spans="1:3" ht="12.75" x14ac:dyDescent="0.2">
      <c r="A1612" s="21">
        <v>44562</v>
      </c>
      <c r="B1612" s="13" t="s">
        <v>172</v>
      </c>
      <c r="C1612" s="19">
        <v>6931.42</v>
      </c>
    </row>
    <row r="1613" spans="1:3" ht="12.75" x14ac:dyDescent="0.2">
      <c r="A1613" s="21">
        <v>44562</v>
      </c>
      <c r="B1613" s="13" t="s">
        <v>173</v>
      </c>
      <c r="C1613" s="19">
        <v>2079.4299999999998</v>
      </c>
    </row>
    <row r="1614" spans="1:3" ht="12.75" x14ac:dyDescent="0.2">
      <c r="A1614" s="21">
        <v>44562</v>
      </c>
      <c r="B1614" s="13" t="s">
        <v>174</v>
      </c>
      <c r="C1614" s="19">
        <v>1757.29</v>
      </c>
    </row>
    <row r="1615" spans="1:3" ht="12.75" x14ac:dyDescent="0.2">
      <c r="A1615" s="21">
        <v>44562</v>
      </c>
      <c r="B1615" s="13" t="s">
        <v>175</v>
      </c>
      <c r="C1615" s="19">
        <v>4553.5600000000004</v>
      </c>
    </row>
    <row r="1616" spans="1:3" ht="12.75" x14ac:dyDescent="0.2">
      <c r="A1616" s="21">
        <v>44562</v>
      </c>
      <c r="B1616" s="13" t="s">
        <v>176</v>
      </c>
      <c r="C1616" s="19">
        <v>2806.26</v>
      </c>
    </row>
    <row r="1617" spans="1:3" ht="12.75" x14ac:dyDescent="0.2">
      <c r="A1617" s="21">
        <v>44562</v>
      </c>
      <c r="B1617" s="13" t="s">
        <v>177</v>
      </c>
      <c r="C1617" s="19">
        <v>1107.0999999999999</v>
      </c>
    </row>
    <row r="1618" spans="1:3" ht="12.75" x14ac:dyDescent="0.2">
      <c r="A1618" s="21">
        <v>44562</v>
      </c>
      <c r="B1618" s="13" t="s">
        <v>178</v>
      </c>
      <c r="C1618" s="19">
        <v>1548.74</v>
      </c>
    </row>
    <row r="1619" spans="1:3" ht="12.75" x14ac:dyDescent="0.2">
      <c r="A1619" s="21">
        <v>44562</v>
      </c>
      <c r="B1619" s="13" t="s">
        <v>179</v>
      </c>
      <c r="C1619" s="19">
        <v>1472.93</v>
      </c>
    </row>
    <row r="1620" spans="1:3" ht="12.75" x14ac:dyDescent="0.2">
      <c r="A1620" s="21">
        <v>44562</v>
      </c>
      <c r="B1620" s="13" t="s">
        <v>180</v>
      </c>
      <c r="C1620" s="19">
        <v>4778.88</v>
      </c>
    </row>
    <row r="1621" spans="1:3" ht="12.75" x14ac:dyDescent="0.2">
      <c r="A1621" s="21">
        <v>44562</v>
      </c>
      <c r="B1621" s="13" t="s">
        <v>181</v>
      </c>
      <c r="C1621" s="19">
        <v>219.03</v>
      </c>
    </row>
    <row r="1622" spans="1:3" ht="12.75" x14ac:dyDescent="0.2">
      <c r="A1622" s="21">
        <v>44562</v>
      </c>
      <c r="B1622" s="13" t="s">
        <v>182</v>
      </c>
      <c r="C1622" s="19">
        <v>452.5</v>
      </c>
    </row>
    <row r="1623" spans="1:3" ht="12.75" x14ac:dyDescent="0.2">
      <c r="A1623" s="21">
        <v>44562</v>
      </c>
      <c r="B1623" s="13" t="s">
        <v>183</v>
      </c>
      <c r="C1623" s="19">
        <v>393.51</v>
      </c>
    </row>
    <row r="1624" spans="1:3" ht="12.75" x14ac:dyDescent="0.2">
      <c r="A1624" s="21">
        <v>44562</v>
      </c>
      <c r="B1624" s="13" t="s">
        <v>184</v>
      </c>
      <c r="C1624" s="19">
        <v>292.70999999999998</v>
      </c>
    </row>
    <row r="1625" spans="1:3" ht="12.75" x14ac:dyDescent="0.2">
      <c r="A1625" s="21">
        <v>44562</v>
      </c>
      <c r="B1625" s="13" t="s">
        <v>185</v>
      </c>
      <c r="C1625" s="19">
        <v>25753.45</v>
      </c>
    </row>
    <row r="1626" spans="1:3" ht="12.75" x14ac:dyDescent="0.2">
      <c r="A1626" s="21">
        <v>44562</v>
      </c>
      <c r="B1626" s="13" t="s">
        <v>186</v>
      </c>
      <c r="C1626" s="19">
        <v>21208.720000000001</v>
      </c>
    </row>
    <row r="1627" spans="1:3" ht="12.75" x14ac:dyDescent="0.2">
      <c r="A1627" s="21">
        <v>44562</v>
      </c>
      <c r="B1627" s="13" t="s">
        <v>187</v>
      </c>
      <c r="C1627" s="19">
        <v>25500.97</v>
      </c>
    </row>
    <row r="1628" spans="1:3" ht="12.75" x14ac:dyDescent="0.2">
      <c r="A1628" s="21">
        <v>44562</v>
      </c>
      <c r="B1628" s="13" t="s">
        <v>188</v>
      </c>
      <c r="C1628" s="19">
        <v>3878.17</v>
      </c>
    </row>
    <row r="1629" spans="1:3" ht="12.75" x14ac:dyDescent="0.2">
      <c r="A1629" s="21">
        <v>44562</v>
      </c>
      <c r="B1629" s="13" t="s">
        <v>189</v>
      </c>
      <c r="C1629" s="19">
        <v>664.54</v>
      </c>
    </row>
    <row r="1630" spans="1:3" ht="12.75" x14ac:dyDescent="0.2">
      <c r="A1630" s="21">
        <v>44562</v>
      </c>
      <c r="B1630" s="13" t="s">
        <v>190</v>
      </c>
      <c r="C1630" s="19">
        <v>1886.89</v>
      </c>
    </row>
    <row r="1631" spans="1:3" ht="12.75" x14ac:dyDescent="0.2">
      <c r="A1631" s="21">
        <v>44562</v>
      </c>
      <c r="B1631" s="13" t="s">
        <v>191</v>
      </c>
      <c r="C1631" s="19">
        <v>1095.07</v>
      </c>
    </row>
    <row r="1632" spans="1:3" ht="12.75" x14ac:dyDescent="0.2">
      <c r="A1632" s="21">
        <v>44562</v>
      </c>
      <c r="B1632" s="13" t="s">
        <v>192</v>
      </c>
      <c r="C1632" s="19">
        <v>2938.92</v>
      </c>
    </row>
    <row r="1633" spans="1:3" ht="12.75" x14ac:dyDescent="0.2">
      <c r="A1633" s="21">
        <v>44562</v>
      </c>
      <c r="B1633" s="13" t="s">
        <v>193</v>
      </c>
      <c r="C1633" s="19">
        <v>1499.76</v>
      </c>
    </row>
    <row r="1634" spans="1:3" ht="12.75" x14ac:dyDescent="0.2">
      <c r="A1634" s="21">
        <v>44562</v>
      </c>
      <c r="B1634" s="13" t="s">
        <v>194</v>
      </c>
      <c r="C1634" s="19">
        <v>15104.84</v>
      </c>
    </row>
    <row r="1635" spans="1:3" ht="12.75" x14ac:dyDescent="0.2">
      <c r="A1635" s="21">
        <v>44562</v>
      </c>
      <c r="B1635" s="13" t="s">
        <v>195</v>
      </c>
      <c r="C1635" s="19">
        <v>5507.23</v>
      </c>
    </row>
    <row r="1636" spans="1:3" ht="12.75" x14ac:dyDescent="0.2">
      <c r="A1636" s="21">
        <v>44562</v>
      </c>
      <c r="B1636" s="13" t="s">
        <v>196</v>
      </c>
      <c r="C1636" s="18">
        <v>895236.71</v>
      </c>
    </row>
    <row r="1637" spans="1:3" ht="12.75" x14ac:dyDescent="0.2">
      <c r="A1637" s="21">
        <v>44562</v>
      </c>
      <c r="B1637" s="13" t="s">
        <v>197</v>
      </c>
      <c r="C1637" s="18">
        <v>399145.17</v>
      </c>
    </row>
    <row r="1638" spans="1:3" ht="12.75" x14ac:dyDescent="0.2">
      <c r="A1638" s="21">
        <v>44562</v>
      </c>
      <c r="B1638" s="13" t="s">
        <v>198</v>
      </c>
      <c r="C1638" s="19">
        <v>26854.45</v>
      </c>
    </row>
    <row r="1639" spans="1:3" ht="12.75" x14ac:dyDescent="0.2">
      <c r="A1639" s="21">
        <v>44562</v>
      </c>
      <c r="B1639" s="13" t="s">
        <v>199</v>
      </c>
      <c r="C1639" s="19">
        <v>21339.78</v>
      </c>
    </row>
    <row r="1640" spans="1:3" ht="12.75" x14ac:dyDescent="0.2">
      <c r="A1640" s="21">
        <v>44562</v>
      </c>
      <c r="B1640" s="13" t="s">
        <v>200</v>
      </c>
      <c r="C1640" s="19">
        <v>12494.6</v>
      </c>
    </row>
    <row r="1641" spans="1:3" ht="12.75" x14ac:dyDescent="0.2">
      <c r="A1641" s="21">
        <v>44562</v>
      </c>
      <c r="B1641" s="13" t="s">
        <v>201</v>
      </c>
      <c r="C1641" s="19">
        <v>187047.85</v>
      </c>
    </row>
    <row r="1642" spans="1:3" ht="12.75" x14ac:dyDescent="0.2">
      <c r="A1642" s="21">
        <v>44562</v>
      </c>
      <c r="B1642" s="13" t="s">
        <v>202</v>
      </c>
      <c r="C1642" s="19">
        <v>8362.7199999999993</v>
      </c>
    </row>
    <row r="1643" spans="1:3" ht="12.75" x14ac:dyDescent="0.2">
      <c r="A1643" s="21">
        <v>44562</v>
      </c>
      <c r="B1643" s="13" t="s">
        <v>203</v>
      </c>
      <c r="C1643" s="19">
        <v>41195.06</v>
      </c>
    </row>
    <row r="1644" spans="1:3" ht="12.75" x14ac:dyDescent="0.2">
      <c r="A1644" s="21">
        <v>44562</v>
      </c>
      <c r="B1644" s="13" t="s">
        <v>204</v>
      </c>
      <c r="C1644" s="19">
        <v>45836.2</v>
      </c>
    </row>
    <row r="1645" spans="1:3" ht="12.75" x14ac:dyDescent="0.2">
      <c r="A1645" s="21">
        <v>44562</v>
      </c>
      <c r="B1645" s="13" t="s">
        <v>205</v>
      </c>
      <c r="C1645" s="19">
        <v>473507.84000000003</v>
      </c>
    </row>
    <row r="1646" spans="1:3" ht="12.75" x14ac:dyDescent="0.2">
      <c r="A1646" s="21">
        <v>44562</v>
      </c>
      <c r="B1646" s="13" t="s">
        <v>206</v>
      </c>
      <c r="C1646" s="19">
        <v>157057.76</v>
      </c>
    </row>
    <row r="1647" spans="1:3" ht="12.75" x14ac:dyDescent="0.2">
      <c r="A1647" s="21">
        <v>44562</v>
      </c>
      <c r="B1647" s="13" t="s">
        <v>207</v>
      </c>
      <c r="C1647" s="19">
        <v>134049.32</v>
      </c>
    </row>
    <row r="1648" spans="1:3" ht="12.75" x14ac:dyDescent="0.2">
      <c r="A1648" s="21">
        <v>44562</v>
      </c>
      <c r="B1648" s="13" t="s">
        <v>208</v>
      </c>
      <c r="C1648" s="19">
        <v>22292.98</v>
      </c>
    </row>
    <row r="1649" spans="1:3" ht="12.75" x14ac:dyDescent="0.2">
      <c r="A1649" s="21">
        <v>44562</v>
      </c>
      <c r="B1649" s="13" t="s">
        <v>209</v>
      </c>
      <c r="C1649" s="19">
        <v>15626.94</v>
      </c>
    </row>
    <row r="1650" spans="1:3" ht="12.75" x14ac:dyDescent="0.2">
      <c r="A1650" s="21">
        <v>44562</v>
      </c>
      <c r="B1650" s="13" t="s">
        <v>210</v>
      </c>
      <c r="C1650" s="19">
        <v>12627.83</v>
      </c>
    </row>
    <row r="1651" spans="1:3" ht="12.75" x14ac:dyDescent="0.2">
      <c r="A1651" s="21">
        <v>44562</v>
      </c>
      <c r="B1651" s="13" t="s">
        <v>211</v>
      </c>
      <c r="C1651" s="19">
        <v>1602.76</v>
      </c>
    </row>
    <row r="1652" spans="1:3" ht="12.75" x14ac:dyDescent="0.2">
      <c r="A1652" s="21">
        <v>44562</v>
      </c>
      <c r="B1652" s="13" t="s">
        <v>212</v>
      </c>
      <c r="C1652" s="19">
        <v>480.83</v>
      </c>
    </row>
    <row r="1653" spans="1:3" ht="12.75" x14ac:dyDescent="0.2">
      <c r="A1653" s="21">
        <v>44562</v>
      </c>
      <c r="B1653" s="13" t="s">
        <v>213</v>
      </c>
      <c r="C1653" s="19">
        <v>2207.44</v>
      </c>
    </row>
    <row r="1654" spans="1:3" ht="12.75" x14ac:dyDescent="0.2">
      <c r="A1654" s="21">
        <v>44562</v>
      </c>
      <c r="B1654" s="13" t="s">
        <v>214</v>
      </c>
      <c r="C1654" s="19">
        <v>1016.3</v>
      </c>
    </row>
    <row r="1655" spans="1:3" ht="12.75" x14ac:dyDescent="0.2">
      <c r="A1655" s="21">
        <v>44562</v>
      </c>
      <c r="B1655" s="13" t="s">
        <v>215</v>
      </c>
      <c r="C1655" s="19">
        <v>12195.57</v>
      </c>
    </row>
    <row r="1656" spans="1:3" ht="12.75" x14ac:dyDescent="0.2">
      <c r="A1656" s="21">
        <v>44562</v>
      </c>
      <c r="B1656" s="13" t="s">
        <v>216</v>
      </c>
      <c r="C1656" s="19">
        <v>1324.47</v>
      </c>
    </row>
    <row r="1657" spans="1:3" ht="12.75" x14ac:dyDescent="0.2">
      <c r="A1657" s="21">
        <v>44562</v>
      </c>
      <c r="B1657" s="13" t="s">
        <v>217</v>
      </c>
      <c r="C1657" s="19">
        <v>1088.6400000000001</v>
      </c>
    </row>
    <row r="1658" spans="1:3" ht="12.75" x14ac:dyDescent="0.2">
      <c r="A1658" s="21">
        <v>44562</v>
      </c>
      <c r="B1658" s="13" t="s">
        <v>218</v>
      </c>
      <c r="C1658" s="19">
        <v>3045.25</v>
      </c>
    </row>
    <row r="1659" spans="1:3" ht="12.75" x14ac:dyDescent="0.2">
      <c r="A1659" s="21">
        <v>44562</v>
      </c>
      <c r="B1659" s="13" t="s">
        <v>219</v>
      </c>
      <c r="C1659" s="19">
        <v>1714.96</v>
      </c>
    </row>
    <row r="1660" spans="1:3" ht="12.75" x14ac:dyDescent="0.2">
      <c r="A1660" s="21">
        <v>44562</v>
      </c>
      <c r="B1660" s="13" t="s">
        <v>220</v>
      </c>
      <c r="C1660" s="19">
        <v>617.79</v>
      </c>
    </row>
    <row r="1661" spans="1:3" ht="12.75" x14ac:dyDescent="0.2">
      <c r="A1661" s="21">
        <v>44562</v>
      </c>
      <c r="B1661" s="13" t="s">
        <v>221</v>
      </c>
      <c r="C1661" s="19">
        <v>823.97</v>
      </c>
    </row>
    <row r="1662" spans="1:3" ht="12.75" x14ac:dyDescent="0.2">
      <c r="A1662" s="21">
        <v>44562</v>
      </c>
      <c r="B1662" s="13" t="s">
        <v>222</v>
      </c>
      <c r="C1662" s="19">
        <v>821.78</v>
      </c>
    </row>
    <row r="1663" spans="1:3" ht="12.75" x14ac:dyDescent="0.2">
      <c r="A1663" s="21">
        <v>44562</v>
      </c>
      <c r="B1663" s="13" t="s">
        <v>223</v>
      </c>
      <c r="C1663" s="19">
        <v>3166.35</v>
      </c>
    </row>
    <row r="1664" spans="1:3" ht="12.75" x14ac:dyDescent="0.2">
      <c r="A1664" s="21">
        <v>44562</v>
      </c>
      <c r="B1664" s="13" t="s">
        <v>224</v>
      </c>
      <c r="C1664" s="19">
        <v>135.43</v>
      </c>
    </row>
    <row r="1665" spans="1:3" ht="12.75" x14ac:dyDescent="0.2">
      <c r="A1665" s="21">
        <v>44562</v>
      </c>
      <c r="B1665" s="13" t="s">
        <v>225</v>
      </c>
      <c r="C1665" s="19">
        <v>242.65</v>
      </c>
    </row>
    <row r="1666" spans="1:3" ht="12.75" x14ac:dyDescent="0.2">
      <c r="A1666" s="21">
        <v>44562</v>
      </c>
      <c r="B1666" s="13" t="s">
        <v>226</v>
      </c>
      <c r="C1666" s="19">
        <v>247.82</v>
      </c>
    </row>
    <row r="1667" spans="1:3" ht="12.75" x14ac:dyDescent="0.2">
      <c r="A1667" s="21">
        <v>44562</v>
      </c>
      <c r="B1667" s="13" t="s">
        <v>227</v>
      </c>
      <c r="C1667" s="19">
        <v>167.41</v>
      </c>
    </row>
    <row r="1668" spans="1:3" ht="12.75" x14ac:dyDescent="0.2">
      <c r="A1668" s="21">
        <v>44562</v>
      </c>
      <c r="B1668" s="13" t="s">
        <v>228</v>
      </c>
      <c r="C1668" s="19">
        <v>34885.910000000003</v>
      </c>
    </row>
    <row r="1669" spans="1:3" ht="12.75" x14ac:dyDescent="0.2">
      <c r="A1669" s="21">
        <v>44562</v>
      </c>
      <c r="B1669" s="13" t="s">
        <v>229</v>
      </c>
      <c r="C1669" s="19">
        <v>16886.259999999998</v>
      </c>
    </row>
    <row r="1670" spans="1:3" ht="12.75" x14ac:dyDescent="0.2">
      <c r="A1670" s="21">
        <v>44562</v>
      </c>
      <c r="B1670" s="13" t="s">
        <v>230</v>
      </c>
      <c r="C1670" s="19">
        <v>14381.16</v>
      </c>
    </row>
    <row r="1671" spans="1:3" ht="12.75" x14ac:dyDescent="0.2">
      <c r="A1671" s="21">
        <v>44562</v>
      </c>
      <c r="B1671" s="13" t="s">
        <v>231</v>
      </c>
      <c r="C1671" s="19">
        <v>2622.63</v>
      </c>
    </row>
    <row r="1672" spans="1:3" ht="12.75" x14ac:dyDescent="0.2">
      <c r="A1672" s="21">
        <v>44562</v>
      </c>
      <c r="B1672" s="13" t="s">
        <v>232</v>
      </c>
      <c r="C1672" s="19">
        <v>497.93</v>
      </c>
    </row>
    <row r="1673" spans="1:3" ht="12.75" x14ac:dyDescent="0.2">
      <c r="A1673" s="21">
        <v>44562</v>
      </c>
      <c r="B1673" s="13" t="s">
        <v>233</v>
      </c>
      <c r="C1673" s="19">
        <v>1030.1400000000001</v>
      </c>
    </row>
    <row r="1674" spans="1:3" ht="12.75" x14ac:dyDescent="0.2">
      <c r="A1674" s="21">
        <v>44562</v>
      </c>
      <c r="B1674" s="13" t="s">
        <v>234</v>
      </c>
      <c r="C1674" s="19">
        <v>692.1</v>
      </c>
    </row>
    <row r="1675" spans="1:3" ht="12.75" x14ac:dyDescent="0.2">
      <c r="A1675" s="21">
        <v>44562</v>
      </c>
      <c r="B1675" s="13" t="s">
        <v>235</v>
      </c>
      <c r="C1675" s="19">
        <v>1837.08</v>
      </c>
    </row>
    <row r="1676" spans="1:3" ht="12.75" x14ac:dyDescent="0.2">
      <c r="A1676" s="21">
        <v>44562</v>
      </c>
      <c r="B1676" s="13" t="s">
        <v>236</v>
      </c>
      <c r="C1676" s="19">
        <v>835.04</v>
      </c>
    </row>
    <row r="1677" spans="1:3" ht="12.75" x14ac:dyDescent="0.2">
      <c r="A1677" s="21">
        <v>44562</v>
      </c>
      <c r="B1677" s="13" t="s">
        <v>237</v>
      </c>
      <c r="C1677" s="19">
        <v>-4176.03</v>
      </c>
    </row>
    <row r="1678" spans="1:3" ht="12.75" x14ac:dyDescent="0.2">
      <c r="A1678" s="21">
        <v>44562</v>
      </c>
      <c r="B1678" s="13" t="s">
        <v>238</v>
      </c>
      <c r="C1678" s="19">
        <v>-1631.35</v>
      </c>
    </row>
    <row r="1679" spans="1:3" ht="12.75" x14ac:dyDescent="0.2">
      <c r="A1679" s="21">
        <v>44593</v>
      </c>
      <c r="B1679" s="12" t="s">
        <v>63</v>
      </c>
      <c r="C1679" s="18">
        <v>2024056.58</v>
      </c>
    </row>
    <row r="1680" spans="1:3" ht="12.75" x14ac:dyDescent="0.2">
      <c r="A1680" s="21">
        <v>44593</v>
      </c>
      <c r="B1680" s="12" t="s">
        <v>65</v>
      </c>
      <c r="C1680" s="18">
        <v>1603010.74</v>
      </c>
    </row>
    <row r="1681" spans="1:3" ht="12.75" x14ac:dyDescent="0.2">
      <c r="A1681" s="21">
        <v>44593</v>
      </c>
      <c r="B1681" s="12" t="s">
        <v>67</v>
      </c>
      <c r="C1681" s="19">
        <v>144726.48000000001</v>
      </c>
    </row>
    <row r="1682" spans="1:3" ht="12.75" x14ac:dyDescent="0.2">
      <c r="A1682" s="21">
        <v>44593</v>
      </c>
      <c r="B1682" s="12" t="s">
        <v>69</v>
      </c>
      <c r="C1682" s="19">
        <v>57864.55</v>
      </c>
    </row>
    <row r="1683" spans="1:3" ht="12.75" x14ac:dyDescent="0.2">
      <c r="A1683" s="21">
        <v>44593</v>
      </c>
      <c r="B1683" s="12" t="s">
        <v>71</v>
      </c>
      <c r="C1683" s="19">
        <v>34352.43</v>
      </c>
    </row>
    <row r="1684" spans="1:3" ht="12.75" x14ac:dyDescent="0.2">
      <c r="A1684" s="21">
        <v>44593</v>
      </c>
      <c r="B1684" s="12" t="s">
        <v>73</v>
      </c>
      <c r="C1684" s="19">
        <v>539232.05000000005</v>
      </c>
    </row>
    <row r="1685" spans="1:3" ht="12.75" x14ac:dyDescent="0.2">
      <c r="A1685" s="21">
        <v>44593</v>
      </c>
      <c r="B1685" s="12" t="s">
        <v>76</v>
      </c>
      <c r="C1685" s="19">
        <v>24455.21</v>
      </c>
    </row>
    <row r="1686" spans="1:3" ht="12.75" x14ac:dyDescent="0.2">
      <c r="A1686" s="21">
        <v>44593</v>
      </c>
      <c r="B1686" s="12" t="s">
        <v>78</v>
      </c>
      <c r="C1686" s="19">
        <v>107511.25</v>
      </c>
    </row>
    <row r="1687" spans="1:3" ht="12.75" x14ac:dyDescent="0.2">
      <c r="A1687" s="21">
        <v>44593</v>
      </c>
      <c r="B1687" s="12" t="s">
        <v>80</v>
      </c>
      <c r="C1687" s="19">
        <v>105626.83</v>
      </c>
    </row>
    <row r="1688" spans="1:3" ht="12.75" x14ac:dyDescent="0.2">
      <c r="A1688" s="21">
        <v>44593</v>
      </c>
      <c r="B1688" s="12" t="s">
        <v>82</v>
      </c>
      <c r="C1688" s="19">
        <v>1027868.19</v>
      </c>
    </row>
    <row r="1689" spans="1:3" ht="12.75" x14ac:dyDescent="0.2">
      <c r="A1689" s="21">
        <v>44593</v>
      </c>
      <c r="B1689" s="12" t="s">
        <v>84</v>
      </c>
      <c r="C1689" s="19">
        <v>608755.93000000005</v>
      </c>
    </row>
    <row r="1690" spans="1:3" ht="12.75" x14ac:dyDescent="0.2">
      <c r="A1690" s="21">
        <v>44593</v>
      </c>
      <c r="B1690" s="12" t="s">
        <v>86</v>
      </c>
      <c r="C1690" s="19">
        <v>423222.09</v>
      </c>
    </row>
    <row r="1691" spans="1:3" ht="12.75" x14ac:dyDescent="0.2">
      <c r="A1691" s="21">
        <v>44593</v>
      </c>
      <c r="B1691" s="12" t="s">
        <v>89</v>
      </c>
      <c r="C1691" s="19">
        <v>88557.2</v>
      </c>
    </row>
    <row r="1692" spans="1:3" ht="12.75" x14ac:dyDescent="0.2">
      <c r="A1692" s="21">
        <v>44593</v>
      </c>
      <c r="B1692" s="12" t="s">
        <v>91</v>
      </c>
      <c r="C1692" s="19">
        <v>45632.79</v>
      </c>
    </row>
    <row r="1693" spans="1:3" ht="12.75" x14ac:dyDescent="0.2">
      <c r="A1693" s="21">
        <v>44593</v>
      </c>
      <c r="B1693" s="12" t="s">
        <v>93</v>
      </c>
      <c r="C1693" s="19">
        <v>39224.39</v>
      </c>
    </row>
    <row r="1694" spans="1:3" ht="12.75" x14ac:dyDescent="0.2">
      <c r="A1694" s="21">
        <v>44593</v>
      </c>
      <c r="B1694" s="12" t="s">
        <v>95</v>
      </c>
      <c r="C1694" s="19">
        <v>4156.2700000000004</v>
      </c>
    </row>
    <row r="1695" spans="1:3" ht="12.75" x14ac:dyDescent="0.2">
      <c r="A1695" s="21">
        <v>44593</v>
      </c>
      <c r="B1695" s="12" t="s">
        <v>97</v>
      </c>
      <c r="C1695" s="19">
        <v>1365.37</v>
      </c>
    </row>
    <row r="1696" spans="1:3" ht="12.75" x14ac:dyDescent="0.2">
      <c r="A1696" s="21">
        <v>44593</v>
      </c>
      <c r="B1696" s="12" t="s">
        <v>99</v>
      </c>
      <c r="C1696" s="19">
        <v>6153.12</v>
      </c>
    </row>
    <row r="1697" spans="1:3" ht="12.75" x14ac:dyDescent="0.2">
      <c r="A1697" s="21">
        <v>44593</v>
      </c>
      <c r="B1697" s="12" t="s">
        <v>101</v>
      </c>
      <c r="C1697" s="19">
        <v>3171.21</v>
      </c>
    </row>
    <row r="1698" spans="1:3" ht="12.75" x14ac:dyDescent="0.2">
      <c r="A1698" s="21">
        <v>44593</v>
      </c>
      <c r="B1698" s="12" t="s">
        <v>103</v>
      </c>
      <c r="C1698" s="19">
        <v>37223.949999999997</v>
      </c>
    </row>
    <row r="1699" spans="1:3" ht="12.75" x14ac:dyDescent="0.2">
      <c r="A1699" s="21">
        <v>44593</v>
      </c>
      <c r="B1699" s="12" t="s">
        <v>105</v>
      </c>
      <c r="C1699" s="19">
        <v>4148.08</v>
      </c>
    </row>
    <row r="1700" spans="1:3" ht="12.75" x14ac:dyDescent="0.2">
      <c r="A1700" s="21">
        <v>44593</v>
      </c>
      <c r="B1700" s="12" t="s">
        <v>107</v>
      </c>
      <c r="C1700" s="19">
        <v>3597.94</v>
      </c>
    </row>
    <row r="1701" spans="1:3" ht="12.75" x14ac:dyDescent="0.2">
      <c r="A1701" s="21">
        <v>44593</v>
      </c>
      <c r="B1701" s="12" t="s">
        <v>109</v>
      </c>
      <c r="C1701" s="19">
        <v>8832.6299999999992</v>
      </c>
    </row>
    <row r="1702" spans="1:3" ht="12.75" x14ac:dyDescent="0.2">
      <c r="A1702" s="21">
        <v>44593</v>
      </c>
      <c r="B1702" s="12" t="s">
        <v>111</v>
      </c>
      <c r="C1702" s="19">
        <v>4847.8999999999996</v>
      </c>
    </row>
    <row r="1703" spans="1:3" ht="12.75" x14ac:dyDescent="0.2">
      <c r="A1703" s="21">
        <v>44593</v>
      </c>
      <c r="B1703" s="12" t="s">
        <v>113</v>
      </c>
      <c r="C1703" s="19">
        <v>1732.78</v>
      </c>
    </row>
    <row r="1704" spans="1:3" ht="12.75" x14ac:dyDescent="0.2">
      <c r="A1704" s="21">
        <v>44593</v>
      </c>
      <c r="B1704" s="12" t="s">
        <v>115</v>
      </c>
      <c r="C1704" s="19">
        <v>3010.96</v>
      </c>
    </row>
    <row r="1705" spans="1:3" ht="12.75" x14ac:dyDescent="0.2">
      <c r="A1705" s="21">
        <v>44593</v>
      </c>
      <c r="B1705" s="12" t="s">
        <v>117</v>
      </c>
      <c r="C1705" s="19">
        <v>2764.7</v>
      </c>
    </row>
    <row r="1706" spans="1:3" ht="12.75" x14ac:dyDescent="0.2">
      <c r="A1706" s="21">
        <v>44593</v>
      </c>
      <c r="B1706" s="12" t="s">
        <v>119</v>
      </c>
      <c r="C1706" s="19">
        <v>9991.0499999999993</v>
      </c>
    </row>
    <row r="1707" spans="1:3" ht="12.75" x14ac:dyDescent="0.2">
      <c r="A1707" s="21">
        <v>44593</v>
      </c>
      <c r="B1707" s="12" t="s">
        <v>121</v>
      </c>
      <c r="C1707" s="19">
        <v>414.2</v>
      </c>
    </row>
    <row r="1708" spans="1:3" ht="12.75" x14ac:dyDescent="0.2">
      <c r="A1708" s="21">
        <v>44593</v>
      </c>
      <c r="B1708" s="12" t="s">
        <v>123</v>
      </c>
      <c r="C1708" s="19">
        <v>940.96</v>
      </c>
    </row>
    <row r="1709" spans="1:3" ht="12.75" x14ac:dyDescent="0.2">
      <c r="A1709" s="21">
        <v>44593</v>
      </c>
      <c r="B1709" s="12" t="s">
        <v>125</v>
      </c>
      <c r="C1709" s="19">
        <v>1017.33</v>
      </c>
    </row>
    <row r="1710" spans="1:3" ht="12.75" x14ac:dyDescent="0.2">
      <c r="A1710" s="21">
        <v>44593</v>
      </c>
      <c r="B1710" s="12" t="s">
        <v>127</v>
      </c>
      <c r="C1710" s="19">
        <v>620.73</v>
      </c>
    </row>
    <row r="1711" spans="1:3" ht="12.75" x14ac:dyDescent="0.2">
      <c r="A1711" s="21">
        <v>44593</v>
      </c>
      <c r="B1711" s="12" t="s">
        <v>129</v>
      </c>
      <c r="C1711" s="19">
        <v>115997.58</v>
      </c>
    </row>
    <row r="1712" spans="1:3" ht="12.75" x14ac:dyDescent="0.2">
      <c r="A1712" s="21">
        <v>44593</v>
      </c>
      <c r="B1712" s="12" t="s">
        <v>132</v>
      </c>
      <c r="C1712" s="19">
        <v>35691.99</v>
      </c>
    </row>
    <row r="1713" spans="1:3" ht="12.75" x14ac:dyDescent="0.2">
      <c r="A1713" s="21">
        <v>44593</v>
      </c>
      <c r="B1713" s="12" t="s">
        <v>134</v>
      </c>
      <c r="C1713" s="19">
        <v>43257.8</v>
      </c>
    </row>
    <row r="1714" spans="1:3" ht="12.75" x14ac:dyDescent="0.2">
      <c r="A1714" s="21">
        <v>44593</v>
      </c>
      <c r="B1714" s="12" t="s">
        <v>136</v>
      </c>
      <c r="C1714" s="19">
        <v>7890.51</v>
      </c>
    </row>
    <row r="1715" spans="1:3" ht="12.75" x14ac:dyDescent="0.2">
      <c r="A1715" s="21">
        <v>44593</v>
      </c>
      <c r="B1715" s="12" t="s">
        <v>139</v>
      </c>
      <c r="C1715" s="19">
        <v>1237.04</v>
      </c>
    </row>
    <row r="1716" spans="1:3" ht="12.75" x14ac:dyDescent="0.2">
      <c r="A1716" s="21">
        <v>44593</v>
      </c>
      <c r="B1716" s="12" t="s">
        <v>141</v>
      </c>
      <c r="C1716" s="19">
        <v>3043.08</v>
      </c>
    </row>
    <row r="1717" spans="1:3" ht="12.75" x14ac:dyDescent="0.2">
      <c r="A1717" s="21">
        <v>44593</v>
      </c>
      <c r="B1717" s="12" t="s">
        <v>143</v>
      </c>
      <c r="C1717" s="19">
        <v>2081.5100000000002</v>
      </c>
    </row>
    <row r="1718" spans="1:3" ht="12.75" x14ac:dyDescent="0.2">
      <c r="A1718" s="21">
        <v>44593</v>
      </c>
      <c r="B1718" s="12" t="s">
        <v>145</v>
      </c>
      <c r="C1718" s="19">
        <v>5188.67</v>
      </c>
    </row>
    <row r="1719" spans="1:3" ht="12.75" x14ac:dyDescent="0.2">
      <c r="A1719" s="21">
        <v>44593</v>
      </c>
      <c r="B1719" s="12" t="s">
        <v>147</v>
      </c>
      <c r="C1719" s="19">
        <v>2655.04</v>
      </c>
    </row>
    <row r="1720" spans="1:3" ht="12.75" x14ac:dyDescent="0.2">
      <c r="A1720" s="21">
        <v>44593</v>
      </c>
      <c r="B1720" s="12" t="s">
        <v>149</v>
      </c>
      <c r="C1720" s="19">
        <v>5375.71</v>
      </c>
    </row>
    <row r="1721" spans="1:3" ht="12.75" x14ac:dyDescent="0.2">
      <c r="A1721" s="21">
        <v>44593</v>
      </c>
      <c r="B1721" s="12" t="s">
        <v>151</v>
      </c>
      <c r="C1721" s="19">
        <v>2886.86</v>
      </c>
    </row>
    <row r="1722" spans="1:3" ht="12.75" x14ac:dyDescent="0.2">
      <c r="A1722" s="21">
        <v>44593</v>
      </c>
      <c r="B1722" s="13" t="s">
        <v>153</v>
      </c>
      <c r="C1722" s="18">
        <v>1167966.1000000001</v>
      </c>
    </row>
    <row r="1723" spans="1:3" ht="12.75" x14ac:dyDescent="0.2">
      <c r="A1723" s="21">
        <v>44593</v>
      </c>
      <c r="B1723" s="13" t="s">
        <v>154</v>
      </c>
      <c r="C1723" s="18">
        <v>745196.21</v>
      </c>
    </row>
    <row r="1724" spans="1:3" ht="12.75" x14ac:dyDescent="0.2">
      <c r="A1724" s="21">
        <v>44593</v>
      </c>
      <c r="B1724" s="13" t="s">
        <v>155</v>
      </c>
      <c r="C1724" s="19">
        <v>53017.43</v>
      </c>
    </row>
    <row r="1725" spans="1:3" ht="12.75" x14ac:dyDescent="0.2">
      <c r="A1725" s="21">
        <v>44593</v>
      </c>
      <c r="B1725" s="13" t="s">
        <v>156</v>
      </c>
      <c r="C1725" s="19">
        <v>28727.91</v>
      </c>
    </row>
    <row r="1726" spans="1:3" ht="12.75" x14ac:dyDescent="0.2">
      <c r="A1726" s="21">
        <v>44593</v>
      </c>
      <c r="B1726" s="13" t="s">
        <v>157</v>
      </c>
      <c r="C1726" s="19">
        <v>19266.169999999998</v>
      </c>
    </row>
    <row r="1727" spans="1:3" ht="12.75" x14ac:dyDescent="0.2">
      <c r="A1727" s="21">
        <v>44593</v>
      </c>
      <c r="B1727" s="13" t="s">
        <v>158</v>
      </c>
      <c r="C1727" s="19">
        <v>228274.65</v>
      </c>
    </row>
    <row r="1728" spans="1:3" ht="12.75" x14ac:dyDescent="0.2">
      <c r="A1728" s="21">
        <v>44593</v>
      </c>
      <c r="B1728" s="13" t="s">
        <v>159</v>
      </c>
      <c r="C1728" s="19">
        <v>11730.8</v>
      </c>
    </row>
    <row r="1729" spans="1:3" ht="12.75" x14ac:dyDescent="0.2">
      <c r="A1729" s="21">
        <v>44593</v>
      </c>
      <c r="B1729" s="13" t="s">
        <v>160</v>
      </c>
      <c r="C1729" s="19">
        <v>51921.5</v>
      </c>
    </row>
    <row r="1730" spans="1:3" ht="12.75" x14ac:dyDescent="0.2">
      <c r="A1730" s="21">
        <v>44593</v>
      </c>
      <c r="B1730" s="13" t="s">
        <v>161</v>
      </c>
      <c r="C1730" s="19">
        <v>65184.160000000003</v>
      </c>
    </row>
    <row r="1731" spans="1:3" ht="12.75" x14ac:dyDescent="0.2">
      <c r="A1731" s="21">
        <v>44593</v>
      </c>
      <c r="B1731" s="13" t="s">
        <v>162</v>
      </c>
      <c r="C1731" s="19">
        <v>690174.16</v>
      </c>
    </row>
    <row r="1732" spans="1:3" ht="12.75" x14ac:dyDescent="0.2">
      <c r="A1732" s="21">
        <v>44593</v>
      </c>
      <c r="B1732" s="13" t="s">
        <v>163</v>
      </c>
      <c r="C1732" s="19">
        <v>279940.94</v>
      </c>
    </row>
    <row r="1733" spans="1:3" ht="12.75" x14ac:dyDescent="0.2">
      <c r="A1733" s="21">
        <v>44593</v>
      </c>
      <c r="B1733" s="13" t="s">
        <v>164</v>
      </c>
      <c r="C1733" s="19">
        <v>213319.66</v>
      </c>
    </row>
    <row r="1734" spans="1:3" ht="12.75" x14ac:dyDescent="0.2">
      <c r="A1734" s="21">
        <v>44593</v>
      </c>
      <c r="B1734" s="13" t="s">
        <v>165</v>
      </c>
      <c r="C1734" s="19">
        <v>16789.68</v>
      </c>
    </row>
    <row r="1735" spans="1:3" ht="12.75" x14ac:dyDescent="0.2">
      <c r="A1735" s="21">
        <v>44593</v>
      </c>
      <c r="B1735" s="13" t="s">
        <v>166</v>
      </c>
      <c r="C1735" s="19">
        <v>27971.51</v>
      </c>
    </row>
    <row r="1736" spans="1:3" ht="12.75" x14ac:dyDescent="0.2">
      <c r="A1736" s="21">
        <v>44593</v>
      </c>
      <c r="B1736" s="13" t="s">
        <v>167</v>
      </c>
      <c r="C1736" s="19">
        <v>21149.84</v>
      </c>
    </row>
    <row r="1737" spans="1:3" ht="12.75" x14ac:dyDescent="0.2">
      <c r="A1737" s="21">
        <v>44593</v>
      </c>
      <c r="B1737" s="13" t="s">
        <v>168</v>
      </c>
      <c r="C1737" s="19">
        <v>2437.15</v>
      </c>
    </row>
    <row r="1738" spans="1:3" ht="12.75" x14ac:dyDescent="0.2">
      <c r="A1738" s="21">
        <v>44593</v>
      </c>
      <c r="B1738" s="13" t="s">
        <v>169</v>
      </c>
      <c r="C1738" s="19">
        <v>713.6</v>
      </c>
    </row>
    <row r="1739" spans="1:3" ht="12.75" x14ac:dyDescent="0.2">
      <c r="A1739" s="21">
        <v>44593</v>
      </c>
      <c r="B1739" s="13" t="s">
        <v>170</v>
      </c>
      <c r="C1739" s="19">
        <v>3227.82</v>
      </c>
    </row>
    <row r="1740" spans="1:3" ht="12.75" x14ac:dyDescent="0.2">
      <c r="A1740" s="21">
        <v>44593</v>
      </c>
      <c r="B1740" s="13" t="s">
        <v>171</v>
      </c>
      <c r="C1740" s="19">
        <v>1633.12</v>
      </c>
    </row>
    <row r="1741" spans="1:3" ht="12.75" x14ac:dyDescent="0.2">
      <c r="A1741" s="21">
        <v>44593</v>
      </c>
      <c r="B1741" s="13" t="s">
        <v>172</v>
      </c>
      <c r="C1741" s="19">
        <v>6519.5</v>
      </c>
    </row>
    <row r="1742" spans="1:3" ht="12.75" x14ac:dyDescent="0.2">
      <c r="A1742" s="21">
        <v>44593</v>
      </c>
      <c r="B1742" s="13" t="s">
        <v>173</v>
      </c>
      <c r="C1742" s="19">
        <v>1827.57</v>
      </c>
    </row>
    <row r="1743" spans="1:3" ht="12.75" x14ac:dyDescent="0.2">
      <c r="A1743" s="21">
        <v>44593</v>
      </c>
      <c r="B1743" s="13" t="s">
        <v>174</v>
      </c>
      <c r="C1743" s="19">
        <v>1833.05</v>
      </c>
    </row>
    <row r="1744" spans="1:3" ht="12.75" x14ac:dyDescent="0.2">
      <c r="A1744" s="21">
        <v>44593</v>
      </c>
      <c r="B1744" s="13" t="s">
        <v>175</v>
      </c>
      <c r="C1744" s="19">
        <v>5170.12</v>
      </c>
    </row>
    <row r="1745" spans="1:3" ht="12.75" x14ac:dyDescent="0.2">
      <c r="A1745" s="21">
        <v>44593</v>
      </c>
      <c r="B1745" s="13" t="s">
        <v>176</v>
      </c>
      <c r="C1745" s="19">
        <v>2408.02</v>
      </c>
    </row>
    <row r="1746" spans="1:3" ht="12.75" x14ac:dyDescent="0.2">
      <c r="A1746" s="21">
        <v>44593</v>
      </c>
      <c r="B1746" s="13" t="s">
        <v>177</v>
      </c>
      <c r="C1746" s="19">
        <v>886.79</v>
      </c>
    </row>
    <row r="1747" spans="1:3" ht="12.75" x14ac:dyDescent="0.2">
      <c r="A1747" s="21">
        <v>44593</v>
      </c>
      <c r="B1747" s="13" t="s">
        <v>178</v>
      </c>
      <c r="C1747" s="19">
        <v>1593.9</v>
      </c>
    </row>
    <row r="1748" spans="1:3" ht="12.75" x14ac:dyDescent="0.2">
      <c r="A1748" s="21">
        <v>44593</v>
      </c>
      <c r="B1748" s="13" t="s">
        <v>179</v>
      </c>
      <c r="C1748" s="19">
        <v>1115.31</v>
      </c>
    </row>
    <row r="1749" spans="1:3" ht="12.75" x14ac:dyDescent="0.2">
      <c r="A1749" s="21">
        <v>44593</v>
      </c>
      <c r="B1749" s="13" t="s">
        <v>180</v>
      </c>
      <c r="C1749" s="19">
        <v>4648.71</v>
      </c>
    </row>
    <row r="1750" spans="1:3" ht="12.75" x14ac:dyDescent="0.2">
      <c r="A1750" s="21">
        <v>44593</v>
      </c>
      <c r="B1750" s="13" t="s">
        <v>181</v>
      </c>
      <c r="C1750" s="19">
        <v>193.83</v>
      </c>
    </row>
    <row r="1751" spans="1:3" ht="12.75" x14ac:dyDescent="0.2">
      <c r="A1751" s="21">
        <v>44593</v>
      </c>
      <c r="B1751" s="13" t="s">
        <v>182</v>
      </c>
      <c r="C1751" s="19">
        <v>456.52</v>
      </c>
    </row>
    <row r="1752" spans="1:3" ht="12.75" x14ac:dyDescent="0.2">
      <c r="A1752" s="21">
        <v>44593</v>
      </c>
      <c r="B1752" s="13" t="s">
        <v>183</v>
      </c>
      <c r="C1752" s="19">
        <v>370.18</v>
      </c>
    </row>
    <row r="1753" spans="1:3" ht="12.75" x14ac:dyDescent="0.2">
      <c r="A1753" s="21">
        <v>44593</v>
      </c>
      <c r="B1753" s="13" t="s">
        <v>184</v>
      </c>
      <c r="C1753" s="19">
        <v>267.45</v>
      </c>
    </row>
    <row r="1754" spans="1:3" ht="12.75" x14ac:dyDescent="0.2">
      <c r="A1754" s="21">
        <v>44593</v>
      </c>
      <c r="B1754" s="13" t="s">
        <v>185</v>
      </c>
      <c r="C1754" s="19">
        <v>32092.22</v>
      </c>
    </row>
    <row r="1755" spans="1:3" ht="12.75" x14ac:dyDescent="0.2">
      <c r="A1755" s="21">
        <v>44593</v>
      </c>
      <c r="B1755" s="13" t="s">
        <v>186</v>
      </c>
      <c r="C1755" s="19">
        <v>18416.82</v>
      </c>
    </row>
    <row r="1756" spans="1:3" ht="12.75" x14ac:dyDescent="0.2">
      <c r="A1756" s="21">
        <v>44593</v>
      </c>
      <c r="B1756" s="13" t="s">
        <v>187</v>
      </c>
      <c r="C1756" s="19">
        <v>21998.46</v>
      </c>
    </row>
    <row r="1757" spans="1:3" ht="12.75" x14ac:dyDescent="0.2">
      <c r="A1757" s="21">
        <v>44593</v>
      </c>
      <c r="B1757" s="13" t="s">
        <v>188</v>
      </c>
      <c r="C1757" s="19">
        <v>4387.3500000000004</v>
      </c>
    </row>
    <row r="1758" spans="1:3" ht="12.75" x14ac:dyDescent="0.2">
      <c r="A1758" s="21">
        <v>44593</v>
      </c>
      <c r="B1758" s="13" t="s">
        <v>189</v>
      </c>
      <c r="C1758" s="19">
        <v>731.74</v>
      </c>
    </row>
    <row r="1759" spans="1:3" ht="12.75" x14ac:dyDescent="0.2">
      <c r="A1759" s="21">
        <v>44593</v>
      </c>
      <c r="B1759" s="13" t="s">
        <v>190</v>
      </c>
      <c r="C1759" s="19">
        <v>1763.29</v>
      </c>
    </row>
    <row r="1760" spans="1:3" ht="12.75" x14ac:dyDescent="0.2">
      <c r="A1760" s="21">
        <v>44593</v>
      </c>
      <c r="B1760" s="13" t="s">
        <v>191</v>
      </c>
      <c r="C1760" s="19">
        <v>1027.83</v>
      </c>
    </row>
    <row r="1761" spans="1:3" ht="12.75" x14ac:dyDescent="0.2">
      <c r="A1761" s="21">
        <v>44593</v>
      </c>
      <c r="B1761" s="13" t="s">
        <v>192</v>
      </c>
      <c r="C1761" s="19">
        <v>2956.88</v>
      </c>
    </row>
    <row r="1762" spans="1:3" ht="12.75" x14ac:dyDescent="0.2">
      <c r="A1762" s="21">
        <v>44593</v>
      </c>
      <c r="B1762" s="13" t="s">
        <v>193</v>
      </c>
      <c r="C1762" s="19">
        <v>1348.8</v>
      </c>
    </row>
    <row r="1763" spans="1:3" ht="12.75" x14ac:dyDescent="0.2">
      <c r="A1763" s="21">
        <v>44593</v>
      </c>
      <c r="B1763" s="13" t="s">
        <v>194</v>
      </c>
      <c r="C1763" s="19">
        <v>13263.14</v>
      </c>
    </row>
    <row r="1764" spans="1:3" ht="12.75" x14ac:dyDescent="0.2">
      <c r="A1764" s="21">
        <v>44593</v>
      </c>
      <c r="B1764" s="13" t="s">
        <v>195</v>
      </c>
      <c r="C1764" s="19">
        <v>4605.6400000000003</v>
      </c>
    </row>
    <row r="1765" spans="1:3" ht="12.75" x14ac:dyDescent="0.2">
      <c r="A1765" s="21">
        <v>44593</v>
      </c>
      <c r="B1765" s="13" t="s">
        <v>196</v>
      </c>
      <c r="C1765" s="18">
        <v>703614.03</v>
      </c>
    </row>
    <row r="1766" spans="1:3" ht="12.75" x14ac:dyDescent="0.2">
      <c r="A1766" s="21">
        <v>44593</v>
      </c>
      <c r="B1766" s="13" t="s">
        <v>197</v>
      </c>
      <c r="C1766" s="18">
        <v>427137.97</v>
      </c>
    </row>
    <row r="1767" spans="1:3" ht="12.75" x14ac:dyDescent="0.2">
      <c r="A1767" s="21">
        <v>44593</v>
      </c>
      <c r="B1767" s="13" t="s">
        <v>198</v>
      </c>
      <c r="C1767" s="19">
        <v>28552.92</v>
      </c>
    </row>
    <row r="1768" spans="1:3" ht="12.75" x14ac:dyDescent="0.2">
      <c r="A1768" s="21">
        <v>44593</v>
      </c>
      <c r="B1768" s="13" t="s">
        <v>199</v>
      </c>
      <c r="C1768" s="19">
        <v>17650.64</v>
      </c>
    </row>
    <row r="1769" spans="1:3" ht="12.75" x14ac:dyDescent="0.2">
      <c r="A1769" s="21">
        <v>44593</v>
      </c>
      <c r="B1769" s="13" t="s">
        <v>200</v>
      </c>
      <c r="C1769" s="19">
        <v>12001.55</v>
      </c>
    </row>
    <row r="1770" spans="1:3" ht="12.75" x14ac:dyDescent="0.2">
      <c r="A1770" s="21">
        <v>44593</v>
      </c>
      <c r="B1770" s="13" t="s">
        <v>201</v>
      </c>
      <c r="C1770" s="19">
        <v>165277.39000000001</v>
      </c>
    </row>
    <row r="1771" spans="1:3" ht="12.75" x14ac:dyDescent="0.2">
      <c r="A1771" s="21">
        <v>44593</v>
      </c>
      <c r="B1771" s="13" t="s">
        <v>202</v>
      </c>
      <c r="C1771" s="19">
        <v>7289</v>
      </c>
    </row>
    <row r="1772" spans="1:3" ht="12.75" x14ac:dyDescent="0.2">
      <c r="A1772" s="21">
        <v>44593</v>
      </c>
      <c r="B1772" s="13" t="s">
        <v>203</v>
      </c>
      <c r="C1772" s="19">
        <v>33430.61</v>
      </c>
    </row>
    <row r="1773" spans="1:3" ht="12.75" x14ac:dyDescent="0.2">
      <c r="A1773" s="21">
        <v>44593</v>
      </c>
      <c r="B1773" s="13" t="s">
        <v>204</v>
      </c>
      <c r="C1773" s="19">
        <v>36350.1</v>
      </c>
    </row>
    <row r="1774" spans="1:3" ht="12.75" x14ac:dyDescent="0.2">
      <c r="A1774" s="21">
        <v>44593</v>
      </c>
      <c r="B1774" s="13" t="s">
        <v>205</v>
      </c>
      <c r="C1774" s="19">
        <v>318491.90000000002</v>
      </c>
    </row>
    <row r="1775" spans="1:3" ht="12.75" x14ac:dyDescent="0.2">
      <c r="A1775" s="21">
        <v>44593</v>
      </c>
      <c r="B1775" s="13" t="s">
        <v>206</v>
      </c>
      <c r="C1775" s="19">
        <v>192574.24</v>
      </c>
    </row>
    <row r="1776" spans="1:3" ht="12.75" x14ac:dyDescent="0.2">
      <c r="A1776" s="21">
        <v>44593</v>
      </c>
      <c r="B1776" s="13" t="s">
        <v>207</v>
      </c>
      <c r="C1776" s="19">
        <v>135872.5</v>
      </c>
    </row>
    <row r="1777" spans="1:3" ht="12.75" x14ac:dyDescent="0.2">
      <c r="A1777" s="21">
        <v>44593</v>
      </c>
      <c r="B1777" s="13" t="s">
        <v>208</v>
      </c>
      <c r="C1777" s="19">
        <v>20981.03</v>
      </c>
    </row>
    <row r="1778" spans="1:3" ht="12.75" x14ac:dyDescent="0.2">
      <c r="A1778" s="21">
        <v>44593</v>
      </c>
      <c r="B1778" s="13" t="s">
        <v>209</v>
      </c>
      <c r="C1778" s="19">
        <v>16955.650000000001</v>
      </c>
    </row>
    <row r="1779" spans="1:3" ht="12.75" x14ac:dyDescent="0.2">
      <c r="A1779" s="21">
        <v>44593</v>
      </c>
      <c r="B1779" s="13" t="s">
        <v>210</v>
      </c>
      <c r="C1779" s="19">
        <v>11472.32</v>
      </c>
    </row>
    <row r="1780" spans="1:3" ht="12.75" x14ac:dyDescent="0.2">
      <c r="A1780" s="21">
        <v>44593</v>
      </c>
      <c r="B1780" s="13" t="s">
        <v>211</v>
      </c>
      <c r="C1780" s="19">
        <v>1366.82</v>
      </c>
    </row>
    <row r="1781" spans="1:3" ht="12.75" x14ac:dyDescent="0.2">
      <c r="A1781" s="21">
        <v>44593</v>
      </c>
      <c r="B1781" s="13" t="s">
        <v>212</v>
      </c>
      <c r="C1781" s="19">
        <v>414.14</v>
      </c>
    </row>
    <row r="1782" spans="1:3" ht="12.75" x14ac:dyDescent="0.2">
      <c r="A1782" s="21">
        <v>44593</v>
      </c>
      <c r="B1782" s="13" t="s">
        <v>213</v>
      </c>
      <c r="C1782" s="19">
        <v>1965.21</v>
      </c>
    </row>
    <row r="1783" spans="1:3" ht="12.75" x14ac:dyDescent="0.2">
      <c r="A1783" s="21">
        <v>44593</v>
      </c>
      <c r="B1783" s="13" t="s">
        <v>214</v>
      </c>
      <c r="C1783" s="19">
        <v>1086.1099999999999</v>
      </c>
    </row>
    <row r="1784" spans="1:3" ht="12.75" x14ac:dyDescent="0.2">
      <c r="A1784" s="21">
        <v>44593</v>
      </c>
      <c r="B1784" s="13" t="s">
        <v>215</v>
      </c>
      <c r="C1784" s="19">
        <v>12145.5</v>
      </c>
    </row>
    <row r="1785" spans="1:3" ht="12.75" x14ac:dyDescent="0.2">
      <c r="A1785" s="21">
        <v>44593</v>
      </c>
      <c r="B1785" s="13" t="s">
        <v>216</v>
      </c>
      <c r="C1785" s="19">
        <v>1187.19</v>
      </c>
    </row>
    <row r="1786" spans="1:3" ht="12.75" x14ac:dyDescent="0.2">
      <c r="A1786" s="21">
        <v>44593</v>
      </c>
      <c r="B1786" s="13" t="s">
        <v>217</v>
      </c>
      <c r="C1786" s="19">
        <v>2306.12</v>
      </c>
    </row>
    <row r="1787" spans="1:3" ht="12.75" x14ac:dyDescent="0.2">
      <c r="A1787" s="21">
        <v>44593</v>
      </c>
      <c r="B1787" s="13" t="s">
        <v>218</v>
      </c>
      <c r="C1787" s="19">
        <v>5229.3100000000004</v>
      </c>
    </row>
    <row r="1788" spans="1:3" ht="12.75" x14ac:dyDescent="0.2">
      <c r="A1788" s="21">
        <v>44593</v>
      </c>
      <c r="B1788" s="13" t="s">
        <v>219</v>
      </c>
      <c r="C1788" s="19">
        <v>1687.61</v>
      </c>
    </row>
    <row r="1789" spans="1:3" ht="12.75" x14ac:dyDescent="0.2">
      <c r="A1789" s="21">
        <v>44593</v>
      </c>
      <c r="B1789" s="13" t="s">
        <v>220</v>
      </c>
      <c r="C1789" s="19">
        <v>536.79</v>
      </c>
    </row>
    <row r="1790" spans="1:3" ht="12.75" x14ac:dyDescent="0.2">
      <c r="A1790" s="21">
        <v>44593</v>
      </c>
      <c r="B1790" s="13" t="s">
        <v>221</v>
      </c>
      <c r="C1790" s="19">
        <v>1491.73</v>
      </c>
    </row>
    <row r="1791" spans="1:3" ht="12.75" x14ac:dyDescent="0.2">
      <c r="A1791" s="21">
        <v>44593</v>
      </c>
      <c r="B1791" s="13" t="s">
        <v>222</v>
      </c>
      <c r="C1791" s="19">
        <v>933.23</v>
      </c>
    </row>
    <row r="1792" spans="1:3" ht="12.75" x14ac:dyDescent="0.2">
      <c r="A1792" s="21">
        <v>44593</v>
      </c>
      <c r="B1792" s="13" t="s">
        <v>223</v>
      </c>
      <c r="C1792" s="19">
        <v>2715.38</v>
      </c>
    </row>
    <row r="1793" spans="1:3" ht="12.75" x14ac:dyDescent="0.2">
      <c r="A1793" s="21">
        <v>44593</v>
      </c>
      <c r="B1793" s="13" t="s">
        <v>224</v>
      </c>
      <c r="C1793" s="19">
        <v>109.53</v>
      </c>
    </row>
    <row r="1794" spans="1:3" ht="12.75" x14ac:dyDescent="0.2">
      <c r="A1794" s="21">
        <v>44593</v>
      </c>
      <c r="B1794" s="13" t="s">
        <v>225</v>
      </c>
      <c r="C1794" s="19">
        <v>265.36</v>
      </c>
    </row>
    <row r="1795" spans="1:3" ht="12.75" x14ac:dyDescent="0.2">
      <c r="A1795" s="21">
        <v>44593</v>
      </c>
      <c r="B1795" s="13" t="s">
        <v>226</v>
      </c>
      <c r="C1795" s="19">
        <v>243.95</v>
      </c>
    </row>
    <row r="1796" spans="1:3" ht="12.75" x14ac:dyDescent="0.2">
      <c r="A1796" s="21">
        <v>44593</v>
      </c>
      <c r="B1796" s="13" t="s">
        <v>227</v>
      </c>
      <c r="C1796" s="19">
        <v>190.14</v>
      </c>
    </row>
    <row r="1797" spans="1:3" ht="12.75" x14ac:dyDescent="0.2">
      <c r="A1797" s="21">
        <v>44593</v>
      </c>
      <c r="B1797" s="13" t="s">
        <v>228</v>
      </c>
      <c r="C1797" s="19">
        <v>30182.37</v>
      </c>
    </row>
    <row r="1798" spans="1:3" ht="12.75" x14ac:dyDescent="0.2">
      <c r="A1798" s="21">
        <v>44593</v>
      </c>
      <c r="B1798" s="13" t="s">
        <v>229</v>
      </c>
      <c r="C1798" s="19">
        <v>14859.89</v>
      </c>
    </row>
    <row r="1799" spans="1:3" ht="12.75" x14ac:dyDescent="0.2">
      <c r="A1799" s="21">
        <v>44593</v>
      </c>
      <c r="B1799" s="13" t="s">
        <v>230</v>
      </c>
      <c r="C1799" s="19">
        <v>13575.02</v>
      </c>
    </row>
    <row r="1800" spans="1:3" ht="12.75" x14ac:dyDescent="0.2">
      <c r="A1800" s="21">
        <v>44593</v>
      </c>
      <c r="B1800" s="13" t="s">
        <v>231</v>
      </c>
      <c r="C1800" s="19">
        <v>2138</v>
      </c>
    </row>
    <row r="1801" spans="1:3" ht="12.75" x14ac:dyDescent="0.2">
      <c r="A1801" s="21">
        <v>44593</v>
      </c>
      <c r="B1801" s="13" t="s">
        <v>232</v>
      </c>
      <c r="C1801" s="19">
        <v>398.43</v>
      </c>
    </row>
    <row r="1802" spans="1:3" ht="12.75" x14ac:dyDescent="0.2">
      <c r="A1802" s="21">
        <v>44593</v>
      </c>
      <c r="B1802" s="13" t="s">
        <v>233</v>
      </c>
      <c r="C1802" s="19">
        <v>988.83</v>
      </c>
    </row>
    <row r="1803" spans="1:3" ht="12.75" x14ac:dyDescent="0.2">
      <c r="A1803" s="21">
        <v>44593</v>
      </c>
      <c r="B1803" s="13" t="s">
        <v>234</v>
      </c>
      <c r="C1803" s="19">
        <v>592.62</v>
      </c>
    </row>
    <row r="1804" spans="1:3" ht="12.75" x14ac:dyDescent="0.2">
      <c r="A1804" s="21">
        <v>44593</v>
      </c>
      <c r="B1804" s="13" t="s">
        <v>235</v>
      </c>
      <c r="C1804" s="19">
        <v>1726.33</v>
      </c>
    </row>
    <row r="1805" spans="1:3" ht="12.75" x14ac:dyDescent="0.2">
      <c r="A1805" s="21">
        <v>44593</v>
      </c>
      <c r="B1805" s="13" t="s">
        <v>236</v>
      </c>
      <c r="C1805" s="19">
        <v>934.49</v>
      </c>
    </row>
    <row r="1806" spans="1:3" ht="12.75" x14ac:dyDescent="0.2">
      <c r="A1806" s="21">
        <v>44593</v>
      </c>
      <c r="B1806" s="13" t="s">
        <v>237</v>
      </c>
      <c r="C1806" s="19">
        <v>-1452.8</v>
      </c>
    </row>
    <row r="1807" spans="1:3" ht="12.75" x14ac:dyDescent="0.2">
      <c r="A1807" s="21">
        <v>44593</v>
      </c>
      <c r="B1807" s="13" t="s">
        <v>238</v>
      </c>
      <c r="C1807" s="19">
        <v>-357.61</v>
      </c>
    </row>
    <row r="1808" spans="1:3" ht="12.75" x14ac:dyDescent="0.2">
      <c r="A1808" s="21">
        <v>44621</v>
      </c>
      <c r="B1808" s="12" t="s">
        <v>63</v>
      </c>
      <c r="C1808" s="23">
        <v>2208195.89</v>
      </c>
    </row>
    <row r="1809" spans="1:3" ht="12.75" x14ac:dyDescent="0.2">
      <c r="A1809" s="21">
        <v>44621</v>
      </c>
      <c r="B1809" s="12" t="s">
        <v>65</v>
      </c>
      <c r="C1809" s="23">
        <v>1872747.46</v>
      </c>
    </row>
    <row r="1810" spans="1:3" ht="12.75" x14ac:dyDescent="0.2">
      <c r="A1810" s="21">
        <v>44621</v>
      </c>
      <c r="B1810" s="12" t="s">
        <v>67</v>
      </c>
      <c r="C1810" s="19">
        <v>158436.29</v>
      </c>
    </row>
    <row r="1811" spans="1:3" ht="12.75" x14ac:dyDescent="0.2">
      <c r="A1811" s="21">
        <v>44621</v>
      </c>
      <c r="B1811" s="12" t="s">
        <v>69</v>
      </c>
      <c r="C1811" s="19">
        <v>60455</v>
      </c>
    </row>
    <row r="1812" spans="1:3" ht="12.75" x14ac:dyDescent="0.2">
      <c r="A1812" s="21">
        <v>44621</v>
      </c>
      <c r="B1812" s="12" t="s">
        <v>71</v>
      </c>
      <c r="C1812" s="19">
        <v>40475.99</v>
      </c>
    </row>
    <row r="1813" spans="1:3" ht="12.75" x14ac:dyDescent="0.2">
      <c r="A1813" s="21">
        <v>44621</v>
      </c>
      <c r="B1813" s="12" t="s">
        <v>73</v>
      </c>
      <c r="C1813" s="19">
        <v>601333.92000000004</v>
      </c>
    </row>
    <row r="1814" spans="1:3" ht="12.75" x14ac:dyDescent="0.2">
      <c r="A1814" s="21">
        <v>44621</v>
      </c>
      <c r="B1814" s="12" t="s">
        <v>76</v>
      </c>
      <c r="C1814" s="19">
        <v>25946.48</v>
      </c>
    </row>
    <row r="1815" spans="1:3" ht="12.75" x14ac:dyDescent="0.2">
      <c r="A1815" s="21">
        <v>44621</v>
      </c>
      <c r="B1815" s="12" t="s">
        <v>78</v>
      </c>
      <c r="C1815" s="19">
        <v>128652.57</v>
      </c>
    </row>
    <row r="1816" spans="1:3" ht="12.75" x14ac:dyDescent="0.2">
      <c r="A1816" s="21">
        <v>44621</v>
      </c>
      <c r="B1816" s="12" t="s">
        <v>80</v>
      </c>
      <c r="C1816" s="19">
        <v>123217.18</v>
      </c>
    </row>
    <row r="1817" spans="1:3" ht="12.75" x14ac:dyDescent="0.2">
      <c r="A1817" s="21">
        <v>44621</v>
      </c>
      <c r="B1817" s="12" t="s">
        <v>82</v>
      </c>
      <c r="C1817" s="19">
        <v>1239288.99</v>
      </c>
    </row>
    <row r="1818" spans="1:3" ht="12.75" x14ac:dyDescent="0.2">
      <c r="A1818" s="21">
        <v>44621</v>
      </c>
      <c r="B1818" s="12" t="s">
        <v>84</v>
      </c>
      <c r="C1818" s="19">
        <v>617164.76</v>
      </c>
    </row>
    <row r="1819" spans="1:3" ht="12.75" x14ac:dyDescent="0.2">
      <c r="A1819" s="21">
        <v>44621</v>
      </c>
      <c r="B1819" s="12" t="s">
        <v>86</v>
      </c>
      <c r="C1819" s="19">
        <v>496506.14</v>
      </c>
    </row>
    <row r="1820" spans="1:3" ht="12.75" x14ac:dyDescent="0.2">
      <c r="A1820" s="21">
        <v>44621</v>
      </c>
      <c r="B1820" s="12" t="s">
        <v>89</v>
      </c>
      <c r="C1820" s="19">
        <v>46628.65</v>
      </c>
    </row>
    <row r="1821" spans="1:3" ht="12.75" x14ac:dyDescent="0.2">
      <c r="A1821" s="21">
        <v>44621</v>
      </c>
      <c r="B1821" s="12" t="s">
        <v>91</v>
      </c>
      <c r="C1821" s="19">
        <v>54451.92</v>
      </c>
    </row>
    <row r="1822" spans="1:3" ht="12.75" x14ac:dyDescent="0.2">
      <c r="A1822" s="21">
        <v>44621</v>
      </c>
      <c r="B1822" s="12" t="s">
        <v>93</v>
      </c>
      <c r="C1822" s="19">
        <v>40628.99</v>
      </c>
    </row>
    <row r="1823" spans="1:3" ht="12.75" x14ac:dyDescent="0.2">
      <c r="A1823" s="21">
        <v>44621</v>
      </c>
      <c r="B1823" s="12" t="s">
        <v>95</v>
      </c>
      <c r="C1823" s="19">
        <v>5110.7299999999996</v>
      </c>
    </row>
    <row r="1824" spans="1:3" ht="12.75" x14ac:dyDescent="0.2">
      <c r="A1824" s="21">
        <v>44621</v>
      </c>
      <c r="B1824" s="12" t="s">
        <v>97</v>
      </c>
      <c r="C1824" s="19">
        <v>1483.78</v>
      </c>
    </row>
    <row r="1825" spans="1:3" ht="12.75" x14ac:dyDescent="0.2">
      <c r="A1825" s="21">
        <v>44621</v>
      </c>
      <c r="B1825" s="12" t="s">
        <v>99</v>
      </c>
      <c r="C1825" s="19">
        <v>8259.74</v>
      </c>
    </row>
    <row r="1826" spans="1:3" ht="12.75" x14ac:dyDescent="0.2">
      <c r="A1826" s="21">
        <v>44621</v>
      </c>
      <c r="B1826" s="12" t="s">
        <v>101</v>
      </c>
      <c r="C1826" s="19">
        <v>3889.84</v>
      </c>
    </row>
    <row r="1827" spans="1:3" ht="12.75" x14ac:dyDescent="0.2">
      <c r="A1827" s="21">
        <v>44621</v>
      </c>
      <c r="B1827" s="12" t="s">
        <v>103</v>
      </c>
      <c r="C1827" s="19">
        <v>47481.120000000003</v>
      </c>
    </row>
    <row r="1828" spans="1:3" ht="12.75" x14ac:dyDescent="0.2">
      <c r="A1828" s="21">
        <v>44621</v>
      </c>
      <c r="B1828" s="12" t="s">
        <v>105</v>
      </c>
      <c r="C1828" s="19">
        <v>4555.3</v>
      </c>
    </row>
    <row r="1829" spans="1:3" ht="12.75" x14ac:dyDescent="0.2">
      <c r="A1829" s="21">
        <v>44621</v>
      </c>
      <c r="B1829" s="12" t="s">
        <v>107</v>
      </c>
      <c r="C1829" s="19">
        <v>3959.9</v>
      </c>
    </row>
    <row r="1830" spans="1:3" ht="12.75" x14ac:dyDescent="0.2">
      <c r="A1830" s="21">
        <v>44621</v>
      </c>
      <c r="B1830" s="12" t="s">
        <v>109</v>
      </c>
      <c r="C1830" s="19">
        <v>10578.83</v>
      </c>
    </row>
    <row r="1831" spans="1:3" ht="12.75" x14ac:dyDescent="0.2">
      <c r="A1831" s="21">
        <v>44621</v>
      </c>
      <c r="B1831" s="12" t="s">
        <v>111</v>
      </c>
      <c r="C1831" s="19">
        <v>5536.72</v>
      </c>
    </row>
    <row r="1832" spans="1:3" ht="12.75" x14ac:dyDescent="0.2">
      <c r="A1832" s="21">
        <v>44621</v>
      </c>
      <c r="B1832" s="12" t="s">
        <v>113</v>
      </c>
      <c r="C1832" s="19">
        <v>1847.67</v>
      </c>
    </row>
    <row r="1833" spans="1:3" ht="12.75" x14ac:dyDescent="0.2">
      <c r="A1833" s="21">
        <v>44621</v>
      </c>
      <c r="B1833" s="12" t="s">
        <v>115</v>
      </c>
      <c r="C1833" s="19">
        <v>3081.21</v>
      </c>
    </row>
    <row r="1834" spans="1:3" ht="12.75" x14ac:dyDescent="0.2">
      <c r="A1834" s="21">
        <v>44621</v>
      </c>
      <c r="B1834" s="12" t="s">
        <v>117</v>
      </c>
      <c r="C1834" s="19">
        <v>2925.29</v>
      </c>
    </row>
    <row r="1835" spans="1:3" ht="12.75" x14ac:dyDescent="0.2">
      <c r="A1835" s="21">
        <v>44621</v>
      </c>
      <c r="B1835" s="12" t="s">
        <v>119</v>
      </c>
      <c r="C1835" s="19">
        <v>11636.94</v>
      </c>
    </row>
    <row r="1836" spans="1:3" ht="12.75" x14ac:dyDescent="0.2">
      <c r="A1836" s="21">
        <v>44621</v>
      </c>
      <c r="B1836" s="12" t="s">
        <v>121</v>
      </c>
      <c r="C1836" s="19">
        <v>409.95</v>
      </c>
    </row>
    <row r="1837" spans="1:3" ht="12.75" x14ac:dyDescent="0.2">
      <c r="A1837" s="21">
        <v>44621</v>
      </c>
      <c r="B1837" s="12" t="s">
        <v>123</v>
      </c>
      <c r="C1837" s="19">
        <v>940.12</v>
      </c>
    </row>
    <row r="1838" spans="1:3" ht="12.75" x14ac:dyDescent="0.2">
      <c r="A1838" s="21">
        <v>44621</v>
      </c>
      <c r="B1838" s="12" t="s">
        <v>125</v>
      </c>
      <c r="C1838" s="19">
        <v>892.14</v>
      </c>
    </row>
    <row r="1839" spans="1:3" ht="12.75" x14ac:dyDescent="0.2">
      <c r="A1839" s="21">
        <v>44621</v>
      </c>
      <c r="B1839" s="12" t="s">
        <v>127</v>
      </c>
      <c r="C1839" s="19">
        <v>574.38</v>
      </c>
    </row>
    <row r="1840" spans="1:3" ht="12.75" x14ac:dyDescent="0.2">
      <c r="A1840" s="21">
        <v>44621</v>
      </c>
      <c r="B1840" s="12" t="s">
        <v>129</v>
      </c>
      <c r="C1840" s="19">
        <v>123618.34</v>
      </c>
    </row>
    <row r="1841" spans="1:3" ht="12.75" x14ac:dyDescent="0.2">
      <c r="A1841" s="21">
        <v>44621</v>
      </c>
      <c r="B1841" s="12" t="s">
        <v>132</v>
      </c>
      <c r="C1841" s="19">
        <v>86148.95</v>
      </c>
    </row>
    <row r="1842" spans="1:3" ht="12.75" x14ac:dyDescent="0.2">
      <c r="A1842" s="21">
        <v>44621</v>
      </c>
      <c r="B1842" s="12" t="s">
        <v>134</v>
      </c>
      <c r="C1842" s="19">
        <v>50698.62</v>
      </c>
    </row>
    <row r="1843" spans="1:3" ht="12.75" x14ac:dyDescent="0.2">
      <c r="A1843" s="21">
        <v>44621</v>
      </c>
      <c r="B1843" s="12" t="s">
        <v>136</v>
      </c>
      <c r="C1843" s="19">
        <v>7906.3</v>
      </c>
    </row>
    <row r="1844" spans="1:3" ht="12.75" x14ac:dyDescent="0.2">
      <c r="A1844" s="21">
        <v>44621</v>
      </c>
      <c r="B1844" s="12" t="s">
        <v>139</v>
      </c>
      <c r="C1844" s="19">
        <v>1424.26</v>
      </c>
    </row>
    <row r="1845" spans="1:3" ht="12.75" x14ac:dyDescent="0.2">
      <c r="A1845" s="21">
        <v>44621</v>
      </c>
      <c r="B1845" s="12" t="s">
        <v>141</v>
      </c>
      <c r="C1845" s="19">
        <v>3314.88</v>
      </c>
    </row>
    <row r="1846" spans="1:3" ht="12.75" x14ac:dyDescent="0.2">
      <c r="A1846" s="21">
        <v>44621</v>
      </c>
      <c r="B1846" s="12" t="s">
        <v>143</v>
      </c>
      <c r="C1846" s="19">
        <v>2432.29</v>
      </c>
    </row>
    <row r="1847" spans="1:3" ht="12.75" x14ac:dyDescent="0.2">
      <c r="A1847" s="21">
        <v>44621</v>
      </c>
      <c r="B1847" s="12" t="s">
        <v>145</v>
      </c>
      <c r="C1847" s="19">
        <v>6005.07</v>
      </c>
    </row>
    <row r="1848" spans="1:3" ht="12.75" x14ac:dyDescent="0.2">
      <c r="A1848" s="21">
        <v>44621</v>
      </c>
      <c r="B1848" s="12" t="s">
        <v>147</v>
      </c>
      <c r="C1848" s="19">
        <v>3231.8</v>
      </c>
    </row>
    <row r="1849" spans="1:3" ht="12.75" x14ac:dyDescent="0.2">
      <c r="A1849" s="21">
        <v>44621</v>
      </c>
      <c r="B1849" s="12" t="s">
        <v>149</v>
      </c>
      <c r="C1849" s="19">
        <v>1190.96</v>
      </c>
    </row>
    <row r="1850" spans="1:3" ht="12.75" x14ac:dyDescent="0.2">
      <c r="A1850" s="21">
        <v>44621</v>
      </c>
      <c r="B1850" s="12" t="s">
        <v>151</v>
      </c>
      <c r="C1850" s="19">
        <v>1324.41</v>
      </c>
    </row>
    <row r="1851" spans="1:3" ht="12.75" x14ac:dyDescent="0.2">
      <c r="A1851" s="21">
        <v>44621</v>
      </c>
      <c r="B1851" s="13" t="s">
        <v>153</v>
      </c>
      <c r="C1851" s="18">
        <v>1172333.44</v>
      </c>
    </row>
    <row r="1852" spans="1:3" ht="12.75" x14ac:dyDescent="0.2">
      <c r="A1852" s="21">
        <v>44621</v>
      </c>
      <c r="B1852" s="13" t="s">
        <v>154</v>
      </c>
      <c r="C1852" s="18">
        <v>793972.66</v>
      </c>
    </row>
    <row r="1853" spans="1:3" ht="12.75" x14ac:dyDescent="0.2">
      <c r="A1853" s="21">
        <v>44621</v>
      </c>
      <c r="B1853" s="13" t="s">
        <v>155</v>
      </c>
      <c r="C1853" s="19">
        <v>49965.64</v>
      </c>
    </row>
    <row r="1854" spans="1:3" ht="12.75" x14ac:dyDescent="0.2">
      <c r="A1854" s="21">
        <v>44621</v>
      </c>
      <c r="B1854" s="13" t="s">
        <v>156</v>
      </c>
      <c r="C1854" s="19">
        <v>24395.02</v>
      </c>
    </row>
    <row r="1855" spans="1:3" ht="12.75" x14ac:dyDescent="0.2">
      <c r="A1855" s="21">
        <v>44621</v>
      </c>
      <c r="B1855" s="13" t="s">
        <v>157</v>
      </c>
      <c r="C1855" s="19">
        <v>18438.87</v>
      </c>
    </row>
    <row r="1856" spans="1:3" ht="12.75" x14ac:dyDescent="0.2">
      <c r="A1856" s="21">
        <v>44621</v>
      </c>
      <c r="B1856" s="13" t="s">
        <v>158</v>
      </c>
      <c r="C1856" s="19">
        <v>288282.77</v>
      </c>
    </row>
    <row r="1857" spans="1:3" ht="12.75" x14ac:dyDescent="0.2">
      <c r="A1857" s="21">
        <v>44621</v>
      </c>
      <c r="B1857" s="13" t="s">
        <v>159</v>
      </c>
      <c r="C1857" s="19">
        <v>13561.11</v>
      </c>
    </row>
    <row r="1858" spans="1:3" ht="12.75" x14ac:dyDescent="0.2">
      <c r="A1858" s="21">
        <v>44621</v>
      </c>
      <c r="B1858" s="13" t="s">
        <v>160</v>
      </c>
      <c r="C1858" s="19">
        <v>50349.279999999999</v>
      </c>
    </row>
    <row r="1859" spans="1:3" ht="12.75" x14ac:dyDescent="0.2">
      <c r="A1859" s="21">
        <v>44621</v>
      </c>
      <c r="B1859" s="13" t="s">
        <v>161</v>
      </c>
      <c r="C1859" s="19">
        <v>56869.57</v>
      </c>
    </row>
    <row r="1860" spans="1:3" ht="12.75" x14ac:dyDescent="0.2">
      <c r="A1860" s="21">
        <v>44621</v>
      </c>
      <c r="B1860" s="13" t="s">
        <v>162</v>
      </c>
      <c r="C1860" s="19">
        <v>751576.92</v>
      </c>
    </row>
    <row r="1861" spans="1:3" ht="12.75" x14ac:dyDescent="0.2">
      <c r="A1861" s="21">
        <v>44621</v>
      </c>
      <c r="B1861" s="13" t="s">
        <v>163</v>
      </c>
      <c r="C1861" s="19">
        <v>208984.21</v>
      </c>
    </row>
    <row r="1862" spans="1:3" ht="12.75" x14ac:dyDescent="0.2">
      <c r="A1862" s="21">
        <v>44621</v>
      </c>
      <c r="B1862" s="13" t="s">
        <v>164</v>
      </c>
      <c r="C1862" s="19">
        <v>249608.83</v>
      </c>
    </row>
    <row r="1863" spans="1:3" ht="12.75" x14ac:dyDescent="0.2">
      <c r="A1863" s="21">
        <v>44621</v>
      </c>
      <c r="B1863" s="13" t="s">
        <v>165</v>
      </c>
      <c r="C1863" s="19">
        <v>31087.98</v>
      </c>
    </row>
    <row r="1864" spans="1:3" ht="12.75" x14ac:dyDescent="0.2">
      <c r="A1864" s="21">
        <v>44621</v>
      </c>
      <c r="B1864" s="13" t="s">
        <v>166</v>
      </c>
      <c r="C1864" s="19">
        <v>20211.34</v>
      </c>
    </row>
    <row r="1865" spans="1:3" ht="12.75" x14ac:dyDescent="0.2">
      <c r="A1865" s="21">
        <v>44621</v>
      </c>
      <c r="B1865" s="13" t="s">
        <v>167</v>
      </c>
      <c r="C1865" s="19">
        <v>18485.919999999998</v>
      </c>
    </row>
    <row r="1866" spans="1:3" ht="12.75" x14ac:dyDescent="0.2">
      <c r="A1866" s="21">
        <v>44621</v>
      </c>
      <c r="B1866" s="13" t="s">
        <v>168</v>
      </c>
      <c r="C1866" s="19">
        <v>2071.1799999999998</v>
      </c>
    </row>
    <row r="1867" spans="1:3" ht="12.75" x14ac:dyDescent="0.2">
      <c r="A1867" s="21">
        <v>44621</v>
      </c>
      <c r="B1867" s="13" t="s">
        <v>169</v>
      </c>
      <c r="C1867" s="19">
        <v>659.48</v>
      </c>
    </row>
    <row r="1868" spans="1:3" ht="12.75" x14ac:dyDescent="0.2">
      <c r="A1868" s="21">
        <v>44621</v>
      </c>
      <c r="B1868" s="13" t="s">
        <v>170</v>
      </c>
      <c r="C1868" s="19">
        <v>2882.28</v>
      </c>
    </row>
    <row r="1869" spans="1:3" ht="12.75" x14ac:dyDescent="0.2">
      <c r="A1869" s="21">
        <v>44621</v>
      </c>
      <c r="B1869" s="13" t="s">
        <v>171</v>
      </c>
      <c r="C1869" s="19">
        <v>1749.53</v>
      </c>
    </row>
    <row r="1870" spans="1:3" ht="12.75" x14ac:dyDescent="0.2">
      <c r="A1870" s="21">
        <v>44621</v>
      </c>
      <c r="B1870" s="13" t="s">
        <v>172</v>
      </c>
      <c r="C1870" s="19">
        <v>6798.59</v>
      </c>
    </row>
    <row r="1871" spans="1:3" ht="12.75" x14ac:dyDescent="0.2">
      <c r="A1871" s="21">
        <v>44621</v>
      </c>
      <c r="B1871" s="13" t="s">
        <v>173</v>
      </c>
      <c r="C1871" s="19">
        <v>1753.46</v>
      </c>
    </row>
    <row r="1872" spans="1:3" ht="12.75" x14ac:dyDescent="0.2">
      <c r="A1872" s="21">
        <v>44621</v>
      </c>
      <c r="B1872" s="13" t="s">
        <v>174</v>
      </c>
      <c r="C1872" s="19">
        <v>1646.71</v>
      </c>
    </row>
    <row r="1873" spans="1:3" ht="12.75" x14ac:dyDescent="0.2">
      <c r="A1873" s="21">
        <v>44621</v>
      </c>
      <c r="B1873" s="13" t="s">
        <v>175</v>
      </c>
      <c r="C1873" s="19">
        <v>8689.8700000000008</v>
      </c>
    </row>
    <row r="1874" spans="1:3" ht="12.75" x14ac:dyDescent="0.2">
      <c r="A1874" s="21">
        <v>44621</v>
      </c>
      <c r="B1874" s="13" t="s">
        <v>176</v>
      </c>
      <c r="C1874" s="19">
        <v>2019.27</v>
      </c>
    </row>
    <row r="1875" spans="1:3" ht="12.75" x14ac:dyDescent="0.2">
      <c r="A1875" s="21">
        <v>44621</v>
      </c>
      <c r="B1875" s="13" t="s">
        <v>177</v>
      </c>
      <c r="C1875" s="19">
        <v>833.27</v>
      </c>
    </row>
    <row r="1876" spans="1:3" ht="12.75" x14ac:dyDescent="0.2">
      <c r="A1876" s="21">
        <v>44621</v>
      </c>
      <c r="B1876" s="13" t="s">
        <v>178</v>
      </c>
      <c r="C1876" s="19">
        <v>2228.85</v>
      </c>
    </row>
    <row r="1877" spans="1:3" ht="12.75" x14ac:dyDescent="0.2">
      <c r="A1877" s="21">
        <v>44621</v>
      </c>
      <c r="B1877" s="13" t="s">
        <v>179</v>
      </c>
      <c r="C1877" s="19">
        <v>1418.09</v>
      </c>
    </row>
    <row r="1878" spans="1:3" ht="12.75" x14ac:dyDescent="0.2">
      <c r="A1878" s="21">
        <v>44621</v>
      </c>
      <c r="B1878" s="13" t="s">
        <v>180</v>
      </c>
      <c r="C1878" s="19">
        <v>4172.0600000000004</v>
      </c>
    </row>
    <row r="1879" spans="1:3" ht="12.75" x14ac:dyDescent="0.2">
      <c r="A1879" s="21">
        <v>44621</v>
      </c>
      <c r="B1879" s="13" t="s">
        <v>181</v>
      </c>
      <c r="C1879" s="19">
        <v>199.9</v>
      </c>
    </row>
    <row r="1880" spans="1:3" ht="12.75" x14ac:dyDescent="0.2">
      <c r="A1880" s="21">
        <v>44621</v>
      </c>
      <c r="B1880" s="13" t="s">
        <v>182</v>
      </c>
      <c r="C1880" s="19">
        <v>417.96</v>
      </c>
    </row>
    <row r="1881" spans="1:3" ht="12.75" x14ac:dyDescent="0.2">
      <c r="A1881" s="21">
        <v>44621</v>
      </c>
      <c r="B1881" s="13" t="s">
        <v>183</v>
      </c>
      <c r="C1881" s="19">
        <v>408.48</v>
      </c>
    </row>
    <row r="1882" spans="1:3" ht="12.75" x14ac:dyDescent="0.2">
      <c r="A1882" s="21">
        <v>44621</v>
      </c>
      <c r="B1882" s="13" t="s">
        <v>184</v>
      </c>
      <c r="C1882" s="19">
        <v>313.11</v>
      </c>
    </row>
    <row r="1883" spans="1:3" ht="12.75" x14ac:dyDescent="0.2">
      <c r="A1883" s="21">
        <v>44621</v>
      </c>
      <c r="B1883" s="13" t="s">
        <v>185</v>
      </c>
      <c r="C1883" s="19">
        <v>27872.75</v>
      </c>
    </row>
    <row r="1884" spans="1:3" ht="12.75" x14ac:dyDescent="0.2">
      <c r="A1884" s="21">
        <v>44621</v>
      </c>
      <c r="B1884" s="13" t="s">
        <v>186</v>
      </c>
      <c r="C1884" s="19">
        <v>20490.689999999999</v>
      </c>
    </row>
    <row r="1885" spans="1:3" ht="12.75" x14ac:dyDescent="0.2">
      <c r="A1885" s="21">
        <v>44621</v>
      </c>
      <c r="B1885" s="13" t="s">
        <v>187</v>
      </c>
      <c r="C1885" s="19">
        <v>20886.87</v>
      </c>
    </row>
    <row r="1886" spans="1:3" ht="12.75" x14ac:dyDescent="0.2">
      <c r="A1886" s="21">
        <v>44621</v>
      </c>
      <c r="B1886" s="13" t="s">
        <v>188</v>
      </c>
      <c r="C1886" s="19">
        <v>3732.7</v>
      </c>
    </row>
    <row r="1887" spans="1:3" ht="12.75" x14ac:dyDescent="0.2">
      <c r="A1887" s="21">
        <v>44621</v>
      </c>
      <c r="B1887" s="13" t="s">
        <v>189</v>
      </c>
      <c r="C1887" s="19">
        <v>719.09</v>
      </c>
    </row>
    <row r="1888" spans="1:3" ht="12.75" x14ac:dyDescent="0.2">
      <c r="A1888" s="21">
        <v>44621</v>
      </c>
      <c r="B1888" s="13" t="s">
        <v>190</v>
      </c>
      <c r="C1888" s="19">
        <v>1428.2</v>
      </c>
    </row>
    <row r="1889" spans="1:3" ht="12.75" x14ac:dyDescent="0.2">
      <c r="A1889" s="21">
        <v>44621</v>
      </c>
      <c r="B1889" s="13" t="s">
        <v>191</v>
      </c>
      <c r="C1889" s="19">
        <v>1153.83</v>
      </c>
    </row>
    <row r="1890" spans="1:3" ht="12.75" x14ac:dyDescent="0.2">
      <c r="A1890" s="21">
        <v>44621</v>
      </c>
      <c r="B1890" s="13" t="s">
        <v>192</v>
      </c>
      <c r="C1890" s="19">
        <v>2433.0100000000002</v>
      </c>
    </row>
    <row r="1891" spans="1:3" ht="12.75" x14ac:dyDescent="0.2">
      <c r="A1891" s="21">
        <v>44621</v>
      </c>
      <c r="B1891" s="13" t="s">
        <v>193</v>
      </c>
      <c r="C1891" s="19">
        <v>1383.71</v>
      </c>
    </row>
    <row r="1892" spans="1:3" ht="12.75" x14ac:dyDescent="0.2">
      <c r="A1892" s="21">
        <v>44621</v>
      </c>
      <c r="B1892" s="13" t="s">
        <v>194</v>
      </c>
      <c r="C1892" s="19">
        <v>7148.38</v>
      </c>
    </row>
    <row r="1893" spans="1:3" ht="12.75" x14ac:dyDescent="0.2">
      <c r="A1893" s="21">
        <v>44621</v>
      </c>
      <c r="B1893" s="13" t="s">
        <v>195</v>
      </c>
      <c r="C1893" s="19">
        <v>3027.88</v>
      </c>
    </row>
    <row r="1894" spans="1:3" ht="12.75" x14ac:dyDescent="0.2">
      <c r="A1894" s="21">
        <v>44621</v>
      </c>
      <c r="B1894" s="13" t="s">
        <v>196</v>
      </c>
      <c r="C1894" s="23">
        <v>653420.49</v>
      </c>
    </row>
    <row r="1895" spans="1:3" ht="12.75" x14ac:dyDescent="0.2">
      <c r="A1895" s="21">
        <v>44621</v>
      </c>
      <c r="B1895" s="13" t="s">
        <v>197</v>
      </c>
      <c r="C1895" s="23">
        <v>499679.68</v>
      </c>
    </row>
    <row r="1896" spans="1:3" ht="12.75" x14ac:dyDescent="0.2">
      <c r="A1896" s="21">
        <v>44621</v>
      </c>
      <c r="B1896" s="13" t="s">
        <v>198</v>
      </c>
      <c r="C1896" s="19">
        <v>20727.79</v>
      </c>
    </row>
    <row r="1897" spans="1:3" ht="12.75" x14ac:dyDescent="0.2">
      <c r="A1897" s="21">
        <v>44621</v>
      </c>
      <c r="B1897" s="13" t="s">
        <v>199</v>
      </c>
      <c r="C1897" s="19">
        <v>15140.54</v>
      </c>
    </row>
    <row r="1898" spans="1:3" ht="12.75" x14ac:dyDescent="0.2">
      <c r="A1898" s="21">
        <v>44621</v>
      </c>
      <c r="B1898" s="13" t="s">
        <v>200</v>
      </c>
      <c r="C1898" s="19">
        <v>13222.84</v>
      </c>
    </row>
    <row r="1899" spans="1:3" ht="12.75" x14ac:dyDescent="0.2">
      <c r="A1899" s="21">
        <v>44621</v>
      </c>
      <c r="B1899" s="13" t="s">
        <v>201</v>
      </c>
      <c r="C1899" s="19">
        <v>169520.87</v>
      </c>
    </row>
    <row r="1900" spans="1:3" ht="12.75" x14ac:dyDescent="0.2">
      <c r="A1900" s="21">
        <v>44621</v>
      </c>
      <c r="B1900" s="13" t="s">
        <v>202</v>
      </c>
      <c r="C1900" s="19">
        <v>6486.34</v>
      </c>
    </row>
    <row r="1901" spans="1:3" ht="12.75" x14ac:dyDescent="0.2">
      <c r="A1901" s="21">
        <v>44621</v>
      </c>
      <c r="B1901" s="13" t="s">
        <v>203</v>
      </c>
      <c r="C1901" s="19">
        <v>34349.86</v>
      </c>
    </row>
    <row r="1902" spans="1:3" ht="12.75" x14ac:dyDescent="0.2">
      <c r="A1902" s="21">
        <v>44621</v>
      </c>
      <c r="B1902" s="13" t="s">
        <v>204</v>
      </c>
      <c r="C1902" s="19">
        <v>37575.17</v>
      </c>
    </row>
    <row r="1903" spans="1:3" ht="12.75" x14ac:dyDescent="0.2">
      <c r="A1903" s="21">
        <v>44621</v>
      </c>
      <c r="B1903" s="13" t="s">
        <v>205</v>
      </c>
      <c r="C1903" s="19">
        <v>373457.53</v>
      </c>
    </row>
    <row r="1904" spans="1:3" ht="12.75" x14ac:dyDescent="0.2">
      <c r="A1904" s="21">
        <v>44621</v>
      </c>
      <c r="B1904" s="13" t="s">
        <v>206</v>
      </c>
      <c r="C1904" s="19">
        <v>166479.82</v>
      </c>
    </row>
    <row r="1905" spans="1:3" ht="12.75" x14ac:dyDescent="0.2">
      <c r="A1905" s="21">
        <v>44621</v>
      </c>
      <c r="B1905" s="13" t="s">
        <v>207</v>
      </c>
      <c r="C1905" s="19">
        <v>119739.21</v>
      </c>
    </row>
    <row r="1906" spans="1:3" ht="12.75" x14ac:dyDescent="0.2">
      <c r="A1906" s="21">
        <v>44621</v>
      </c>
      <c r="B1906" s="13" t="s">
        <v>208</v>
      </c>
      <c r="C1906" s="19">
        <v>21476.92</v>
      </c>
    </row>
    <row r="1907" spans="1:3" ht="12.75" x14ac:dyDescent="0.2">
      <c r="A1907" s="21">
        <v>44621</v>
      </c>
      <c r="B1907" s="13" t="s">
        <v>209</v>
      </c>
      <c r="C1907" s="19">
        <v>15767.31</v>
      </c>
    </row>
    <row r="1908" spans="1:3" ht="12.75" x14ac:dyDescent="0.2">
      <c r="A1908" s="21">
        <v>44621</v>
      </c>
      <c r="B1908" s="13" t="s">
        <v>210</v>
      </c>
      <c r="C1908" s="19">
        <v>12092.19</v>
      </c>
    </row>
    <row r="1909" spans="1:3" ht="12.75" x14ac:dyDescent="0.2">
      <c r="A1909" s="21">
        <v>44621</v>
      </c>
      <c r="B1909" s="13" t="s">
        <v>211</v>
      </c>
      <c r="C1909" s="19">
        <v>1465.63</v>
      </c>
    </row>
    <row r="1910" spans="1:3" ht="12.75" x14ac:dyDescent="0.2">
      <c r="A1910" s="21">
        <v>44621</v>
      </c>
      <c r="B1910" s="13" t="s">
        <v>212</v>
      </c>
      <c r="C1910" s="19">
        <v>369.74</v>
      </c>
    </row>
    <row r="1911" spans="1:3" ht="12.75" x14ac:dyDescent="0.2">
      <c r="A1911" s="21">
        <v>44621</v>
      </c>
      <c r="B1911" s="13" t="s">
        <v>213</v>
      </c>
      <c r="C1911" s="19">
        <v>1992.89</v>
      </c>
    </row>
    <row r="1912" spans="1:3" ht="12.75" x14ac:dyDescent="0.2">
      <c r="A1912" s="21">
        <v>44621</v>
      </c>
      <c r="B1912" s="13" t="s">
        <v>214</v>
      </c>
      <c r="C1912" s="19">
        <v>913.24</v>
      </c>
    </row>
    <row r="1913" spans="1:3" ht="12.75" x14ac:dyDescent="0.2">
      <c r="A1913" s="21">
        <v>44621</v>
      </c>
      <c r="B1913" s="13" t="s">
        <v>215</v>
      </c>
      <c r="C1913" s="19">
        <v>14280.45</v>
      </c>
    </row>
    <row r="1914" spans="1:3" ht="12.75" x14ac:dyDescent="0.2">
      <c r="A1914" s="21">
        <v>44621</v>
      </c>
      <c r="B1914" s="13" t="s">
        <v>216</v>
      </c>
      <c r="C1914" s="19">
        <v>1238.68</v>
      </c>
    </row>
    <row r="1915" spans="1:3" ht="12.75" x14ac:dyDescent="0.2">
      <c r="A1915" s="21">
        <v>44621</v>
      </c>
      <c r="B1915" s="13" t="s">
        <v>217</v>
      </c>
      <c r="C1915" s="19">
        <v>2159.59</v>
      </c>
    </row>
    <row r="1916" spans="1:3" ht="12.75" x14ac:dyDescent="0.2">
      <c r="A1916" s="21">
        <v>44621</v>
      </c>
      <c r="B1916" s="13" t="s">
        <v>218</v>
      </c>
      <c r="C1916" s="19">
        <v>3364.41</v>
      </c>
    </row>
    <row r="1917" spans="1:3" ht="12.75" x14ac:dyDescent="0.2">
      <c r="A1917" s="21">
        <v>44621</v>
      </c>
      <c r="B1917" s="13" t="s">
        <v>219</v>
      </c>
      <c r="C1917" s="19">
        <v>1441.22</v>
      </c>
    </row>
    <row r="1918" spans="1:3" ht="12.75" x14ac:dyDescent="0.2">
      <c r="A1918" s="21">
        <v>44621</v>
      </c>
      <c r="B1918" s="13" t="s">
        <v>220</v>
      </c>
      <c r="C1918" s="19">
        <v>566.72</v>
      </c>
    </row>
    <row r="1919" spans="1:3" ht="12.75" x14ac:dyDescent="0.2">
      <c r="A1919" s="21">
        <v>44621</v>
      </c>
      <c r="B1919" s="13" t="s">
        <v>221</v>
      </c>
      <c r="C1919" s="19">
        <v>926.17</v>
      </c>
    </row>
    <row r="1920" spans="1:3" ht="12.75" x14ac:dyDescent="0.2">
      <c r="A1920" s="21">
        <v>44621</v>
      </c>
      <c r="B1920" s="13" t="s">
        <v>222</v>
      </c>
      <c r="C1920" s="19">
        <v>884.32</v>
      </c>
    </row>
    <row r="1921" spans="1:3" ht="12.75" x14ac:dyDescent="0.2">
      <c r="A1921" s="21">
        <v>44621</v>
      </c>
      <c r="B1921" s="13" t="s">
        <v>223</v>
      </c>
      <c r="C1921" s="19">
        <v>3515.12</v>
      </c>
    </row>
    <row r="1922" spans="1:3" ht="12.75" x14ac:dyDescent="0.2">
      <c r="A1922" s="21">
        <v>44621</v>
      </c>
      <c r="B1922" s="13" t="s">
        <v>224</v>
      </c>
      <c r="C1922" s="19">
        <v>117.05</v>
      </c>
    </row>
    <row r="1923" spans="1:3" ht="12.75" x14ac:dyDescent="0.2">
      <c r="A1923" s="21">
        <v>44621</v>
      </c>
      <c r="B1923" s="13" t="s">
        <v>225</v>
      </c>
      <c r="C1923" s="19">
        <v>247.8</v>
      </c>
    </row>
    <row r="1924" spans="1:3" ht="12.75" x14ac:dyDescent="0.2">
      <c r="A1924" s="21">
        <v>44621</v>
      </c>
      <c r="B1924" s="13" t="s">
        <v>226</v>
      </c>
      <c r="C1924" s="19">
        <v>228.77</v>
      </c>
    </row>
    <row r="1925" spans="1:3" ht="12.75" x14ac:dyDescent="0.2">
      <c r="A1925" s="21">
        <v>44621</v>
      </c>
      <c r="B1925" s="13" t="s">
        <v>227</v>
      </c>
      <c r="C1925" s="19">
        <v>183.59</v>
      </c>
    </row>
    <row r="1926" spans="1:3" ht="12.75" x14ac:dyDescent="0.2">
      <c r="A1926" s="21">
        <v>44621</v>
      </c>
      <c r="B1926" s="13" t="s">
        <v>228</v>
      </c>
      <c r="C1926" s="19">
        <v>35428.910000000003</v>
      </c>
    </row>
    <row r="1927" spans="1:3" ht="12.75" x14ac:dyDescent="0.2">
      <c r="A1927" s="21">
        <v>44621</v>
      </c>
      <c r="B1927" s="13" t="s">
        <v>229</v>
      </c>
      <c r="C1927" s="19">
        <v>23266.85</v>
      </c>
    </row>
    <row r="1928" spans="1:3" ht="12.75" x14ac:dyDescent="0.2">
      <c r="A1928" s="21">
        <v>44621</v>
      </c>
      <c r="B1928" s="13" t="s">
        <v>230</v>
      </c>
      <c r="C1928" s="19">
        <v>13546.2</v>
      </c>
    </row>
    <row r="1929" spans="1:3" ht="12.75" x14ac:dyDescent="0.2">
      <c r="A1929" s="21">
        <v>44621</v>
      </c>
      <c r="B1929" s="13" t="s">
        <v>231</v>
      </c>
      <c r="C1929" s="19">
        <v>2446.5700000000002</v>
      </c>
    </row>
    <row r="1930" spans="1:3" ht="12.75" x14ac:dyDescent="0.2">
      <c r="A1930" s="21">
        <v>44621</v>
      </c>
      <c r="B1930" s="13" t="s">
        <v>232</v>
      </c>
      <c r="C1930" s="19">
        <v>442.06</v>
      </c>
    </row>
    <row r="1931" spans="1:3" ht="12.75" x14ac:dyDescent="0.2">
      <c r="A1931" s="21">
        <v>44621</v>
      </c>
      <c r="B1931" s="13" t="s">
        <v>233</v>
      </c>
      <c r="C1931" s="19">
        <v>933.7</v>
      </c>
    </row>
    <row r="1932" spans="1:3" ht="12.75" x14ac:dyDescent="0.2">
      <c r="A1932" s="21">
        <v>44621</v>
      </c>
      <c r="B1932" s="13" t="s">
        <v>234</v>
      </c>
      <c r="C1932" s="19">
        <v>696.63</v>
      </c>
    </row>
    <row r="1933" spans="1:3" ht="12.75" x14ac:dyDescent="0.2">
      <c r="A1933" s="21">
        <v>44621</v>
      </c>
      <c r="B1933" s="13" t="s">
        <v>235</v>
      </c>
      <c r="C1933" s="19">
        <v>1936.24</v>
      </c>
    </row>
    <row r="1934" spans="1:3" ht="12.75" x14ac:dyDescent="0.2">
      <c r="A1934" s="21">
        <v>44621</v>
      </c>
      <c r="B1934" s="13" t="s">
        <v>236</v>
      </c>
      <c r="C1934" s="19">
        <v>937.02</v>
      </c>
    </row>
    <row r="1935" spans="1:3" ht="12.75" x14ac:dyDescent="0.2">
      <c r="A1935" s="21">
        <v>44621</v>
      </c>
      <c r="B1935" s="13" t="s">
        <v>237</v>
      </c>
      <c r="C1935" s="19">
        <v>-2111.9</v>
      </c>
    </row>
    <row r="1936" spans="1:3" ht="12.75" x14ac:dyDescent="0.2">
      <c r="A1936" s="21">
        <v>44621</v>
      </c>
      <c r="B1936" s="13" t="s">
        <v>238</v>
      </c>
      <c r="C1936" s="19">
        <v>-419.22</v>
      </c>
    </row>
    <row r="1937" spans="1:3" ht="12.75" x14ac:dyDescent="0.2">
      <c r="A1937" s="21">
        <v>44652</v>
      </c>
      <c r="B1937" s="12" t="s">
        <v>63</v>
      </c>
      <c r="C1937" s="18">
        <v>2738819.29</v>
      </c>
    </row>
    <row r="1938" spans="1:3" ht="12.75" x14ac:dyDescent="0.2">
      <c r="A1938" s="21">
        <v>44652</v>
      </c>
      <c r="B1938" s="12" t="s">
        <v>65</v>
      </c>
      <c r="C1938" s="18">
        <v>1417436.09</v>
      </c>
    </row>
    <row r="1939" spans="1:3" ht="12.75" x14ac:dyDescent="0.2">
      <c r="A1939" s="21">
        <v>44652</v>
      </c>
      <c r="B1939" s="12" t="s">
        <v>67</v>
      </c>
      <c r="C1939" s="19">
        <v>156120.32000000001</v>
      </c>
    </row>
    <row r="1940" spans="1:3" ht="12.75" x14ac:dyDescent="0.2">
      <c r="A1940" s="21">
        <v>44652</v>
      </c>
      <c r="B1940" s="12" t="s">
        <v>69</v>
      </c>
      <c r="C1940" s="19">
        <v>62813.67</v>
      </c>
    </row>
    <row r="1941" spans="1:3" ht="12.75" x14ac:dyDescent="0.2">
      <c r="A1941" s="21">
        <v>44652</v>
      </c>
      <c r="B1941" s="12" t="s">
        <v>71</v>
      </c>
      <c r="C1941" s="19">
        <v>46484.56</v>
      </c>
    </row>
    <row r="1942" spans="1:3" ht="12.75" x14ac:dyDescent="0.2">
      <c r="A1942" s="21">
        <v>44652</v>
      </c>
      <c r="B1942" s="12" t="s">
        <v>73</v>
      </c>
      <c r="C1942" s="19">
        <v>593298.55000000005</v>
      </c>
    </row>
    <row r="1943" spans="1:3" ht="12.75" x14ac:dyDescent="0.2">
      <c r="A1943" s="21">
        <v>44652</v>
      </c>
      <c r="B1943" s="12" t="s">
        <v>76</v>
      </c>
      <c r="C1943" s="19">
        <v>25972.23</v>
      </c>
    </row>
    <row r="1944" spans="1:3" ht="12.75" x14ac:dyDescent="0.2">
      <c r="A1944" s="21">
        <v>44652</v>
      </c>
      <c r="B1944" s="12" t="s">
        <v>78</v>
      </c>
      <c r="C1944" s="19">
        <v>122478.36</v>
      </c>
    </row>
    <row r="1945" spans="1:3" ht="12.75" x14ac:dyDescent="0.2">
      <c r="A1945" s="21">
        <v>44652</v>
      </c>
      <c r="B1945" s="12" t="s">
        <v>80</v>
      </c>
      <c r="C1945" s="19">
        <v>131227.64000000001</v>
      </c>
    </row>
    <row r="1946" spans="1:3" ht="12.75" x14ac:dyDescent="0.2">
      <c r="A1946" s="21">
        <v>44652</v>
      </c>
      <c r="B1946" s="12" t="s">
        <v>82</v>
      </c>
      <c r="C1946" s="19">
        <v>1463179.88</v>
      </c>
    </row>
    <row r="1947" spans="1:3" ht="12.75" x14ac:dyDescent="0.2">
      <c r="A1947" s="21">
        <v>44652</v>
      </c>
      <c r="B1947" s="12" t="s">
        <v>84</v>
      </c>
      <c r="C1947" s="19">
        <v>502836.26</v>
      </c>
    </row>
    <row r="1948" spans="1:3" ht="12.75" x14ac:dyDescent="0.2">
      <c r="A1948" s="21">
        <v>44652</v>
      </c>
      <c r="B1948" s="12" t="s">
        <v>86</v>
      </c>
      <c r="C1948" s="19">
        <v>515559.55</v>
      </c>
    </row>
    <row r="1949" spans="1:3" ht="12.75" x14ac:dyDescent="0.2">
      <c r="A1949" s="21">
        <v>44652</v>
      </c>
      <c r="B1949" s="12" t="s">
        <v>89</v>
      </c>
      <c r="C1949" s="19">
        <v>75152.73</v>
      </c>
    </row>
    <row r="1950" spans="1:3" ht="12.75" x14ac:dyDescent="0.2">
      <c r="A1950" s="21">
        <v>44652</v>
      </c>
      <c r="B1950" s="12" t="s">
        <v>91</v>
      </c>
      <c r="C1950" s="19">
        <v>48928.6</v>
      </c>
    </row>
    <row r="1951" spans="1:3" ht="12.75" x14ac:dyDescent="0.2">
      <c r="A1951" s="21">
        <v>44652</v>
      </c>
      <c r="B1951" s="12" t="s">
        <v>93</v>
      </c>
      <c r="C1951" s="19">
        <v>39624.21</v>
      </c>
    </row>
    <row r="1952" spans="1:3" ht="12.75" x14ac:dyDescent="0.2">
      <c r="A1952" s="21">
        <v>44652</v>
      </c>
      <c r="B1952" s="12" t="s">
        <v>95</v>
      </c>
      <c r="C1952" s="19">
        <v>5019.72</v>
      </c>
    </row>
    <row r="1953" spans="1:3" ht="12.75" x14ac:dyDescent="0.2">
      <c r="A1953" s="21">
        <v>44652</v>
      </c>
      <c r="B1953" s="12" t="s">
        <v>97</v>
      </c>
      <c r="C1953" s="19">
        <v>1450.93</v>
      </c>
    </row>
    <row r="1954" spans="1:3" ht="12.75" x14ac:dyDescent="0.2">
      <c r="A1954" s="21">
        <v>44652</v>
      </c>
      <c r="B1954" s="12" t="s">
        <v>99</v>
      </c>
      <c r="C1954" s="19">
        <v>7442.63</v>
      </c>
    </row>
    <row r="1955" spans="1:3" ht="12.75" x14ac:dyDescent="0.2">
      <c r="A1955" s="21">
        <v>44652</v>
      </c>
      <c r="B1955" s="12" t="s">
        <v>101</v>
      </c>
      <c r="C1955" s="19">
        <v>3574.97</v>
      </c>
    </row>
    <row r="1956" spans="1:3" ht="12.75" x14ac:dyDescent="0.2">
      <c r="A1956" s="21">
        <v>44652</v>
      </c>
      <c r="B1956" s="12" t="s">
        <v>103</v>
      </c>
      <c r="C1956" s="19">
        <v>44715.86</v>
      </c>
    </row>
    <row r="1957" spans="1:3" ht="12.75" x14ac:dyDescent="0.2">
      <c r="A1957" s="21">
        <v>44652</v>
      </c>
      <c r="B1957" s="12" t="s">
        <v>105</v>
      </c>
      <c r="C1957" s="19">
        <v>4240.74</v>
      </c>
    </row>
    <row r="1958" spans="1:3" ht="12.75" x14ac:dyDescent="0.2">
      <c r="A1958" s="21">
        <v>44652</v>
      </c>
      <c r="B1958" s="12" t="s">
        <v>107</v>
      </c>
      <c r="C1958" s="19">
        <v>4204.3100000000004</v>
      </c>
    </row>
    <row r="1959" spans="1:3" ht="12.75" x14ac:dyDescent="0.2">
      <c r="A1959" s="21">
        <v>44652</v>
      </c>
      <c r="B1959" s="12" t="s">
        <v>109</v>
      </c>
      <c r="C1959" s="19">
        <v>10461.15</v>
      </c>
    </row>
    <row r="1960" spans="1:3" ht="12.75" x14ac:dyDescent="0.2">
      <c r="A1960" s="21">
        <v>44652</v>
      </c>
      <c r="B1960" s="12" t="s">
        <v>111</v>
      </c>
      <c r="C1960" s="19">
        <v>5276.81</v>
      </c>
    </row>
    <row r="1961" spans="1:3" ht="12.75" x14ac:dyDescent="0.2">
      <c r="A1961" s="21">
        <v>44652</v>
      </c>
      <c r="B1961" s="12" t="s">
        <v>113</v>
      </c>
      <c r="C1961" s="19">
        <v>1971.51</v>
      </c>
    </row>
    <row r="1962" spans="1:3" ht="12.75" x14ac:dyDescent="0.2">
      <c r="A1962" s="21">
        <v>44652</v>
      </c>
      <c r="B1962" s="12" t="s">
        <v>115</v>
      </c>
      <c r="C1962" s="19">
        <v>3161.54</v>
      </c>
    </row>
    <row r="1963" spans="1:3" ht="12.75" x14ac:dyDescent="0.2">
      <c r="A1963" s="21">
        <v>44652</v>
      </c>
      <c r="B1963" s="12" t="s">
        <v>117</v>
      </c>
      <c r="C1963" s="19">
        <v>2760.32</v>
      </c>
    </row>
    <row r="1964" spans="1:3" ht="12.75" x14ac:dyDescent="0.2">
      <c r="A1964" s="21">
        <v>44652</v>
      </c>
      <c r="B1964" s="12" t="s">
        <v>119</v>
      </c>
      <c r="C1964" s="19">
        <v>10187.98</v>
      </c>
    </row>
    <row r="1965" spans="1:3" ht="12.75" x14ac:dyDescent="0.2">
      <c r="A1965" s="21">
        <v>44652</v>
      </c>
      <c r="B1965" s="12" t="s">
        <v>121</v>
      </c>
      <c r="C1965" s="19">
        <v>440.62</v>
      </c>
    </row>
    <row r="1966" spans="1:3" ht="12.75" x14ac:dyDescent="0.2">
      <c r="A1966" s="21">
        <v>44652</v>
      </c>
      <c r="B1966" s="12" t="s">
        <v>123</v>
      </c>
      <c r="C1966" s="19">
        <v>944.1</v>
      </c>
    </row>
    <row r="1967" spans="1:3" ht="12.75" x14ac:dyDescent="0.2">
      <c r="A1967" s="21">
        <v>44652</v>
      </c>
      <c r="B1967" s="12" t="s">
        <v>125</v>
      </c>
      <c r="C1967" s="19">
        <v>846.13</v>
      </c>
    </row>
    <row r="1968" spans="1:3" ht="12.75" x14ac:dyDescent="0.2">
      <c r="A1968" s="21">
        <v>44652</v>
      </c>
      <c r="B1968" s="12" t="s">
        <v>127</v>
      </c>
      <c r="C1968" s="19">
        <v>597.33000000000004</v>
      </c>
    </row>
    <row r="1969" spans="1:3" ht="12.75" x14ac:dyDescent="0.2">
      <c r="A1969" s="21">
        <v>44652</v>
      </c>
      <c r="B1969" s="12" t="s">
        <v>129</v>
      </c>
      <c r="C1969" s="19">
        <v>66939.199999999997</v>
      </c>
    </row>
    <row r="1970" spans="1:3" ht="12.75" x14ac:dyDescent="0.2">
      <c r="A1970" s="21">
        <v>44652</v>
      </c>
      <c r="B1970" s="12" t="s">
        <v>132</v>
      </c>
      <c r="C1970" s="19">
        <v>39598.06</v>
      </c>
    </row>
    <row r="1971" spans="1:3" ht="12.75" x14ac:dyDescent="0.2">
      <c r="A1971" s="21">
        <v>44652</v>
      </c>
      <c r="B1971" s="12" t="s">
        <v>134</v>
      </c>
      <c r="C1971" s="19">
        <v>51950.71</v>
      </c>
    </row>
    <row r="1972" spans="1:3" ht="12.75" x14ac:dyDescent="0.2">
      <c r="A1972" s="21">
        <v>44652</v>
      </c>
      <c r="B1972" s="12" t="s">
        <v>136</v>
      </c>
      <c r="C1972" s="19">
        <v>8046.82</v>
      </c>
    </row>
    <row r="1973" spans="1:3" ht="12.75" x14ac:dyDescent="0.2">
      <c r="A1973" s="21">
        <v>44652</v>
      </c>
      <c r="B1973" s="12" t="s">
        <v>139</v>
      </c>
      <c r="C1973" s="19">
        <v>1342.16</v>
      </c>
    </row>
    <row r="1974" spans="1:3" ht="12.75" x14ac:dyDescent="0.2">
      <c r="A1974" s="21">
        <v>44652</v>
      </c>
      <c r="B1974" s="12" t="s">
        <v>141</v>
      </c>
      <c r="C1974" s="19">
        <v>3225.56</v>
      </c>
    </row>
    <row r="1975" spans="1:3" ht="12.75" x14ac:dyDescent="0.2">
      <c r="A1975" s="21">
        <v>44652</v>
      </c>
      <c r="B1975" s="12" t="s">
        <v>143</v>
      </c>
      <c r="C1975" s="19">
        <v>2433.37</v>
      </c>
    </row>
    <row r="1976" spans="1:3" ht="12.75" x14ac:dyDescent="0.2">
      <c r="A1976" s="21">
        <v>44652</v>
      </c>
      <c r="B1976" s="12" t="s">
        <v>145</v>
      </c>
      <c r="C1976" s="19">
        <v>6610</v>
      </c>
    </row>
    <row r="1977" spans="1:3" ht="12.75" x14ac:dyDescent="0.2">
      <c r="A1977" s="21">
        <v>44652</v>
      </c>
      <c r="B1977" s="12" t="s">
        <v>147</v>
      </c>
      <c r="C1977" s="19">
        <v>3456.52</v>
      </c>
    </row>
    <row r="1978" spans="1:3" ht="12.75" x14ac:dyDescent="0.2">
      <c r="A1978" s="21">
        <v>44652</v>
      </c>
      <c r="B1978" s="12" t="s">
        <v>149</v>
      </c>
      <c r="C1978" s="19">
        <v>9972.8700000000008</v>
      </c>
    </row>
    <row r="1979" spans="1:3" ht="12.75" x14ac:dyDescent="0.2">
      <c r="A1979" s="21">
        <v>44652</v>
      </c>
      <c r="B1979" s="12" t="s">
        <v>151</v>
      </c>
      <c r="C1979" s="19">
        <v>4220.93</v>
      </c>
    </row>
    <row r="1980" spans="1:3" ht="12.75" x14ac:dyDescent="0.2">
      <c r="A1980" s="21">
        <v>44652</v>
      </c>
      <c r="B1980" s="13" t="s">
        <v>153</v>
      </c>
      <c r="C1980" s="18">
        <v>1118297.45</v>
      </c>
    </row>
    <row r="1981" spans="1:3" ht="12.75" x14ac:dyDescent="0.2">
      <c r="A1981" s="21">
        <v>44652</v>
      </c>
      <c r="B1981" s="13" t="s">
        <v>154</v>
      </c>
      <c r="C1981" s="18">
        <v>779848.65</v>
      </c>
    </row>
    <row r="1982" spans="1:3" ht="12.75" x14ac:dyDescent="0.2">
      <c r="A1982" s="21">
        <v>44652</v>
      </c>
      <c r="B1982" s="13" t="s">
        <v>155</v>
      </c>
      <c r="C1982" s="19">
        <v>69227.38</v>
      </c>
    </row>
    <row r="1983" spans="1:3" ht="12.75" x14ac:dyDescent="0.2">
      <c r="A1983" s="21">
        <v>44652</v>
      </c>
      <c r="B1983" s="13" t="s">
        <v>156</v>
      </c>
      <c r="C1983" s="19">
        <v>26907.54</v>
      </c>
    </row>
    <row r="1984" spans="1:3" ht="12.75" x14ac:dyDescent="0.2">
      <c r="A1984" s="21">
        <v>44652</v>
      </c>
      <c r="B1984" s="13" t="s">
        <v>157</v>
      </c>
      <c r="C1984" s="19">
        <v>19925.669999999998</v>
      </c>
    </row>
    <row r="1985" spans="1:3" ht="12.75" x14ac:dyDescent="0.2">
      <c r="A1985" s="21">
        <v>44652</v>
      </c>
      <c r="B1985" s="13" t="s">
        <v>158</v>
      </c>
      <c r="C1985" s="19">
        <v>258452.67</v>
      </c>
    </row>
    <row r="1986" spans="1:3" ht="12.75" x14ac:dyDescent="0.2">
      <c r="A1986" s="21">
        <v>44652</v>
      </c>
      <c r="B1986" s="13" t="s">
        <v>159</v>
      </c>
      <c r="C1986" s="19">
        <v>11101.44</v>
      </c>
    </row>
    <row r="1987" spans="1:3" ht="12.75" x14ac:dyDescent="0.2">
      <c r="A1987" s="21">
        <v>44652</v>
      </c>
      <c r="B1987" s="13" t="s">
        <v>160</v>
      </c>
      <c r="C1987" s="19">
        <v>52285.440000000002</v>
      </c>
    </row>
    <row r="1988" spans="1:3" ht="12.75" x14ac:dyDescent="0.2">
      <c r="A1988" s="21">
        <v>44652</v>
      </c>
      <c r="B1988" s="13" t="s">
        <v>161</v>
      </c>
      <c r="C1988" s="19">
        <v>55021.31</v>
      </c>
    </row>
    <row r="1989" spans="1:3" ht="12.75" x14ac:dyDescent="0.2">
      <c r="A1989" s="21">
        <v>44652</v>
      </c>
      <c r="B1989" s="13" t="s">
        <v>162</v>
      </c>
      <c r="C1989" s="19">
        <v>684281.69</v>
      </c>
    </row>
    <row r="1990" spans="1:3" ht="12.75" x14ac:dyDescent="0.2">
      <c r="A1990" s="21">
        <v>44652</v>
      </c>
      <c r="B1990" s="13" t="s">
        <v>163</v>
      </c>
      <c r="C1990" s="19">
        <v>239287.6</v>
      </c>
    </row>
    <row r="1991" spans="1:3" ht="12.75" x14ac:dyDescent="0.2">
      <c r="A1991" s="21">
        <v>44652</v>
      </c>
      <c r="B1991" s="13" t="s">
        <v>164</v>
      </c>
      <c r="C1991" s="19">
        <v>218641.77</v>
      </c>
    </row>
    <row r="1992" spans="1:3" ht="12.75" x14ac:dyDescent="0.2">
      <c r="A1992" s="21">
        <v>44652</v>
      </c>
      <c r="B1992" s="13" t="s">
        <v>165</v>
      </c>
      <c r="C1992" s="19">
        <v>33423.589999999997</v>
      </c>
    </row>
    <row r="1993" spans="1:3" ht="12.75" x14ac:dyDescent="0.2">
      <c r="A1993" s="21">
        <v>44652</v>
      </c>
      <c r="B1993" s="13" t="s">
        <v>166</v>
      </c>
      <c r="C1993" s="19">
        <v>21624.79</v>
      </c>
    </row>
    <row r="1994" spans="1:3" ht="12.75" x14ac:dyDescent="0.2">
      <c r="A1994" s="21">
        <v>44652</v>
      </c>
      <c r="B1994" s="13" t="s">
        <v>167</v>
      </c>
      <c r="C1994" s="19">
        <v>21430.18</v>
      </c>
    </row>
    <row r="1995" spans="1:3" ht="12.75" x14ac:dyDescent="0.2">
      <c r="A1995" s="21">
        <v>44652</v>
      </c>
      <c r="B1995" s="13" t="s">
        <v>168</v>
      </c>
      <c r="C1995" s="19">
        <v>2059.41</v>
      </c>
    </row>
    <row r="1996" spans="1:3" ht="12.75" x14ac:dyDescent="0.2">
      <c r="A1996" s="21">
        <v>44652</v>
      </c>
      <c r="B1996" s="13" t="s">
        <v>169</v>
      </c>
      <c r="C1996" s="19">
        <v>594.71</v>
      </c>
    </row>
    <row r="1997" spans="1:3" ht="12.75" x14ac:dyDescent="0.2">
      <c r="A1997" s="21">
        <v>44652</v>
      </c>
      <c r="B1997" s="13" t="s">
        <v>170</v>
      </c>
      <c r="C1997" s="19">
        <v>3319.3</v>
      </c>
    </row>
    <row r="1998" spans="1:3" ht="12.75" x14ac:dyDescent="0.2">
      <c r="A1998" s="21">
        <v>44652</v>
      </c>
      <c r="B1998" s="13" t="s">
        <v>171</v>
      </c>
      <c r="C1998" s="19">
        <v>1787.76</v>
      </c>
    </row>
    <row r="1999" spans="1:3" ht="12.75" x14ac:dyDescent="0.2">
      <c r="A1999" s="21">
        <v>44652</v>
      </c>
      <c r="B1999" s="13" t="s">
        <v>172</v>
      </c>
      <c r="C1999" s="19">
        <v>24050.46</v>
      </c>
    </row>
    <row r="2000" spans="1:3" ht="12.75" x14ac:dyDescent="0.2">
      <c r="A2000" s="21">
        <v>44652</v>
      </c>
      <c r="B2000" s="13" t="s">
        <v>173</v>
      </c>
      <c r="C2000" s="19">
        <v>2327.48</v>
      </c>
    </row>
    <row r="2001" spans="1:3" ht="12.75" x14ac:dyDescent="0.2">
      <c r="A2001" s="21">
        <v>44652</v>
      </c>
      <c r="B2001" s="13" t="s">
        <v>174</v>
      </c>
      <c r="C2001" s="19">
        <v>1744.62</v>
      </c>
    </row>
    <row r="2002" spans="1:3" ht="12.75" x14ac:dyDescent="0.2">
      <c r="A2002" s="21">
        <v>44652</v>
      </c>
      <c r="B2002" s="13" t="s">
        <v>175</v>
      </c>
      <c r="C2002" s="19">
        <v>5717.77</v>
      </c>
    </row>
    <row r="2003" spans="1:3" ht="12.75" x14ac:dyDescent="0.2">
      <c r="A2003" s="21">
        <v>44652</v>
      </c>
      <c r="B2003" s="13" t="s">
        <v>176</v>
      </c>
      <c r="C2003" s="19">
        <v>2702.13</v>
      </c>
    </row>
    <row r="2004" spans="1:3" ht="12.75" x14ac:dyDescent="0.2">
      <c r="A2004" s="21">
        <v>44652</v>
      </c>
      <c r="B2004" s="13" t="s">
        <v>177</v>
      </c>
      <c r="C2004" s="19">
        <v>980.88</v>
      </c>
    </row>
    <row r="2005" spans="1:3" ht="12.75" x14ac:dyDescent="0.2">
      <c r="A2005" s="21">
        <v>44652</v>
      </c>
      <c r="B2005" s="13" t="s">
        <v>178</v>
      </c>
      <c r="C2005" s="19">
        <v>1571.42</v>
      </c>
    </row>
    <row r="2006" spans="1:3" ht="12.75" x14ac:dyDescent="0.2">
      <c r="A2006" s="21">
        <v>44652</v>
      </c>
      <c r="B2006" s="13" t="s">
        <v>179</v>
      </c>
      <c r="C2006" s="19">
        <v>1570.61</v>
      </c>
    </row>
    <row r="2007" spans="1:3" ht="12.75" x14ac:dyDescent="0.2">
      <c r="A2007" s="21">
        <v>44652</v>
      </c>
      <c r="B2007" s="13" t="s">
        <v>180</v>
      </c>
      <c r="C2007" s="19">
        <v>4664.1899999999996</v>
      </c>
    </row>
    <row r="2008" spans="1:3" ht="12.75" x14ac:dyDescent="0.2">
      <c r="A2008" s="21">
        <v>44652</v>
      </c>
      <c r="B2008" s="13" t="s">
        <v>181</v>
      </c>
      <c r="C2008" s="19">
        <v>212.33</v>
      </c>
    </row>
    <row r="2009" spans="1:3" ht="12.75" x14ac:dyDescent="0.2">
      <c r="A2009" s="21">
        <v>44652</v>
      </c>
      <c r="B2009" s="13" t="s">
        <v>182</v>
      </c>
      <c r="C2009" s="19">
        <v>409.58</v>
      </c>
    </row>
    <row r="2010" spans="1:3" ht="12.75" x14ac:dyDescent="0.2">
      <c r="A2010" s="21">
        <v>44652</v>
      </c>
      <c r="B2010" s="13" t="s">
        <v>183</v>
      </c>
      <c r="C2010" s="19">
        <v>402.56</v>
      </c>
    </row>
    <row r="2011" spans="1:3" ht="12.75" x14ac:dyDescent="0.2">
      <c r="A2011" s="21">
        <v>44652</v>
      </c>
      <c r="B2011" s="13" t="s">
        <v>184</v>
      </c>
      <c r="C2011" s="19">
        <v>299.44</v>
      </c>
    </row>
    <row r="2012" spans="1:3" ht="12.75" x14ac:dyDescent="0.2">
      <c r="A2012" s="21">
        <v>44652</v>
      </c>
      <c r="B2012" s="13" t="s">
        <v>185</v>
      </c>
      <c r="C2012" s="19">
        <v>27312.89</v>
      </c>
    </row>
    <row r="2013" spans="1:3" ht="12.75" x14ac:dyDescent="0.2">
      <c r="A2013" s="21">
        <v>44652</v>
      </c>
      <c r="B2013" s="13" t="s">
        <v>186</v>
      </c>
      <c r="C2013" s="19">
        <v>17025.37</v>
      </c>
    </row>
    <row r="2014" spans="1:3" ht="12.75" x14ac:dyDescent="0.2">
      <c r="A2014" s="21">
        <v>44652</v>
      </c>
      <c r="B2014" s="13" t="s">
        <v>187</v>
      </c>
      <c r="C2014" s="19">
        <v>21563.98</v>
      </c>
    </row>
    <row r="2015" spans="1:3" ht="12.75" x14ac:dyDescent="0.2">
      <c r="A2015" s="21">
        <v>44652</v>
      </c>
      <c r="B2015" s="13" t="s">
        <v>188</v>
      </c>
      <c r="C2015" s="19">
        <v>4026.17</v>
      </c>
    </row>
    <row r="2016" spans="1:3" ht="12.75" x14ac:dyDescent="0.2">
      <c r="A2016" s="21">
        <v>44652</v>
      </c>
      <c r="B2016" s="13" t="s">
        <v>189</v>
      </c>
      <c r="C2016" s="19">
        <v>579.03</v>
      </c>
    </row>
    <row r="2017" spans="1:3" ht="12.75" x14ac:dyDescent="0.2">
      <c r="A2017" s="21">
        <v>44652</v>
      </c>
      <c r="B2017" s="13" t="s">
        <v>190</v>
      </c>
      <c r="C2017" s="19">
        <v>1754.78</v>
      </c>
    </row>
    <row r="2018" spans="1:3" ht="12.75" x14ac:dyDescent="0.2">
      <c r="A2018" s="21">
        <v>44652</v>
      </c>
      <c r="B2018" s="13" t="s">
        <v>191</v>
      </c>
      <c r="C2018" s="19">
        <v>1129.28</v>
      </c>
    </row>
    <row r="2019" spans="1:3" ht="12.75" x14ac:dyDescent="0.2">
      <c r="A2019" s="21">
        <v>44652</v>
      </c>
      <c r="B2019" s="13" t="s">
        <v>192</v>
      </c>
      <c r="C2019" s="19">
        <v>2969.04</v>
      </c>
    </row>
    <row r="2020" spans="1:3" ht="12.75" x14ac:dyDescent="0.2">
      <c r="A2020" s="21">
        <v>44652</v>
      </c>
      <c r="B2020" s="13" t="s">
        <v>193</v>
      </c>
      <c r="C2020" s="19">
        <v>1702.29</v>
      </c>
    </row>
    <row r="2021" spans="1:3" ht="12.75" x14ac:dyDescent="0.2">
      <c r="A2021" s="21">
        <v>44652</v>
      </c>
      <c r="B2021" s="13" t="s">
        <v>194</v>
      </c>
      <c r="C2021" s="19">
        <v>4409.3</v>
      </c>
    </row>
    <row r="2022" spans="1:3" ht="12.75" x14ac:dyDescent="0.2">
      <c r="A2022" s="21">
        <v>44652</v>
      </c>
      <c r="B2022" s="13" t="s">
        <v>195</v>
      </c>
      <c r="C2022" s="19">
        <v>2014.03</v>
      </c>
    </row>
    <row r="2023" spans="1:3" ht="12.75" x14ac:dyDescent="0.2">
      <c r="A2023" s="21">
        <v>44652</v>
      </c>
      <c r="B2023" s="13" t="s">
        <v>196</v>
      </c>
      <c r="C2023" s="18">
        <v>574147.4</v>
      </c>
    </row>
    <row r="2024" spans="1:3" ht="12.75" x14ac:dyDescent="0.2">
      <c r="A2024" s="21">
        <v>44652</v>
      </c>
      <c r="B2024" s="13" t="s">
        <v>197</v>
      </c>
      <c r="C2024" s="18">
        <v>521297.06</v>
      </c>
    </row>
    <row r="2025" spans="1:3" ht="12.75" x14ac:dyDescent="0.2">
      <c r="A2025" s="21">
        <v>44652</v>
      </c>
      <c r="B2025" s="13" t="s">
        <v>198</v>
      </c>
      <c r="C2025" s="19">
        <v>17576.759999999998</v>
      </c>
    </row>
    <row r="2026" spans="1:3" ht="12.75" x14ac:dyDescent="0.2">
      <c r="A2026" s="21">
        <v>44652</v>
      </c>
      <c r="B2026" s="13" t="s">
        <v>199</v>
      </c>
      <c r="C2026" s="19">
        <v>15958.49</v>
      </c>
    </row>
    <row r="2027" spans="1:3" ht="12.75" x14ac:dyDescent="0.2">
      <c r="A2027" s="21">
        <v>44652</v>
      </c>
      <c r="B2027" s="13" t="s">
        <v>200</v>
      </c>
      <c r="C2027" s="19">
        <v>11090.7</v>
      </c>
    </row>
    <row r="2028" spans="1:3" ht="12.75" x14ac:dyDescent="0.2">
      <c r="A2028" s="21">
        <v>44652</v>
      </c>
      <c r="B2028" s="13" t="s">
        <v>201</v>
      </c>
      <c r="C2028" s="19">
        <v>149679.5</v>
      </c>
    </row>
    <row r="2029" spans="1:3" ht="12.75" x14ac:dyDescent="0.2">
      <c r="A2029" s="21">
        <v>44652</v>
      </c>
      <c r="B2029" s="13" t="s">
        <v>202</v>
      </c>
      <c r="C2029" s="19">
        <v>6272.86</v>
      </c>
    </row>
    <row r="2030" spans="1:3" ht="12.75" x14ac:dyDescent="0.2">
      <c r="A2030" s="21">
        <v>44652</v>
      </c>
      <c r="B2030" s="13" t="s">
        <v>203</v>
      </c>
      <c r="C2030" s="19">
        <v>27752.07</v>
      </c>
    </row>
    <row r="2031" spans="1:3" ht="12.75" x14ac:dyDescent="0.2">
      <c r="A2031" s="21">
        <v>44652</v>
      </c>
      <c r="B2031" s="13" t="s">
        <v>204</v>
      </c>
      <c r="C2031" s="19">
        <v>30434.33</v>
      </c>
    </row>
    <row r="2032" spans="1:3" ht="12.75" x14ac:dyDescent="0.2">
      <c r="A2032" s="21">
        <v>44652</v>
      </c>
      <c r="B2032" s="13" t="s">
        <v>205</v>
      </c>
      <c r="C2032" s="19">
        <v>299762.51</v>
      </c>
    </row>
    <row r="2033" spans="1:3" ht="12.75" x14ac:dyDescent="0.2">
      <c r="A2033" s="21">
        <v>44652</v>
      </c>
      <c r="B2033" s="13" t="s">
        <v>206</v>
      </c>
      <c r="C2033" s="19">
        <v>189065</v>
      </c>
    </row>
    <row r="2034" spans="1:3" ht="12.75" x14ac:dyDescent="0.2">
      <c r="A2034" s="21">
        <v>44652</v>
      </c>
      <c r="B2034" s="13" t="s">
        <v>207</v>
      </c>
      <c r="C2034" s="19">
        <v>155032.60999999999</v>
      </c>
    </row>
    <row r="2035" spans="1:3" ht="12.75" x14ac:dyDescent="0.2">
      <c r="A2035" s="21">
        <v>44652</v>
      </c>
      <c r="B2035" s="13" t="s">
        <v>208</v>
      </c>
      <c r="C2035" s="19">
        <v>12157.34</v>
      </c>
    </row>
    <row r="2036" spans="1:3" ht="12.75" x14ac:dyDescent="0.2">
      <c r="A2036" s="21">
        <v>44652</v>
      </c>
      <c r="B2036" s="13" t="s">
        <v>209</v>
      </c>
      <c r="C2036" s="19">
        <v>16190.1</v>
      </c>
    </row>
    <row r="2037" spans="1:3" ht="12.75" x14ac:dyDescent="0.2">
      <c r="A2037" s="21">
        <v>44652</v>
      </c>
      <c r="B2037" s="13" t="s">
        <v>210</v>
      </c>
      <c r="C2037" s="19">
        <v>11405.51</v>
      </c>
    </row>
    <row r="2038" spans="1:3" ht="12.75" x14ac:dyDescent="0.2">
      <c r="A2038" s="21">
        <v>44652</v>
      </c>
      <c r="B2038" s="13" t="s">
        <v>211</v>
      </c>
      <c r="C2038" s="19">
        <v>1225.94</v>
      </c>
    </row>
    <row r="2039" spans="1:3" ht="12.75" x14ac:dyDescent="0.2">
      <c r="A2039" s="21">
        <v>44652</v>
      </c>
      <c r="B2039" s="13" t="s">
        <v>212</v>
      </c>
      <c r="C2039" s="19">
        <v>345.39</v>
      </c>
    </row>
    <row r="2040" spans="1:3" ht="12.75" x14ac:dyDescent="0.2">
      <c r="A2040" s="21">
        <v>44652</v>
      </c>
      <c r="B2040" s="13" t="s">
        <v>213</v>
      </c>
      <c r="C2040" s="19">
        <v>2336.48</v>
      </c>
    </row>
    <row r="2041" spans="1:3" ht="12.75" x14ac:dyDescent="0.2">
      <c r="A2041" s="21">
        <v>44652</v>
      </c>
      <c r="B2041" s="13" t="s">
        <v>214</v>
      </c>
      <c r="C2041" s="19">
        <v>1144.21</v>
      </c>
    </row>
    <row r="2042" spans="1:3" ht="12.75" x14ac:dyDescent="0.2">
      <c r="A2042" s="21">
        <v>44652</v>
      </c>
      <c r="B2042" s="13" t="s">
        <v>215</v>
      </c>
      <c r="C2042" s="19">
        <v>11863.67</v>
      </c>
    </row>
    <row r="2043" spans="1:3" ht="12.75" x14ac:dyDescent="0.2">
      <c r="A2043" s="21">
        <v>44652</v>
      </c>
      <c r="B2043" s="13" t="s">
        <v>216</v>
      </c>
      <c r="C2043" s="19">
        <v>1202</v>
      </c>
    </row>
    <row r="2044" spans="1:3" ht="12.75" x14ac:dyDescent="0.2">
      <c r="A2044" s="21">
        <v>44652</v>
      </c>
      <c r="B2044" s="13" t="s">
        <v>217</v>
      </c>
      <c r="C2044" s="19">
        <v>1183.56</v>
      </c>
    </row>
    <row r="2045" spans="1:3" ht="12.75" x14ac:dyDescent="0.2">
      <c r="A2045" s="21">
        <v>44652</v>
      </c>
      <c r="B2045" s="13" t="s">
        <v>218</v>
      </c>
      <c r="C2045" s="19">
        <v>3154.01</v>
      </c>
    </row>
    <row r="2046" spans="1:3" ht="12.75" x14ac:dyDescent="0.2">
      <c r="A2046" s="21">
        <v>44652</v>
      </c>
      <c r="B2046" s="13" t="s">
        <v>219</v>
      </c>
      <c r="C2046" s="19">
        <v>1408.92</v>
      </c>
    </row>
    <row r="2047" spans="1:3" ht="12.75" x14ac:dyDescent="0.2">
      <c r="A2047" s="21">
        <v>44652</v>
      </c>
      <c r="B2047" s="13" t="s">
        <v>220</v>
      </c>
      <c r="C2047" s="19">
        <v>485.82</v>
      </c>
    </row>
    <row r="2048" spans="1:3" ht="12.75" x14ac:dyDescent="0.2">
      <c r="A2048" s="21">
        <v>44652</v>
      </c>
      <c r="B2048" s="13" t="s">
        <v>221</v>
      </c>
      <c r="C2048" s="19">
        <v>869.69</v>
      </c>
    </row>
    <row r="2049" spans="1:3" ht="12.75" x14ac:dyDescent="0.2">
      <c r="A2049" s="21">
        <v>44652</v>
      </c>
      <c r="B2049" s="13" t="s">
        <v>222</v>
      </c>
      <c r="C2049" s="19">
        <v>835.07</v>
      </c>
    </row>
    <row r="2050" spans="1:3" ht="12.75" x14ac:dyDescent="0.2">
      <c r="A2050" s="21">
        <v>44652</v>
      </c>
      <c r="B2050" s="13" t="s">
        <v>223</v>
      </c>
      <c r="C2050" s="19">
        <v>2792.91</v>
      </c>
    </row>
    <row r="2051" spans="1:3" ht="12.75" x14ac:dyDescent="0.2">
      <c r="A2051" s="21">
        <v>44652</v>
      </c>
      <c r="B2051" s="13" t="s">
        <v>224</v>
      </c>
      <c r="C2051" s="19">
        <v>139.53</v>
      </c>
    </row>
    <row r="2052" spans="1:3" ht="12.75" x14ac:dyDescent="0.2">
      <c r="A2052" s="21">
        <v>44652</v>
      </c>
      <c r="B2052" s="13" t="s">
        <v>225</v>
      </c>
      <c r="C2052" s="19">
        <v>272.89999999999998</v>
      </c>
    </row>
    <row r="2053" spans="1:3" ht="12.75" x14ac:dyDescent="0.2">
      <c r="A2053" s="21">
        <v>44652</v>
      </c>
      <c r="B2053" s="13" t="s">
        <v>226</v>
      </c>
      <c r="C2053" s="19">
        <v>288.39999999999998</v>
      </c>
    </row>
    <row r="2054" spans="1:3" ht="12.75" x14ac:dyDescent="0.2">
      <c r="A2054" s="21">
        <v>44652</v>
      </c>
      <c r="B2054" s="13" t="s">
        <v>227</v>
      </c>
      <c r="C2054" s="19">
        <v>181.56</v>
      </c>
    </row>
    <row r="2055" spans="1:3" ht="12.75" x14ac:dyDescent="0.2">
      <c r="A2055" s="21">
        <v>44652</v>
      </c>
      <c r="B2055" s="13" t="s">
        <v>228</v>
      </c>
      <c r="C2055" s="19">
        <v>38483.089999999997</v>
      </c>
    </row>
    <row r="2056" spans="1:3" ht="12.75" x14ac:dyDescent="0.2">
      <c r="A2056" s="21">
        <v>44652</v>
      </c>
      <c r="B2056" s="13" t="s">
        <v>229</v>
      </c>
      <c r="C2056" s="19">
        <v>22654.37</v>
      </c>
    </row>
    <row r="2057" spans="1:3" ht="12.75" x14ac:dyDescent="0.2">
      <c r="A2057" s="21">
        <v>44652</v>
      </c>
      <c r="B2057" s="13" t="s">
        <v>230</v>
      </c>
      <c r="C2057" s="19">
        <v>13325</v>
      </c>
    </row>
    <row r="2058" spans="1:3" ht="12.75" x14ac:dyDescent="0.2">
      <c r="A2058" s="21">
        <v>44652</v>
      </c>
      <c r="B2058" s="13" t="s">
        <v>231</v>
      </c>
      <c r="C2058" s="19">
        <v>2432.12</v>
      </c>
    </row>
    <row r="2059" spans="1:3" ht="12.75" x14ac:dyDescent="0.2">
      <c r="A2059" s="21">
        <v>44652</v>
      </c>
      <c r="B2059" s="13" t="s">
        <v>232</v>
      </c>
      <c r="C2059" s="19">
        <v>429.34</v>
      </c>
    </row>
    <row r="2060" spans="1:3" ht="12.75" x14ac:dyDescent="0.2">
      <c r="A2060" s="21">
        <v>44652</v>
      </c>
      <c r="B2060" s="13" t="s">
        <v>233</v>
      </c>
      <c r="C2060" s="19">
        <v>1027.0899999999999</v>
      </c>
    </row>
    <row r="2061" spans="1:3" ht="12.75" x14ac:dyDescent="0.2">
      <c r="A2061" s="21">
        <v>44652</v>
      </c>
      <c r="B2061" s="13" t="s">
        <v>234</v>
      </c>
      <c r="C2061" s="19">
        <v>762.81</v>
      </c>
    </row>
    <row r="2062" spans="1:3" ht="12.75" x14ac:dyDescent="0.2">
      <c r="A2062" s="21">
        <v>44652</v>
      </c>
      <c r="B2062" s="13" t="s">
        <v>235</v>
      </c>
      <c r="C2062" s="19">
        <v>1812.68</v>
      </c>
    </row>
    <row r="2063" spans="1:3" ht="12.75" x14ac:dyDescent="0.2">
      <c r="A2063" s="21">
        <v>44652</v>
      </c>
      <c r="B2063" s="13" t="s">
        <v>236</v>
      </c>
      <c r="C2063" s="19">
        <v>749.2</v>
      </c>
    </row>
    <row r="2064" spans="1:3" ht="12.75" x14ac:dyDescent="0.2">
      <c r="A2064" s="21">
        <v>44652</v>
      </c>
      <c r="B2064" s="13" t="s">
        <v>237</v>
      </c>
      <c r="C2064" s="19">
        <v>238.9</v>
      </c>
    </row>
    <row r="2065" spans="1:3" ht="12.75" x14ac:dyDescent="0.2">
      <c r="A2065" s="21">
        <v>44652</v>
      </c>
      <c r="B2065" s="13" t="s">
        <v>238</v>
      </c>
      <c r="C2065" s="19">
        <v>380.03</v>
      </c>
    </row>
    <row r="2066" spans="1:3" ht="12.75" x14ac:dyDescent="0.2">
      <c r="A2066" s="21">
        <v>44682</v>
      </c>
      <c r="B2066" s="12" t="s">
        <v>63</v>
      </c>
      <c r="C2066" s="18">
        <v>2701421.56</v>
      </c>
    </row>
    <row r="2067" spans="1:3" ht="12.75" x14ac:dyDescent="0.2">
      <c r="A2067" s="21">
        <v>44682</v>
      </c>
      <c r="B2067" s="12" t="s">
        <v>65</v>
      </c>
      <c r="C2067" s="18">
        <v>1747330.21</v>
      </c>
    </row>
    <row r="2068" spans="1:3" ht="12.75" x14ac:dyDescent="0.2">
      <c r="A2068" s="21">
        <v>44682</v>
      </c>
      <c r="B2068" s="12" t="s">
        <v>67</v>
      </c>
      <c r="C2068" s="19">
        <v>194595.5</v>
      </c>
    </row>
    <row r="2069" spans="1:3" ht="12.75" x14ac:dyDescent="0.2">
      <c r="A2069" s="21">
        <v>44682</v>
      </c>
      <c r="B2069" s="12" t="s">
        <v>69</v>
      </c>
      <c r="C2069" s="19">
        <v>66402.759999999995</v>
      </c>
    </row>
    <row r="2070" spans="1:3" ht="12.75" x14ac:dyDescent="0.2">
      <c r="A2070" s="21">
        <v>44682</v>
      </c>
      <c r="B2070" s="12" t="s">
        <v>71</v>
      </c>
      <c r="C2070" s="19">
        <v>43129.2</v>
      </c>
    </row>
    <row r="2071" spans="1:3" ht="12.75" x14ac:dyDescent="0.2">
      <c r="A2071" s="21">
        <v>44682</v>
      </c>
      <c r="B2071" s="12" t="s">
        <v>73</v>
      </c>
      <c r="C2071" s="19">
        <v>610518.72</v>
      </c>
    </row>
    <row r="2072" spans="1:3" ht="12.75" x14ac:dyDescent="0.2">
      <c r="A2072" s="21">
        <v>44682</v>
      </c>
      <c r="B2072" s="12" t="s">
        <v>76</v>
      </c>
      <c r="C2072" s="19">
        <v>27680.84</v>
      </c>
    </row>
    <row r="2073" spans="1:3" ht="12.75" x14ac:dyDescent="0.2">
      <c r="A2073" s="21">
        <v>44682</v>
      </c>
      <c r="B2073" s="12" t="s">
        <v>78</v>
      </c>
      <c r="C2073" s="19">
        <v>128638.38</v>
      </c>
    </row>
    <row r="2074" spans="1:3" ht="12.75" x14ac:dyDescent="0.2">
      <c r="A2074" s="21">
        <v>44682</v>
      </c>
      <c r="B2074" s="12" t="s">
        <v>80</v>
      </c>
      <c r="C2074" s="19">
        <v>125695.02</v>
      </c>
    </row>
    <row r="2075" spans="1:3" ht="12.75" x14ac:dyDescent="0.2">
      <c r="A2075" s="21">
        <v>44682</v>
      </c>
      <c r="B2075" s="12" t="s">
        <v>82</v>
      </c>
      <c r="C2075" s="19">
        <v>1436659.11</v>
      </c>
    </row>
    <row r="2076" spans="1:3" ht="12.75" x14ac:dyDescent="0.2">
      <c r="A2076" s="21">
        <v>44682</v>
      </c>
      <c r="B2076" s="12" t="s">
        <v>84</v>
      </c>
      <c r="C2076" s="19">
        <v>696252.45</v>
      </c>
    </row>
    <row r="2077" spans="1:3" ht="12.75" x14ac:dyDescent="0.2">
      <c r="A2077" s="21">
        <v>44682</v>
      </c>
      <c r="B2077" s="12" t="s">
        <v>86</v>
      </c>
      <c r="C2077" s="19">
        <v>514158.06</v>
      </c>
    </row>
    <row r="2078" spans="1:3" ht="12.75" x14ac:dyDescent="0.2">
      <c r="A2078" s="21">
        <v>44682</v>
      </c>
      <c r="B2078" s="12" t="s">
        <v>89</v>
      </c>
      <c r="C2078" s="19">
        <v>41743.599999999999</v>
      </c>
    </row>
    <row r="2079" spans="1:3" ht="12.75" x14ac:dyDescent="0.2">
      <c r="A2079" s="21">
        <v>44682</v>
      </c>
      <c r="B2079" s="12" t="s">
        <v>91</v>
      </c>
      <c r="C2079" s="19">
        <v>55870.93</v>
      </c>
    </row>
    <row r="2080" spans="1:3" ht="12.75" x14ac:dyDescent="0.2">
      <c r="A2080" s="21">
        <v>44682</v>
      </c>
      <c r="B2080" s="12" t="s">
        <v>93</v>
      </c>
      <c r="C2080" s="19">
        <v>44041.75</v>
      </c>
    </row>
    <row r="2081" spans="1:3" ht="12.75" x14ac:dyDescent="0.2">
      <c r="A2081" s="21">
        <v>44682</v>
      </c>
      <c r="B2081" s="12" t="s">
        <v>95</v>
      </c>
      <c r="C2081" s="19">
        <v>5581.47</v>
      </c>
    </row>
    <row r="2082" spans="1:3" ht="12.75" x14ac:dyDescent="0.2">
      <c r="A2082" s="21">
        <v>44682</v>
      </c>
      <c r="B2082" s="12" t="s">
        <v>97</v>
      </c>
      <c r="C2082" s="19">
        <v>1488.03</v>
      </c>
    </row>
    <row r="2083" spans="1:3" ht="12.75" x14ac:dyDescent="0.2">
      <c r="A2083" s="21">
        <v>44682</v>
      </c>
      <c r="B2083" s="12" t="s">
        <v>99</v>
      </c>
      <c r="C2083" s="19">
        <v>7906.7</v>
      </c>
    </row>
    <row r="2084" spans="1:3" ht="12.75" x14ac:dyDescent="0.2">
      <c r="A2084" s="21">
        <v>44682</v>
      </c>
      <c r="B2084" s="12" t="s">
        <v>101</v>
      </c>
      <c r="C2084" s="19">
        <v>3980.2</v>
      </c>
    </row>
    <row r="2085" spans="1:3" ht="12.75" x14ac:dyDescent="0.2">
      <c r="A2085" s="21">
        <v>44682</v>
      </c>
      <c r="B2085" s="12" t="s">
        <v>103</v>
      </c>
      <c r="C2085" s="19">
        <v>50953.02</v>
      </c>
    </row>
    <row r="2086" spans="1:3" ht="12.75" x14ac:dyDescent="0.2">
      <c r="A2086" s="21">
        <v>44682</v>
      </c>
      <c r="B2086" s="12" t="s">
        <v>105</v>
      </c>
      <c r="C2086" s="19">
        <v>5103.7700000000004</v>
      </c>
    </row>
    <row r="2087" spans="1:3" ht="12.75" x14ac:dyDescent="0.2">
      <c r="A2087" s="21">
        <v>44682</v>
      </c>
      <c r="B2087" s="12" t="s">
        <v>107</v>
      </c>
      <c r="C2087" s="19">
        <v>4661.96</v>
      </c>
    </row>
    <row r="2088" spans="1:3" ht="12.75" x14ac:dyDescent="0.2">
      <c r="A2088" s="21">
        <v>44682</v>
      </c>
      <c r="B2088" s="12" t="s">
        <v>109</v>
      </c>
      <c r="C2088" s="19">
        <v>20858.8</v>
      </c>
    </row>
    <row r="2089" spans="1:3" ht="12.75" x14ac:dyDescent="0.2">
      <c r="A2089" s="21">
        <v>44682</v>
      </c>
      <c r="B2089" s="12" t="s">
        <v>111</v>
      </c>
      <c r="C2089" s="19">
        <v>5790.53</v>
      </c>
    </row>
    <row r="2090" spans="1:3" ht="12.75" x14ac:dyDescent="0.2">
      <c r="A2090" s="21">
        <v>44682</v>
      </c>
      <c r="B2090" s="12" t="s">
        <v>113</v>
      </c>
      <c r="C2090" s="19">
        <v>2119.12</v>
      </c>
    </row>
    <row r="2091" spans="1:3" ht="12.75" x14ac:dyDescent="0.2">
      <c r="A2091" s="21">
        <v>44682</v>
      </c>
      <c r="B2091" s="12" t="s">
        <v>115</v>
      </c>
      <c r="C2091" s="19">
        <v>4736.84</v>
      </c>
    </row>
    <row r="2092" spans="1:3" ht="12.75" x14ac:dyDescent="0.2">
      <c r="A2092" s="21">
        <v>44682</v>
      </c>
      <c r="B2092" s="12" t="s">
        <v>117</v>
      </c>
      <c r="C2092" s="19">
        <v>3236.1</v>
      </c>
    </row>
    <row r="2093" spans="1:3" ht="12.75" x14ac:dyDescent="0.2">
      <c r="A2093" s="21">
        <v>44682</v>
      </c>
      <c r="B2093" s="12" t="s">
        <v>119</v>
      </c>
      <c r="C2093" s="19">
        <v>10758.84</v>
      </c>
    </row>
    <row r="2094" spans="1:3" ht="12.75" x14ac:dyDescent="0.2">
      <c r="A2094" s="21">
        <v>44682</v>
      </c>
      <c r="B2094" s="12" t="s">
        <v>121</v>
      </c>
      <c r="C2094" s="19">
        <v>450.45</v>
      </c>
    </row>
    <row r="2095" spans="1:3" ht="12.75" x14ac:dyDescent="0.2">
      <c r="A2095" s="21">
        <v>44682</v>
      </c>
      <c r="B2095" s="12" t="s">
        <v>123</v>
      </c>
      <c r="C2095" s="19">
        <v>887.55</v>
      </c>
    </row>
    <row r="2096" spans="1:3" ht="12.75" x14ac:dyDescent="0.2">
      <c r="A2096" s="21">
        <v>44682</v>
      </c>
      <c r="B2096" s="12" t="s">
        <v>125</v>
      </c>
      <c r="C2096" s="19">
        <v>856.58</v>
      </c>
    </row>
    <row r="2097" spans="1:3" ht="12.75" x14ac:dyDescent="0.2">
      <c r="A2097" s="21">
        <v>44682</v>
      </c>
      <c r="B2097" s="12" t="s">
        <v>127</v>
      </c>
      <c r="C2097" s="19">
        <v>655.11</v>
      </c>
    </row>
    <row r="2098" spans="1:3" ht="12.75" x14ac:dyDescent="0.2">
      <c r="A2098" s="21">
        <v>44682</v>
      </c>
      <c r="B2098" s="12" t="s">
        <v>129</v>
      </c>
      <c r="C2098" s="19">
        <v>63872.6</v>
      </c>
    </row>
    <row r="2099" spans="1:3" ht="12.75" x14ac:dyDescent="0.2">
      <c r="A2099" s="21">
        <v>44682</v>
      </c>
      <c r="B2099" s="12" t="s">
        <v>132</v>
      </c>
      <c r="C2099" s="19">
        <v>88312.29</v>
      </c>
    </row>
    <row r="2100" spans="1:3" ht="12.75" x14ac:dyDescent="0.2">
      <c r="A2100" s="21">
        <v>44682</v>
      </c>
      <c r="B2100" s="12" t="s">
        <v>134</v>
      </c>
      <c r="C2100" s="19">
        <v>53176.94</v>
      </c>
    </row>
    <row r="2101" spans="1:3" ht="12.75" x14ac:dyDescent="0.2">
      <c r="A2101" s="21">
        <v>44682</v>
      </c>
      <c r="B2101" s="12" t="s">
        <v>136</v>
      </c>
      <c r="C2101" s="19">
        <v>9000.4599999999991</v>
      </c>
    </row>
    <row r="2102" spans="1:3" ht="12.75" x14ac:dyDescent="0.2">
      <c r="A2102" s="21">
        <v>44682</v>
      </c>
      <c r="B2102" s="12" t="s">
        <v>139</v>
      </c>
      <c r="C2102" s="19">
        <v>1459.72</v>
      </c>
    </row>
    <row r="2103" spans="1:3" ht="12.75" x14ac:dyDescent="0.2">
      <c r="A2103" s="21">
        <v>44682</v>
      </c>
      <c r="B2103" s="12" t="s">
        <v>141</v>
      </c>
      <c r="C2103" s="19">
        <v>3717.7</v>
      </c>
    </row>
    <row r="2104" spans="1:3" ht="12.75" x14ac:dyDescent="0.2">
      <c r="A2104" s="21">
        <v>44682</v>
      </c>
      <c r="B2104" s="12" t="s">
        <v>143</v>
      </c>
      <c r="C2104" s="19">
        <v>2640.75</v>
      </c>
    </row>
    <row r="2105" spans="1:3" ht="12.75" x14ac:dyDescent="0.2">
      <c r="A2105" s="21">
        <v>44682</v>
      </c>
      <c r="B2105" s="12" t="s">
        <v>145</v>
      </c>
      <c r="C2105" s="19">
        <v>7273.81</v>
      </c>
    </row>
    <row r="2106" spans="1:3" ht="12.75" x14ac:dyDescent="0.2">
      <c r="A2106" s="21">
        <v>44682</v>
      </c>
      <c r="B2106" s="12" t="s">
        <v>147</v>
      </c>
      <c r="C2106" s="19">
        <v>3177.28</v>
      </c>
    </row>
    <row r="2107" spans="1:3" ht="12.75" x14ac:dyDescent="0.2">
      <c r="A2107" s="21">
        <v>44682</v>
      </c>
      <c r="B2107" s="12" t="s">
        <v>149</v>
      </c>
      <c r="C2107" s="19">
        <v>14197.56</v>
      </c>
    </row>
    <row r="2108" spans="1:3" ht="12.75" x14ac:dyDescent="0.2">
      <c r="A2108" s="21">
        <v>44682</v>
      </c>
      <c r="B2108" s="12" t="s">
        <v>151</v>
      </c>
      <c r="C2108" s="19">
        <v>6215.27</v>
      </c>
    </row>
    <row r="2109" spans="1:3" ht="12.75" x14ac:dyDescent="0.2">
      <c r="A2109" s="21">
        <v>44682</v>
      </c>
      <c r="B2109" s="13" t="s">
        <v>153</v>
      </c>
      <c r="C2109" s="18">
        <v>1207766.44</v>
      </c>
    </row>
    <row r="2110" spans="1:3" ht="12.75" x14ac:dyDescent="0.2">
      <c r="A2110" s="21">
        <v>44682</v>
      </c>
      <c r="B2110" s="13" t="s">
        <v>154</v>
      </c>
      <c r="C2110" s="18">
        <v>803590.4</v>
      </c>
    </row>
    <row r="2111" spans="1:3" ht="12.75" x14ac:dyDescent="0.2">
      <c r="A2111" s="21">
        <v>44682</v>
      </c>
      <c r="B2111" s="13" t="s">
        <v>155</v>
      </c>
      <c r="C2111" s="19">
        <v>65804.53</v>
      </c>
    </row>
    <row r="2112" spans="1:3" ht="12.75" x14ac:dyDescent="0.2">
      <c r="A2112" s="21">
        <v>44682</v>
      </c>
      <c r="B2112" s="13" t="s">
        <v>156</v>
      </c>
      <c r="C2112" s="19">
        <v>29633.75</v>
      </c>
    </row>
    <row r="2113" spans="1:3" ht="12.75" x14ac:dyDescent="0.2">
      <c r="A2113" s="21">
        <v>44682</v>
      </c>
      <c r="B2113" s="13" t="s">
        <v>157</v>
      </c>
      <c r="C2113" s="19">
        <v>21438.89</v>
      </c>
    </row>
    <row r="2114" spans="1:3" ht="12.75" x14ac:dyDescent="0.2">
      <c r="A2114" s="21">
        <v>44682</v>
      </c>
      <c r="B2114" s="13" t="s">
        <v>158</v>
      </c>
      <c r="C2114" s="19">
        <v>316576.17</v>
      </c>
    </row>
    <row r="2115" spans="1:3" ht="12.75" x14ac:dyDescent="0.2">
      <c r="A2115" s="21">
        <v>44682</v>
      </c>
      <c r="B2115" s="13" t="s">
        <v>159</v>
      </c>
      <c r="C2115" s="19">
        <v>13358.66</v>
      </c>
    </row>
    <row r="2116" spans="1:3" ht="12.75" x14ac:dyDescent="0.2">
      <c r="A2116" s="21">
        <v>44682</v>
      </c>
      <c r="B2116" s="13" t="s">
        <v>160</v>
      </c>
      <c r="C2116" s="19">
        <v>55781.18</v>
      </c>
    </row>
    <row r="2117" spans="1:3" ht="12.75" x14ac:dyDescent="0.2">
      <c r="A2117" s="21">
        <v>44682</v>
      </c>
      <c r="B2117" s="13" t="s">
        <v>161</v>
      </c>
      <c r="C2117" s="19">
        <v>66985.05</v>
      </c>
    </row>
    <row r="2118" spans="1:3" ht="12.75" x14ac:dyDescent="0.2">
      <c r="A2118" s="21">
        <v>44682</v>
      </c>
      <c r="B2118" s="13" t="s">
        <v>162</v>
      </c>
      <c r="C2118" s="19">
        <v>642628.68999999994</v>
      </c>
    </row>
    <row r="2119" spans="1:3" ht="12.75" x14ac:dyDescent="0.2">
      <c r="A2119" s="21">
        <v>44682</v>
      </c>
      <c r="B2119" s="13" t="s">
        <v>163</v>
      </c>
      <c r="C2119" s="19">
        <v>249144.18</v>
      </c>
    </row>
    <row r="2120" spans="1:3" ht="12.75" x14ac:dyDescent="0.2">
      <c r="A2120" s="21">
        <v>44682</v>
      </c>
      <c r="B2120" s="13" t="s">
        <v>164</v>
      </c>
      <c r="C2120" s="19">
        <v>250427.44</v>
      </c>
    </row>
    <row r="2121" spans="1:3" ht="12.75" x14ac:dyDescent="0.2">
      <c r="A2121" s="21">
        <v>44682</v>
      </c>
      <c r="B2121" s="13" t="s">
        <v>165</v>
      </c>
      <c r="C2121" s="19">
        <v>43666.83</v>
      </c>
    </row>
    <row r="2122" spans="1:3" ht="12.75" x14ac:dyDescent="0.2">
      <c r="A2122" s="21">
        <v>44682</v>
      </c>
      <c r="B2122" s="13" t="s">
        <v>166</v>
      </c>
      <c r="C2122" s="19">
        <v>25260.34</v>
      </c>
    </row>
    <row r="2123" spans="1:3" ht="12.75" x14ac:dyDescent="0.2">
      <c r="A2123" s="21">
        <v>44682</v>
      </c>
      <c r="B2123" s="13" t="s">
        <v>167</v>
      </c>
      <c r="C2123" s="19">
        <v>21329.17</v>
      </c>
    </row>
    <row r="2124" spans="1:3" ht="12.75" x14ac:dyDescent="0.2">
      <c r="A2124" s="21">
        <v>44682</v>
      </c>
      <c r="B2124" s="13" t="s">
        <v>168</v>
      </c>
      <c r="C2124" s="19">
        <v>2480.54</v>
      </c>
    </row>
    <row r="2125" spans="1:3" ht="12.75" x14ac:dyDescent="0.2">
      <c r="A2125" s="21">
        <v>44682</v>
      </c>
      <c r="B2125" s="13" t="s">
        <v>169</v>
      </c>
      <c r="C2125" s="19">
        <v>787.46</v>
      </c>
    </row>
    <row r="2126" spans="1:3" ht="12.75" x14ac:dyDescent="0.2">
      <c r="A2126" s="21">
        <v>44682</v>
      </c>
      <c r="B2126" s="13" t="s">
        <v>170</v>
      </c>
      <c r="C2126" s="19">
        <v>3258.96</v>
      </c>
    </row>
    <row r="2127" spans="1:3" ht="12.75" x14ac:dyDescent="0.2">
      <c r="A2127" s="21">
        <v>44682</v>
      </c>
      <c r="B2127" s="13" t="s">
        <v>171</v>
      </c>
      <c r="C2127" s="19">
        <v>1564.84</v>
      </c>
    </row>
    <row r="2128" spans="1:3" ht="12.75" x14ac:dyDescent="0.2">
      <c r="A2128" s="21">
        <v>44682</v>
      </c>
      <c r="B2128" s="13" t="s">
        <v>172</v>
      </c>
      <c r="C2128" s="19">
        <v>21136.06</v>
      </c>
    </row>
    <row r="2129" spans="1:3" ht="12.75" x14ac:dyDescent="0.2">
      <c r="A2129" s="21">
        <v>44682</v>
      </c>
      <c r="B2129" s="13" t="s">
        <v>173</v>
      </c>
      <c r="C2129" s="19">
        <v>2299.7600000000002</v>
      </c>
    </row>
    <row r="2130" spans="1:3" ht="12.75" x14ac:dyDescent="0.2">
      <c r="A2130" s="21">
        <v>44682</v>
      </c>
      <c r="B2130" s="13" t="s">
        <v>174</v>
      </c>
      <c r="C2130" s="19">
        <v>1748.47</v>
      </c>
    </row>
    <row r="2131" spans="1:3" ht="12.75" x14ac:dyDescent="0.2">
      <c r="A2131" s="21">
        <v>44682</v>
      </c>
      <c r="B2131" s="13" t="s">
        <v>175</v>
      </c>
      <c r="C2131" s="19">
        <v>4774</v>
      </c>
    </row>
    <row r="2132" spans="1:3" ht="12.75" x14ac:dyDescent="0.2">
      <c r="A2132" s="21">
        <v>44682</v>
      </c>
      <c r="B2132" s="13" t="s">
        <v>176</v>
      </c>
      <c r="C2132" s="19">
        <v>2609.7399999999998</v>
      </c>
    </row>
    <row r="2133" spans="1:3" ht="12.75" x14ac:dyDescent="0.2">
      <c r="A2133" s="21">
        <v>44682</v>
      </c>
      <c r="B2133" s="13" t="s">
        <v>177</v>
      </c>
      <c r="C2133" s="19">
        <v>855.14</v>
      </c>
    </row>
    <row r="2134" spans="1:3" ht="12.75" x14ac:dyDescent="0.2">
      <c r="A2134" s="21">
        <v>44682</v>
      </c>
      <c r="B2134" s="13" t="s">
        <v>178</v>
      </c>
      <c r="C2134" s="19">
        <v>1308.3599999999999</v>
      </c>
    </row>
    <row r="2135" spans="1:3" ht="12.75" x14ac:dyDescent="0.2">
      <c r="A2135" s="21">
        <v>44682</v>
      </c>
      <c r="B2135" s="13" t="s">
        <v>179</v>
      </c>
      <c r="C2135" s="19">
        <v>1406.95</v>
      </c>
    </row>
    <row r="2136" spans="1:3" ht="12.75" x14ac:dyDescent="0.2">
      <c r="A2136" s="21">
        <v>44682</v>
      </c>
      <c r="B2136" s="13" t="s">
        <v>180</v>
      </c>
      <c r="C2136" s="19">
        <v>4850.5600000000004</v>
      </c>
    </row>
    <row r="2137" spans="1:3" ht="12.75" x14ac:dyDescent="0.2">
      <c r="A2137" s="21">
        <v>44682</v>
      </c>
      <c r="B2137" s="13" t="s">
        <v>181</v>
      </c>
      <c r="C2137" s="19">
        <v>208.38</v>
      </c>
    </row>
    <row r="2138" spans="1:3" ht="12.75" x14ac:dyDescent="0.2">
      <c r="A2138" s="21">
        <v>44682</v>
      </c>
      <c r="B2138" s="13" t="s">
        <v>182</v>
      </c>
      <c r="C2138" s="19">
        <v>477.01</v>
      </c>
    </row>
    <row r="2139" spans="1:3" ht="12.75" x14ac:dyDescent="0.2">
      <c r="A2139" s="21">
        <v>44682</v>
      </c>
      <c r="B2139" s="13" t="s">
        <v>183</v>
      </c>
      <c r="C2139" s="19">
        <v>368.26</v>
      </c>
    </row>
    <row r="2140" spans="1:3" ht="12.75" x14ac:dyDescent="0.2">
      <c r="A2140" s="21">
        <v>44682</v>
      </c>
      <c r="B2140" s="13" t="s">
        <v>184</v>
      </c>
      <c r="C2140" s="19">
        <v>273.69</v>
      </c>
    </row>
    <row r="2141" spans="1:3" ht="12.75" x14ac:dyDescent="0.2">
      <c r="A2141" s="21">
        <v>44682</v>
      </c>
      <c r="B2141" s="13" t="s">
        <v>185</v>
      </c>
      <c r="C2141" s="19">
        <v>60169.14</v>
      </c>
    </row>
    <row r="2142" spans="1:3" ht="12.75" x14ac:dyDescent="0.2">
      <c r="A2142" s="21">
        <v>44682</v>
      </c>
      <c r="B2142" s="13" t="s">
        <v>186</v>
      </c>
      <c r="C2142" s="19">
        <v>31504.2</v>
      </c>
    </row>
    <row r="2143" spans="1:3" ht="12.75" x14ac:dyDescent="0.2">
      <c r="A2143" s="21">
        <v>44682</v>
      </c>
      <c r="B2143" s="13" t="s">
        <v>187</v>
      </c>
      <c r="C2143" s="19">
        <v>21763.49</v>
      </c>
    </row>
    <row r="2144" spans="1:3" ht="12.75" x14ac:dyDescent="0.2">
      <c r="A2144" s="21">
        <v>44682</v>
      </c>
      <c r="B2144" s="13" t="s">
        <v>188</v>
      </c>
      <c r="C2144" s="19">
        <v>3782.86</v>
      </c>
    </row>
    <row r="2145" spans="1:3" ht="12.75" x14ac:dyDescent="0.2">
      <c r="A2145" s="21">
        <v>44682</v>
      </c>
      <c r="B2145" s="13" t="s">
        <v>189</v>
      </c>
      <c r="C2145" s="19">
        <v>787.73</v>
      </c>
    </row>
    <row r="2146" spans="1:3" ht="12.75" x14ac:dyDescent="0.2">
      <c r="A2146" s="21">
        <v>44682</v>
      </c>
      <c r="B2146" s="13" t="s">
        <v>190</v>
      </c>
      <c r="C2146" s="19">
        <v>1839.23</v>
      </c>
    </row>
    <row r="2147" spans="1:3" ht="12.75" x14ac:dyDescent="0.2">
      <c r="A2147" s="21">
        <v>44682</v>
      </c>
      <c r="B2147" s="13" t="s">
        <v>191</v>
      </c>
      <c r="C2147" s="19">
        <v>984.28</v>
      </c>
    </row>
    <row r="2148" spans="1:3" ht="12.75" x14ac:dyDescent="0.2">
      <c r="A2148" s="21">
        <v>44682</v>
      </c>
      <c r="B2148" s="13" t="s">
        <v>192</v>
      </c>
      <c r="C2148" s="19">
        <v>2893.48</v>
      </c>
    </row>
    <row r="2149" spans="1:3" ht="12.75" x14ac:dyDescent="0.2">
      <c r="A2149" s="21">
        <v>44682</v>
      </c>
      <c r="B2149" s="13" t="s">
        <v>193</v>
      </c>
      <c r="C2149" s="19">
        <v>1401.65</v>
      </c>
    </row>
    <row r="2150" spans="1:3" ht="12.75" x14ac:dyDescent="0.2">
      <c r="A2150" s="21">
        <v>44682</v>
      </c>
      <c r="B2150" s="13" t="s">
        <v>194</v>
      </c>
      <c r="C2150" s="19">
        <v>-8799.99</v>
      </c>
    </row>
    <row r="2151" spans="1:3" ht="12.75" x14ac:dyDescent="0.2">
      <c r="A2151" s="21">
        <v>44682</v>
      </c>
      <c r="B2151" s="13" t="s">
        <v>195</v>
      </c>
      <c r="C2151" s="19">
        <v>-2718.44</v>
      </c>
    </row>
    <row r="2152" spans="1:3" ht="12.75" x14ac:dyDescent="0.2">
      <c r="A2152" s="21">
        <v>44682</v>
      </c>
      <c r="B2152" s="13" t="s">
        <v>196</v>
      </c>
      <c r="C2152" s="18">
        <v>608578.12</v>
      </c>
    </row>
    <row r="2153" spans="1:3" ht="12.75" x14ac:dyDescent="0.2">
      <c r="A2153" s="21">
        <v>44682</v>
      </c>
      <c r="B2153" s="13" t="s">
        <v>197</v>
      </c>
      <c r="C2153" s="18">
        <v>485912.44</v>
      </c>
    </row>
    <row r="2154" spans="1:3" ht="12.75" x14ac:dyDescent="0.2">
      <c r="A2154" s="21">
        <v>44682</v>
      </c>
      <c r="B2154" s="13" t="s">
        <v>198</v>
      </c>
      <c r="C2154" s="19">
        <v>27039.33</v>
      </c>
    </row>
    <row r="2155" spans="1:3" ht="12.75" x14ac:dyDescent="0.2">
      <c r="A2155" s="21">
        <v>44682</v>
      </c>
      <c r="B2155" s="13" t="s">
        <v>199</v>
      </c>
      <c r="C2155" s="19">
        <v>13461.79</v>
      </c>
    </row>
    <row r="2156" spans="1:3" ht="12.75" x14ac:dyDescent="0.2">
      <c r="A2156" s="21">
        <v>44682</v>
      </c>
      <c r="B2156" s="13" t="s">
        <v>200</v>
      </c>
      <c r="C2156" s="19">
        <v>12442.69</v>
      </c>
    </row>
    <row r="2157" spans="1:3" ht="12.75" x14ac:dyDescent="0.2">
      <c r="A2157" s="21">
        <v>44682</v>
      </c>
      <c r="B2157" s="13" t="s">
        <v>201</v>
      </c>
      <c r="C2157" s="19">
        <v>141400.37</v>
      </c>
    </row>
    <row r="2158" spans="1:3" ht="12.75" x14ac:dyDescent="0.2">
      <c r="A2158" s="21">
        <v>44682</v>
      </c>
      <c r="B2158" s="13" t="s">
        <v>202</v>
      </c>
      <c r="C2158" s="19">
        <v>7307.6</v>
      </c>
    </row>
    <row r="2159" spans="1:3" ht="12.75" x14ac:dyDescent="0.2">
      <c r="A2159" s="21">
        <v>44682</v>
      </c>
      <c r="B2159" s="13" t="s">
        <v>203</v>
      </c>
      <c r="C2159" s="19">
        <v>31545.39</v>
      </c>
    </row>
    <row r="2160" spans="1:3" ht="12.75" x14ac:dyDescent="0.2">
      <c r="A2160" s="21">
        <v>44682</v>
      </c>
      <c r="B2160" s="13" t="s">
        <v>204</v>
      </c>
      <c r="C2160" s="19">
        <v>28401.94</v>
      </c>
    </row>
    <row r="2161" spans="1:3" ht="12.75" x14ac:dyDescent="0.2">
      <c r="A2161" s="21">
        <v>44682</v>
      </c>
      <c r="B2161" s="13" t="s">
        <v>205</v>
      </c>
      <c r="C2161" s="19">
        <v>298795.87</v>
      </c>
    </row>
    <row r="2162" spans="1:3" ht="12.75" x14ac:dyDescent="0.2">
      <c r="A2162" s="21">
        <v>44682</v>
      </c>
      <c r="B2162" s="13" t="s">
        <v>206</v>
      </c>
      <c r="C2162" s="19">
        <v>180625.64</v>
      </c>
    </row>
    <row r="2163" spans="1:3" ht="12.75" x14ac:dyDescent="0.2">
      <c r="A2163" s="21">
        <v>44682</v>
      </c>
      <c r="B2163" s="13" t="s">
        <v>207</v>
      </c>
      <c r="C2163" s="19">
        <v>150028.13</v>
      </c>
    </row>
    <row r="2164" spans="1:3" ht="12.75" x14ac:dyDescent="0.2">
      <c r="A2164" s="21">
        <v>44682</v>
      </c>
      <c r="B2164" s="13" t="s">
        <v>208</v>
      </c>
      <c r="C2164" s="19">
        <v>21388.55</v>
      </c>
    </row>
    <row r="2165" spans="1:3" ht="12.75" x14ac:dyDescent="0.2">
      <c r="A2165" s="21">
        <v>44682</v>
      </c>
      <c r="B2165" s="13" t="s">
        <v>209</v>
      </c>
      <c r="C2165" s="19">
        <v>16239.49</v>
      </c>
    </row>
    <row r="2166" spans="1:3" ht="12.75" x14ac:dyDescent="0.2">
      <c r="A2166" s="21">
        <v>44682</v>
      </c>
      <c r="B2166" s="13" t="s">
        <v>210</v>
      </c>
      <c r="C2166" s="19">
        <v>12615.97</v>
      </c>
    </row>
    <row r="2167" spans="1:3" ht="12.75" x14ac:dyDescent="0.2">
      <c r="A2167" s="21">
        <v>44682</v>
      </c>
      <c r="B2167" s="13" t="s">
        <v>211</v>
      </c>
      <c r="C2167" s="19">
        <v>1274.78</v>
      </c>
    </row>
    <row r="2168" spans="1:3" ht="12.75" x14ac:dyDescent="0.2">
      <c r="A2168" s="21">
        <v>44682</v>
      </c>
      <c r="B2168" s="13" t="s">
        <v>212</v>
      </c>
      <c r="C2168" s="19">
        <v>347.78</v>
      </c>
    </row>
    <row r="2169" spans="1:3" ht="12.75" x14ac:dyDescent="0.2">
      <c r="A2169" s="21">
        <v>44682</v>
      </c>
      <c r="B2169" s="13" t="s">
        <v>213</v>
      </c>
      <c r="C2169" s="19">
        <v>2235.29</v>
      </c>
    </row>
    <row r="2170" spans="1:3" ht="12.75" x14ac:dyDescent="0.2">
      <c r="A2170" s="21">
        <v>44682</v>
      </c>
      <c r="B2170" s="13" t="s">
        <v>214</v>
      </c>
      <c r="C2170" s="19">
        <v>1130.54</v>
      </c>
    </row>
    <row r="2171" spans="1:3" ht="12.75" x14ac:dyDescent="0.2">
      <c r="A2171" s="21">
        <v>44682</v>
      </c>
      <c r="B2171" s="13" t="s">
        <v>215</v>
      </c>
      <c r="C2171" s="19">
        <v>13199.25</v>
      </c>
    </row>
    <row r="2172" spans="1:3" ht="12.75" x14ac:dyDescent="0.2">
      <c r="A2172" s="21">
        <v>44682</v>
      </c>
      <c r="B2172" s="13" t="s">
        <v>216</v>
      </c>
      <c r="C2172" s="19">
        <v>1138.19</v>
      </c>
    </row>
    <row r="2173" spans="1:3" ht="12.75" x14ac:dyDescent="0.2">
      <c r="A2173" s="21">
        <v>44682</v>
      </c>
      <c r="B2173" s="13" t="s">
        <v>217</v>
      </c>
      <c r="C2173" s="19">
        <v>1057.96</v>
      </c>
    </row>
    <row r="2174" spans="1:3" ht="12.75" x14ac:dyDescent="0.2">
      <c r="A2174" s="21">
        <v>44682</v>
      </c>
      <c r="B2174" s="13" t="s">
        <v>218</v>
      </c>
      <c r="C2174" s="19">
        <v>2687.45</v>
      </c>
    </row>
    <row r="2175" spans="1:3" ht="12.75" x14ac:dyDescent="0.2">
      <c r="A2175" s="21">
        <v>44682</v>
      </c>
      <c r="B2175" s="13" t="s">
        <v>219</v>
      </c>
      <c r="C2175" s="19">
        <v>1386.27</v>
      </c>
    </row>
    <row r="2176" spans="1:3" ht="12.75" x14ac:dyDescent="0.2">
      <c r="A2176" s="21">
        <v>44682</v>
      </c>
      <c r="B2176" s="13" t="s">
        <v>220</v>
      </c>
      <c r="C2176" s="19">
        <v>500.91</v>
      </c>
    </row>
    <row r="2177" spans="1:3" ht="12.75" x14ac:dyDescent="0.2">
      <c r="A2177" s="21">
        <v>44682</v>
      </c>
      <c r="B2177" s="13" t="s">
        <v>221</v>
      </c>
      <c r="C2177" s="19">
        <v>959.02</v>
      </c>
    </row>
    <row r="2178" spans="1:3" ht="12.75" x14ac:dyDescent="0.2">
      <c r="A2178" s="21">
        <v>44682</v>
      </c>
      <c r="B2178" s="13" t="s">
        <v>222</v>
      </c>
      <c r="C2178" s="19">
        <v>864.24</v>
      </c>
    </row>
    <row r="2179" spans="1:3" ht="12.75" x14ac:dyDescent="0.2">
      <c r="A2179" s="21">
        <v>44682</v>
      </c>
      <c r="B2179" s="13" t="s">
        <v>223</v>
      </c>
      <c r="C2179" s="19">
        <v>2661.05</v>
      </c>
    </row>
    <row r="2180" spans="1:3" ht="12.75" x14ac:dyDescent="0.2">
      <c r="A2180" s="21">
        <v>44682</v>
      </c>
      <c r="B2180" s="13" t="s">
        <v>224</v>
      </c>
      <c r="C2180" s="19">
        <v>139.86000000000001</v>
      </c>
    </row>
    <row r="2181" spans="1:3" ht="12.75" x14ac:dyDescent="0.2">
      <c r="A2181" s="21">
        <v>44682</v>
      </c>
      <c r="B2181" s="13" t="s">
        <v>225</v>
      </c>
      <c r="C2181" s="19">
        <v>267.66000000000003</v>
      </c>
    </row>
    <row r="2182" spans="1:3" ht="12.75" x14ac:dyDescent="0.2">
      <c r="A2182" s="21">
        <v>44682</v>
      </c>
      <c r="B2182" s="13" t="s">
        <v>226</v>
      </c>
      <c r="C2182" s="19">
        <v>249.61</v>
      </c>
    </row>
    <row r="2183" spans="1:3" ht="12.75" x14ac:dyDescent="0.2">
      <c r="A2183" s="21">
        <v>44682</v>
      </c>
      <c r="B2183" s="13" t="s">
        <v>227</v>
      </c>
      <c r="C2183" s="19">
        <v>169.24</v>
      </c>
    </row>
    <row r="2184" spans="1:3" ht="12.75" x14ac:dyDescent="0.2">
      <c r="A2184" s="21">
        <v>44682</v>
      </c>
      <c r="B2184" s="13" t="s">
        <v>228</v>
      </c>
      <c r="C2184" s="19">
        <v>29000.73</v>
      </c>
    </row>
    <row r="2185" spans="1:3" ht="12.75" x14ac:dyDescent="0.2">
      <c r="A2185" s="21">
        <v>44682</v>
      </c>
      <c r="B2185" s="13" t="s">
        <v>229</v>
      </c>
      <c r="C2185" s="19">
        <v>12368.38</v>
      </c>
    </row>
    <row r="2186" spans="1:3" ht="12.75" x14ac:dyDescent="0.2">
      <c r="A2186" s="21">
        <v>44682</v>
      </c>
      <c r="B2186" s="13" t="s">
        <v>230</v>
      </c>
      <c r="C2186" s="19">
        <v>13501.97</v>
      </c>
    </row>
    <row r="2187" spans="1:3" ht="12.75" x14ac:dyDescent="0.2">
      <c r="A2187" s="21">
        <v>44682</v>
      </c>
      <c r="B2187" s="13" t="s">
        <v>231</v>
      </c>
      <c r="C2187" s="19">
        <v>2092.13</v>
      </c>
    </row>
    <row r="2188" spans="1:3" ht="12.75" x14ac:dyDescent="0.2">
      <c r="A2188" s="21">
        <v>44682</v>
      </c>
      <c r="B2188" s="13" t="s">
        <v>232</v>
      </c>
      <c r="C2188" s="19">
        <v>361.91</v>
      </c>
    </row>
    <row r="2189" spans="1:3" ht="12.75" x14ac:dyDescent="0.2">
      <c r="A2189" s="21">
        <v>44682</v>
      </c>
      <c r="B2189" s="13" t="s">
        <v>233</v>
      </c>
      <c r="C2189" s="19">
        <v>908.32</v>
      </c>
    </row>
    <row r="2190" spans="1:3" ht="12.75" x14ac:dyDescent="0.2">
      <c r="A2190" s="21">
        <v>44682</v>
      </c>
      <c r="B2190" s="13" t="s">
        <v>234</v>
      </c>
      <c r="C2190" s="19">
        <v>700.99</v>
      </c>
    </row>
    <row r="2191" spans="1:3" ht="12.75" x14ac:dyDescent="0.2">
      <c r="A2191" s="21">
        <v>44682</v>
      </c>
      <c r="B2191" s="13" t="s">
        <v>235</v>
      </c>
      <c r="C2191" s="19">
        <v>1398.97</v>
      </c>
    </row>
    <row r="2192" spans="1:3" ht="12.75" x14ac:dyDescent="0.2">
      <c r="A2192" s="21">
        <v>44682</v>
      </c>
      <c r="B2192" s="13" t="s">
        <v>236</v>
      </c>
      <c r="C2192" s="19">
        <v>849.62</v>
      </c>
    </row>
    <row r="2193" spans="1:3" ht="12.75" x14ac:dyDescent="0.2">
      <c r="A2193" s="21">
        <v>44682</v>
      </c>
      <c r="B2193" s="13" t="s">
        <v>237</v>
      </c>
      <c r="C2193" s="19">
        <v>1809.68</v>
      </c>
    </row>
    <row r="2194" spans="1:3" ht="12.75" x14ac:dyDescent="0.2">
      <c r="A2194" s="21">
        <v>44682</v>
      </c>
      <c r="B2194" s="13" t="s">
        <v>238</v>
      </c>
      <c r="C2194" s="19">
        <v>745.16</v>
      </c>
    </row>
    <row r="2195" spans="1:3" ht="12.75" x14ac:dyDescent="0.2">
      <c r="A2195" s="21">
        <v>44713</v>
      </c>
      <c r="B2195" s="12" t="s">
        <v>63</v>
      </c>
      <c r="C2195" s="18">
        <v>2810319.13</v>
      </c>
    </row>
    <row r="2196" spans="1:3" ht="12.75" x14ac:dyDescent="0.2">
      <c r="A2196" s="21">
        <v>44713</v>
      </c>
      <c r="B2196" s="12" t="s">
        <v>65</v>
      </c>
      <c r="C2196" s="18">
        <v>1758009.69</v>
      </c>
    </row>
    <row r="2197" spans="1:3" ht="12.75" x14ac:dyDescent="0.2">
      <c r="A2197" s="21">
        <v>44713</v>
      </c>
      <c r="B2197" s="12" t="s">
        <v>67</v>
      </c>
      <c r="C2197" s="19">
        <v>199092.12</v>
      </c>
    </row>
    <row r="2198" spans="1:3" ht="12.75" x14ac:dyDescent="0.2">
      <c r="A2198" s="21">
        <v>44713</v>
      </c>
      <c r="B2198" s="12" t="s">
        <v>69</v>
      </c>
      <c r="C2198" s="19">
        <v>68013.02</v>
      </c>
    </row>
    <row r="2199" spans="1:3" ht="12.75" x14ac:dyDescent="0.2">
      <c r="A2199" s="21">
        <v>44713</v>
      </c>
      <c r="B2199" s="12" t="s">
        <v>71</v>
      </c>
      <c r="C2199" s="19">
        <v>42077</v>
      </c>
    </row>
    <row r="2200" spans="1:3" ht="12.75" x14ac:dyDescent="0.2">
      <c r="A2200" s="21">
        <v>44713</v>
      </c>
      <c r="B2200" s="12" t="s">
        <v>73</v>
      </c>
      <c r="C2200" s="19">
        <v>614858.5</v>
      </c>
    </row>
    <row r="2201" spans="1:3" ht="12.75" x14ac:dyDescent="0.2">
      <c r="A2201" s="21">
        <v>44713</v>
      </c>
      <c r="B2201" s="12" t="s">
        <v>76</v>
      </c>
      <c r="C2201" s="19">
        <v>28996.85</v>
      </c>
    </row>
    <row r="2202" spans="1:3" ht="12.75" x14ac:dyDescent="0.2">
      <c r="A2202" s="21">
        <v>44713</v>
      </c>
      <c r="B2202" s="12" t="s">
        <v>78</v>
      </c>
      <c r="C2202" s="19">
        <v>130324.46</v>
      </c>
    </row>
    <row r="2203" spans="1:3" ht="12.75" x14ac:dyDescent="0.2">
      <c r="A2203" s="21">
        <v>44713</v>
      </c>
      <c r="B2203" s="12" t="s">
        <v>80</v>
      </c>
      <c r="C2203" s="19">
        <v>128014.55</v>
      </c>
    </row>
    <row r="2204" spans="1:3" ht="12.75" x14ac:dyDescent="0.2">
      <c r="A2204" s="21">
        <v>44713</v>
      </c>
      <c r="B2204" s="12" t="s">
        <v>82</v>
      </c>
      <c r="C2204" s="19">
        <v>1504963.74</v>
      </c>
    </row>
    <row r="2205" spans="1:3" ht="12.75" x14ac:dyDescent="0.2">
      <c r="A2205" s="21">
        <v>44713</v>
      </c>
      <c r="B2205" s="12" t="s">
        <v>84</v>
      </c>
      <c r="C2205" s="19">
        <v>714744.78</v>
      </c>
    </row>
    <row r="2206" spans="1:3" ht="12.75" x14ac:dyDescent="0.2">
      <c r="A2206" s="21">
        <v>44713</v>
      </c>
      <c r="B2206" s="12" t="s">
        <v>86</v>
      </c>
      <c r="C2206" s="19">
        <v>510320.37</v>
      </c>
    </row>
    <row r="2207" spans="1:3" ht="12.75" x14ac:dyDescent="0.2">
      <c r="A2207" s="21">
        <v>44713</v>
      </c>
      <c r="B2207" s="12" t="s">
        <v>89</v>
      </c>
      <c r="C2207" s="19">
        <v>53946.92</v>
      </c>
    </row>
    <row r="2208" spans="1:3" ht="12.75" x14ac:dyDescent="0.2">
      <c r="A2208" s="21">
        <v>44713</v>
      </c>
      <c r="B2208" s="12" t="s">
        <v>91</v>
      </c>
      <c r="C2208" s="19">
        <v>61745.760000000002</v>
      </c>
    </row>
    <row r="2209" spans="1:3" ht="12.75" x14ac:dyDescent="0.2">
      <c r="A2209" s="21">
        <v>44713</v>
      </c>
      <c r="B2209" s="12" t="s">
        <v>93</v>
      </c>
      <c r="C2209" s="19">
        <v>45220.24</v>
      </c>
    </row>
    <row r="2210" spans="1:3" ht="12.75" x14ac:dyDescent="0.2">
      <c r="A2210" s="21">
        <v>44713</v>
      </c>
      <c r="B2210" s="12" t="s">
        <v>95</v>
      </c>
      <c r="C2210" s="19">
        <v>5584.17</v>
      </c>
    </row>
    <row r="2211" spans="1:3" ht="12.75" x14ac:dyDescent="0.2">
      <c r="A2211" s="21">
        <v>44713</v>
      </c>
      <c r="B2211" s="12" t="s">
        <v>97</v>
      </c>
      <c r="C2211" s="19">
        <v>1656.82</v>
      </c>
    </row>
    <row r="2212" spans="1:3" ht="12.75" x14ac:dyDescent="0.2">
      <c r="A2212" s="21">
        <v>44713</v>
      </c>
      <c r="B2212" s="12" t="s">
        <v>99</v>
      </c>
      <c r="C2212" s="19">
        <v>8234.4500000000007</v>
      </c>
    </row>
    <row r="2213" spans="1:3" ht="12.75" x14ac:dyDescent="0.2">
      <c r="A2213" s="21">
        <v>44713</v>
      </c>
      <c r="B2213" s="12" t="s">
        <v>101</v>
      </c>
      <c r="C2213" s="19">
        <v>3959.43</v>
      </c>
    </row>
    <row r="2214" spans="1:3" ht="12.75" x14ac:dyDescent="0.2">
      <c r="A2214" s="21">
        <v>44713</v>
      </c>
      <c r="B2214" s="12" t="s">
        <v>103</v>
      </c>
      <c r="C2214" s="19">
        <v>48942.42</v>
      </c>
    </row>
    <row r="2215" spans="1:3" ht="12.75" x14ac:dyDescent="0.2">
      <c r="A2215" s="21">
        <v>44713</v>
      </c>
      <c r="B2215" s="12" t="s">
        <v>105</v>
      </c>
      <c r="C2215" s="19">
        <v>5099.84</v>
      </c>
    </row>
    <row r="2216" spans="1:3" ht="12.75" x14ac:dyDescent="0.2">
      <c r="A2216" s="21">
        <v>44713</v>
      </c>
      <c r="B2216" s="12" t="s">
        <v>107</v>
      </c>
      <c r="C2216" s="19">
        <v>4704.3900000000003</v>
      </c>
    </row>
    <row r="2217" spans="1:3" ht="12.75" x14ac:dyDescent="0.2">
      <c r="A2217" s="21">
        <v>44713</v>
      </c>
      <c r="B2217" s="12" t="s">
        <v>109</v>
      </c>
      <c r="C2217" s="19">
        <v>11185.79</v>
      </c>
    </row>
    <row r="2218" spans="1:3" ht="12.75" x14ac:dyDescent="0.2">
      <c r="A2218" s="21">
        <v>44713</v>
      </c>
      <c r="B2218" s="12" t="s">
        <v>111</v>
      </c>
      <c r="C2218" s="19">
        <v>5984.19</v>
      </c>
    </row>
    <row r="2219" spans="1:3" ht="12.75" x14ac:dyDescent="0.2">
      <c r="A2219" s="21">
        <v>44713</v>
      </c>
      <c r="B2219" s="12" t="s">
        <v>113</v>
      </c>
      <c r="C2219" s="19">
        <v>2321.71</v>
      </c>
    </row>
    <row r="2220" spans="1:3" ht="12.75" x14ac:dyDescent="0.2">
      <c r="A2220" s="21">
        <v>44713</v>
      </c>
      <c r="B2220" s="12" t="s">
        <v>115</v>
      </c>
      <c r="C2220" s="19">
        <v>3621</v>
      </c>
    </row>
    <row r="2221" spans="1:3" ht="12.75" x14ac:dyDescent="0.2">
      <c r="A2221" s="21">
        <v>44713</v>
      </c>
      <c r="B2221" s="12" t="s">
        <v>117</v>
      </c>
      <c r="C2221" s="19">
        <v>3632.13</v>
      </c>
    </row>
    <row r="2222" spans="1:3" ht="12.75" x14ac:dyDescent="0.2">
      <c r="A2222" s="21">
        <v>44713</v>
      </c>
      <c r="B2222" s="12" t="s">
        <v>119</v>
      </c>
      <c r="C2222" s="19">
        <v>10587.66</v>
      </c>
    </row>
    <row r="2223" spans="1:3" ht="12.75" x14ac:dyDescent="0.2">
      <c r="A2223" s="21">
        <v>44713</v>
      </c>
      <c r="B2223" s="12" t="s">
        <v>121</v>
      </c>
      <c r="C2223" s="19">
        <v>432.4</v>
      </c>
    </row>
    <row r="2224" spans="1:3" ht="12.75" x14ac:dyDescent="0.2">
      <c r="A2224" s="21">
        <v>44713</v>
      </c>
      <c r="B2224" s="12" t="s">
        <v>123</v>
      </c>
      <c r="C2224" s="19">
        <v>1032.73</v>
      </c>
    </row>
    <row r="2225" spans="1:3" ht="12.75" x14ac:dyDescent="0.2">
      <c r="A2225" s="21">
        <v>44713</v>
      </c>
      <c r="B2225" s="12" t="s">
        <v>125</v>
      </c>
      <c r="C2225" s="19">
        <v>907.76</v>
      </c>
    </row>
    <row r="2226" spans="1:3" ht="12.75" x14ac:dyDescent="0.2">
      <c r="A2226" s="21">
        <v>44713</v>
      </c>
      <c r="B2226" s="12" t="s">
        <v>127</v>
      </c>
      <c r="C2226" s="19">
        <v>694.66</v>
      </c>
    </row>
    <row r="2227" spans="1:3" ht="12.75" x14ac:dyDescent="0.2">
      <c r="A2227" s="21">
        <v>44713</v>
      </c>
      <c r="B2227" s="12" t="s">
        <v>129</v>
      </c>
      <c r="C2227" s="19">
        <v>66657.67</v>
      </c>
    </row>
    <row r="2228" spans="1:3" ht="12.75" x14ac:dyDescent="0.2">
      <c r="A2228" s="21">
        <v>44713</v>
      </c>
      <c r="B2228" s="12" t="s">
        <v>132</v>
      </c>
      <c r="C2228" s="19">
        <v>91627.64</v>
      </c>
    </row>
    <row r="2229" spans="1:3" ht="12.75" x14ac:dyDescent="0.2">
      <c r="A2229" s="21">
        <v>44713</v>
      </c>
      <c r="B2229" s="12" t="s">
        <v>134</v>
      </c>
      <c r="C2229" s="19">
        <v>54869.95</v>
      </c>
    </row>
    <row r="2230" spans="1:3" ht="12.75" x14ac:dyDescent="0.2">
      <c r="A2230" s="21">
        <v>44713</v>
      </c>
      <c r="B2230" s="12" t="s">
        <v>136</v>
      </c>
      <c r="C2230" s="19">
        <v>8752.9699999999993</v>
      </c>
    </row>
    <row r="2231" spans="1:3" ht="12.75" x14ac:dyDescent="0.2">
      <c r="A2231" s="21">
        <v>44713</v>
      </c>
      <c r="B2231" s="12" t="s">
        <v>139</v>
      </c>
      <c r="C2231" s="19">
        <v>1488.65</v>
      </c>
    </row>
    <row r="2232" spans="1:3" ht="12.75" x14ac:dyDescent="0.2">
      <c r="A2232" s="21">
        <v>44713</v>
      </c>
      <c r="B2232" s="12" t="s">
        <v>141</v>
      </c>
      <c r="C2232" s="19">
        <v>4345.13</v>
      </c>
    </row>
    <row r="2233" spans="1:3" ht="12.75" x14ac:dyDescent="0.2">
      <c r="A2233" s="21">
        <v>44713</v>
      </c>
      <c r="B2233" s="12" t="s">
        <v>143</v>
      </c>
      <c r="C2233" s="19">
        <v>2859.24</v>
      </c>
    </row>
    <row r="2234" spans="1:3" ht="12.75" x14ac:dyDescent="0.2">
      <c r="A2234" s="21">
        <v>44713</v>
      </c>
      <c r="B2234" s="12" t="s">
        <v>145</v>
      </c>
      <c r="C2234" s="19">
        <v>7168.64</v>
      </c>
    </row>
    <row r="2235" spans="1:3" ht="12.75" x14ac:dyDescent="0.2">
      <c r="A2235" s="21">
        <v>44713</v>
      </c>
      <c r="B2235" s="12" t="s">
        <v>147</v>
      </c>
      <c r="C2235" s="19">
        <v>3269.11</v>
      </c>
    </row>
    <row r="2236" spans="1:3" ht="12.75" x14ac:dyDescent="0.2">
      <c r="A2236" s="21">
        <v>44713</v>
      </c>
      <c r="B2236" s="12" t="s">
        <v>149</v>
      </c>
      <c r="C2236" s="19">
        <v>18650.28</v>
      </c>
    </row>
    <row r="2237" spans="1:3" ht="12.75" x14ac:dyDescent="0.2">
      <c r="A2237" s="21">
        <v>44713</v>
      </c>
      <c r="B2237" s="12" t="s">
        <v>151</v>
      </c>
      <c r="C2237" s="19">
        <v>7766.75</v>
      </c>
    </row>
    <row r="2238" spans="1:3" ht="12.75" x14ac:dyDescent="0.2">
      <c r="A2238" s="21">
        <v>44713</v>
      </c>
      <c r="B2238" s="13" t="s">
        <v>153</v>
      </c>
      <c r="C2238" s="18">
        <v>993049.64</v>
      </c>
    </row>
    <row r="2239" spans="1:3" ht="12.75" x14ac:dyDescent="0.2">
      <c r="A2239" s="21">
        <v>44713</v>
      </c>
      <c r="B2239" s="13" t="s">
        <v>154</v>
      </c>
      <c r="C2239" s="18">
        <v>734356.75</v>
      </c>
    </row>
    <row r="2240" spans="1:3" ht="12.75" x14ac:dyDescent="0.2">
      <c r="A2240" s="21">
        <v>44713</v>
      </c>
      <c r="B2240" s="13" t="s">
        <v>155</v>
      </c>
      <c r="C2240" s="19">
        <v>45409.67</v>
      </c>
    </row>
    <row r="2241" spans="1:3" ht="12.75" x14ac:dyDescent="0.2">
      <c r="A2241" s="21">
        <v>44713</v>
      </c>
      <c r="B2241" s="13" t="s">
        <v>156</v>
      </c>
      <c r="C2241" s="19">
        <v>31185.95</v>
      </c>
    </row>
    <row r="2242" spans="1:3" ht="12.75" x14ac:dyDescent="0.2">
      <c r="A2242" s="21">
        <v>44713</v>
      </c>
      <c r="B2242" s="13" t="s">
        <v>157</v>
      </c>
      <c r="C2242" s="19">
        <v>20911.080000000002</v>
      </c>
    </row>
    <row r="2243" spans="1:3" ht="12.75" x14ac:dyDescent="0.2">
      <c r="A2243" s="21">
        <v>44713</v>
      </c>
      <c r="B2243" s="13" t="s">
        <v>158</v>
      </c>
      <c r="C2243" s="19">
        <v>263247.15000000002</v>
      </c>
    </row>
    <row r="2244" spans="1:3" ht="12.75" x14ac:dyDescent="0.2">
      <c r="A2244" s="21">
        <v>44713</v>
      </c>
      <c r="B2244" s="13" t="s">
        <v>159</v>
      </c>
      <c r="C2244" s="19">
        <v>10951.23</v>
      </c>
    </row>
    <row r="2245" spans="1:3" ht="12.75" x14ac:dyDescent="0.2">
      <c r="A2245" s="21">
        <v>44713</v>
      </c>
      <c r="B2245" s="13" t="s">
        <v>160</v>
      </c>
      <c r="C2245" s="19">
        <v>50181.21</v>
      </c>
    </row>
    <row r="2246" spans="1:3" ht="12.75" x14ac:dyDescent="0.2">
      <c r="A2246" s="21">
        <v>44713</v>
      </c>
      <c r="B2246" s="13" t="s">
        <v>161</v>
      </c>
      <c r="C2246" s="19">
        <v>57777.27</v>
      </c>
    </row>
    <row r="2247" spans="1:3" ht="12.75" x14ac:dyDescent="0.2">
      <c r="A2247" s="21">
        <v>44713</v>
      </c>
      <c r="B2247" s="13" t="s">
        <v>162</v>
      </c>
      <c r="C2247" s="19">
        <v>480307.65</v>
      </c>
    </row>
    <row r="2248" spans="1:3" ht="12.75" x14ac:dyDescent="0.2">
      <c r="A2248" s="21">
        <v>44713</v>
      </c>
      <c r="B2248" s="13" t="s">
        <v>163</v>
      </c>
      <c r="C2248" s="19">
        <v>244672.01</v>
      </c>
    </row>
    <row r="2249" spans="1:3" ht="12.75" x14ac:dyDescent="0.2">
      <c r="A2249" s="21">
        <v>44713</v>
      </c>
      <c r="B2249" s="13" t="s">
        <v>164</v>
      </c>
      <c r="C2249" s="19">
        <v>213593.44</v>
      </c>
    </row>
    <row r="2250" spans="1:3" ht="12.75" x14ac:dyDescent="0.2">
      <c r="A2250" s="21">
        <v>44713</v>
      </c>
      <c r="B2250" s="13" t="s">
        <v>165</v>
      </c>
      <c r="C2250" s="19">
        <v>42401.29</v>
      </c>
    </row>
    <row r="2251" spans="1:3" ht="12.75" x14ac:dyDescent="0.2">
      <c r="A2251" s="21">
        <v>44713</v>
      </c>
      <c r="B2251" s="13" t="s">
        <v>166</v>
      </c>
      <c r="C2251" s="19">
        <v>26026.14</v>
      </c>
    </row>
    <row r="2252" spans="1:3" ht="12.75" x14ac:dyDescent="0.2">
      <c r="A2252" s="21">
        <v>44713</v>
      </c>
      <c r="B2252" s="13" t="s">
        <v>167</v>
      </c>
      <c r="C2252" s="19">
        <v>15839.87</v>
      </c>
    </row>
    <row r="2253" spans="1:3" ht="12.75" x14ac:dyDescent="0.2">
      <c r="A2253" s="21">
        <v>44713</v>
      </c>
      <c r="B2253" s="13" t="s">
        <v>168</v>
      </c>
      <c r="C2253" s="19">
        <v>2167.2800000000002</v>
      </c>
    </row>
    <row r="2254" spans="1:3" ht="12.75" x14ac:dyDescent="0.2">
      <c r="A2254" s="21">
        <v>44713</v>
      </c>
      <c r="B2254" s="13" t="s">
        <v>169</v>
      </c>
      <c r="C2254" s="19">
        <v>572.30999999999995</v>
      </c>
    </row>
    <row r="2255" spans="1:3" ht="12.75" x14ac:dyDescent="0.2">
      <c r="A2255" s="21">
        <v>44713</v>
      </c>
      <c r="B2255" s="13" t="s">
        <v>170</v>
      </c>
      <c r="C2255" s="19">
        <v>3617.36</v>
      </c>
    </row>
    <row r="2256" spans="1:3" ht="12.75" x14ac:dyDescent="0.2">
      <c r="A2256" s="21">
        <v>44713</v>
      </c>
      <c r="B2256" s="13" t="s">
        <v>171</v>
      </c>
      <c r="C2256" s="19">
        <v>1415.09</v>
      </c>
    </row>
    <row r="2257" spans="1:3" ht="12.75" x14ac:dyDescent="0.2">
      <c r="A2257" s="21">
        <v>44713</v>
      </c>
      <c r="B2257" s="13" t="s">
        <v>172</v>
      </c>
      <c r="C2257" s="19">
        <v>19990.77</v>
      </c>
    </row>
    <row r="2258" spans="1:3" ht="12.75" x14ac:dyDescent="0.2">
      <c r="A2258" s="21">
        <v>44713</v>
      </c>
      <c r="B2258" s="13" t="s">
        <v>173</v>
      </c>
      <c r="C2258" s="19">
        <v>2190.48</v>
      </c>
    </row>
    <row r="2259" spans="1:3" ht="12.75" x14ac:dyDescent="0.2">
      <c r="A2259" s="21">
        <v>44713</v>
      </c>
      <c r="B2259" s="13" t="s">
        <v>174</v>
      </c>
      <c r="C2259" s="19">
        <v>4068.91</v>
      </c>
    </row>
    <row r="2260" spans="1:3" ht="12.75" x14ac:dyDescent="0.2">
      <c r="A2260" s="21">
        <v>44713</v>
      </c>
      <c r="B2260" s="13" t="s">
        <v>175</v>
      </c>
      <c r="C2260" s="19">
        <v>9124.92</v>
      </c>
    </row>
    <row r="2261" spans="1:3" ht="12.75" x14ac:dyDescent="0.2">
      <c r="A2261" s="21">
        <v>44713</v>
      </c>
      <c r="B2261" s="13" t="s">
        <v>176</v>
      </c>
      <c r="C2261" s="19">
        <v>2721.32</v>
      </c>
    </row>
    <row r="2262" spans="1:3" ht="12.75" x14ac:dyDescent="0.2">
      <c r="A2262" s="21">
        <v>44713</v>
      </c>
      <c r="B2262" s="13" t="s">
        <v>177</v>
      </c>
      <c r="C2262" s="19">
        <v>841.57</v>
      </c>
    </row>
    <row r="2263" spans="1:3" ht="12.75" x14ac:dyDescent="0.2">
      <c r="A2263" s="21">
        <v>44713</v>
      </c>
      <c r="B2263" s="13" t="s">
        <v>178</v>
      </c>
      <c r="C2263" s="19">
        <v>2339.25</v>
      </c>
    </row>
    <row r="2264" spans="1:3" ht="12.75" x14ac:dyDescent="0.2">
      <c r="A2264" s="21">
        <v>44713</v>
      </c>
      <c r="B2264" s="13" t="s">
        <v>179</v>
      </c>
      <c r="C2264" s="19">
        <v>1473.2</v>
      </c>
    </row>
    <row r="2265" spans="1:3" ht="12.75" x14ac:dyDescent="0.2">
      <c r="A2265" s="21">
        <v>44713</v>
      </c>
      <c r="B2265" s="13" t="s">
        <v>180</v>
      </c>
      <c r="C2265" s="19">
        <v>4838.32</v>
      </c>
    </row>
    <row r="2266" spans="1:3" ht="12.75" x14ac:dyDescent="0.2">
      <c r="A2266" s="21">
        <v>44713</v>
      </c>
      <c r="B2266" s="13" t="s">
        <v>181</v>
      </c>
      <c r="C2266" s="19">
        <v>194.11</v>
      </c>
    </row>
    <row r="2267" spans="1:3" ht="12.75" x14ac:dyDescent="0.2">
      <c r="A2267" s="21">
        <v>44713</v>
      </c>
      <c r="B2267" s="13" t="s">
        <v>182</v>
      </c>
      <c r="C2267" s="19">
        <v>425.37</v>
      </c>
    </row>
    <row r="2268" spans="1:3" ht="12.75" x14ac:dyDescent="0.2">
      <c r="A2268" s="21">
        <v>44713</v>
      </c>
      <c r="B2268" s="13" t="s">
        <v>183</v>
      </c>
      <c r="C2268" s="19">
        <v>350.67</v>
      </c>
    </row>
    <row r="2269" spans="1:3" ht="12.75" x14ac:dyDescent="0.2">
      <c r="A2269" s="21">
        <v>44713</v>
      </c>
      <c r="B2269" s="13" t="s">
        <v>184</v>
      </c>
      <c r="C2269" s="19">
        <v>328.73</v>
      </c>
    </row>
    <row r="2270" spans="1:3" ht="12.75" x14ac:dyDescent="0.2">
      <c r="A2270" s="21">
        <v>44713</v>
      </c>
      <c r="B2270" s="13" t="s">
        <v>185</v>
      </c>
      <c r="C2270" s="19">
        <v>60610.99</v>
      </c>
    </row>
    <row r="2271" spans="1:3" ht="12.75" x14ac:dyDescent="0.2">
      <c r="A2271" s="21">
        <v>44713</v>
      </c>
      <c r="B2271" s="13" t="s">
        <v>186</v>
      </c>
      <c r="C2271" s="19">
        <v>22956.5</v>
      </c>
    </row>
    <row r="2272" spans="1:3" ht="12.75" x14ac:dyDescent="0.2">
      <c r="A2272" s="21">
        <v>44713</v>
      </c>
      <c r="B2272" s="13" t="s">
        <v>187</v>
      </c>
      <c r="C2272" s="19">
        <v>21389.45</v>
      </c>
    </row>
    <row r="2273" spans="1:3" ht="12.75" x14ac:dyDescent="0.2">
      <c r="A2273" s="21">
        <v>44713</v>
      </c>
      <c r="B2273" s="13" t="s">
        <v>188</v>
      </c>
      <c r="C2273" s="19">
        <v>3059.65</v>
      </c>
    </row>
    <row r="2274" spans="1:3" ht="12.75" x14ac:dyDescent="0.2">
      <c r="A2274" s="21">
        <v>44713</v>
      </c>
      <c r="B2274" s="13" t="s">
        <v>189</v>
      </c>
      <c r="C2274" s="19">
        <v>568.75</v>
      </c>
    </row>
    <row r="2275" spans="1:3" ht="12.75" x14ac:dyDescent="0.2">
      <c r="A2275" s="21">
        <v>44713</v>
      </c>
      <c r="B2275" s="13" t="s">
        <v>190</v>
      </c>
      <c r="C2275" s="19">
        <v>1603.06</v>
      </c>
    </row>
    <row r="2276" spans="1:3" ht="12.75" x14ac:dyDescent="0.2">
      <c r="A2276" s="21">
        <v>44713</v>
      </c>
      <c r="B2276" s="13" t="s">
        <v>191</v>
      </c>
      <c r="C2276" s="19">
        <v>916.57</v>
      </c>
    </row>
    <row r="2277" spans="1:3" ht="12.75" x14ac:dyDescent="0.2">
      <c r="A2277" s="21">
        <v>44713</v>
      </c>
      <c r="B2277" s="13" t="s">
        <v>192</v>
      </c>
      <c r="C2277" s="19">
        <v>2504.11</v>
      </c>
    </row>
    <row r="2278" spans="1:3" ht="12.75" x14ac:dyDescent="0.2">
      <c r="A2278" s="21">
        <v>44713</v>
      </c>
      <c r="B2278" s="13" t="s">
        <v>193</v>
      </c>
      <c r="C2278" s="19">
        <v>1166.57</v>
      </c>
    </row>
    <row r="2279" spans="1:3" ht="12.75" x14ac:dyDescent="0.2">
      <c r="A2279" s="21">
        <v>44713</v>
      </c>
      <c r="B2279" s="13" t="s">
        <v>194</v>
      </c>
      <c r="C2279" s="19">
        <v>-2986.96</v>
      </c>
    </row>
    <row r="2280" spans="1:3" ht="12.75" x14ac:dyDescent="0.2">
      <c r="A2280" s="21">
        <v>44713</v>
      </c>
      <c r="B2280" s="13" t="s">
        <v>195</v>
      </c>
      <c r="C2280" s="19">
        <v>-645.35</v>
      </c>
    </row>
    <row r="2281" spans="1:3" ht="12.75" x14ac:dyDescent="0.2">
      <c r="A2281" s="21">
        <v>44713</v>
      </c>
      <c r="B2281" s="13" t="s">
        <v>196</v>
      </c>
      <c r="C2281" s="18">
        <v>662375.81000000006</v>
      </c>
    </row>
    <row r="2282" spans="1:3" ht="12.75" x14ac:dyDescent="0.2">
      <c r="A2282" s="21">
        <v>44713</v>
      </c>
      <c r="B2282" s="13" t="s">
        <v>197</v>
      </c>
      <c r="C2282" s="18">
        <v>595667.69999999995</v>
      </c>
    </row>
    <row r="2283" spans="1:3" ht="12.75" x14ac:dyDescent="0.2">
      <c r="A2283" s="21">
        <v>44713</v>
      </c>
      <c r="B2283" s="13" t="s">
        <v>198</v>
      </c>
      <c r="C2283" s="19">
        <v>27453.08</v>
      </c>
    </row>
    <row r="2284" spans="1:3" ht="12.75" x14ac:dyDescent="0.2">
      <c r="A2284" s="21">
        <v>44713</v>
      </c>
      <c r="B2284" s="13" t="s">
        <v>199</v>
      </c>
      <c r="C2284" s="19">
        <v>17529.78</v>
      </c>
    </row>
    <row r="2285" spans="1:3" ht="12.75" x14ac:dyDescent="0.2">
      <c r="A2285" s="21">
        <v>44713</v>
      </c>
      <c r="B2285" s="13" t="s">
        <v>200</v>
      </c>
      <c r="C2285" s="19">
        <v>14017</v>
      </c>
    </row>
    <row r="2286" spans="1:3" ht="12.75" x14ac:dyDescent="0.2">
      <c r="A2286" s="21">
        <v>44713</v>
      </c>
      <c r="B2286" s="13" t="s">
        <v>201</v>
      </c>
      <c r="C2286" s="19">
        <v>173653.06</v>
      </c>
    </row>
    <row r="2287" spans="1:3" ht="12.75" x14ac:dyDescent="0.2">
      <c r="A2287" s="21">
        <v>44713</v>
      </c>
      <c r="B2287" s="13" t="s">
        <v>202</v>
      </c>
      <c r="C2287" s="19">
        <v>6933.4</v>
      </c>
    </row>
    <row r="2288" spans="1:3" ht="12.75" x14ac:dyDescent="0.2">
      <c r="A2288" s="21">
        <v>44713</v>
      </c>
      <c r="B2288" s="13" t="s">
        <v>203</v>
      </c>
      <c r="C2288" s="19">
        <v>36660.910000000003</v>
      </c>
    </row>
    <row r="2289" spans="1:3" ht="12.75" x14ac:dyDescent="0.2">
      <c r="A2289" s="21">
        <v>44713</v>
      </c>
      <c r="B2289" s="13" t="s">
        <v>204</v>
      </c>
      <c r="C2289" s="19">
        <v>32554.46</v>
      </c>
    </row>
    <row r="2290" spans="1:3" ht="12.75" x14ac:dyDescent="0.2">
      <c r="A2290" s="21">
        <v>44713</v>
      </c>
      <c r="B2290" s="13" t="s">
        <v>205</v>
      </c>
      <c r="C2290" s="19">
        <v>433784.3</v>
      </c>
    </row>
    <row r="2291" spans="1:3" ht="12.75" x14ac:dyDescent="0.2">
      <c r="A2291" s="21">
        <v>44713</v>
      </c>
      <c r="B2291" s="13" t="s">
        <v>206</v>
      </c>
      <c r="C2291" s="19">
        <v>164324.07</v>
      </c>
    </row>
    <row r="2292" spans="1:3" ht="12.75" x14ac:dyDescent="0.2">
      <c r="A2292" s="21">
        <v>44713</v>
      </c>
      <c r="B2292" s="13" t="s">
        <v>207</v>
      </c>
      <c r="C2292" s="19">
        <v>150496.31</v>
      </c>
    </row>
    <row r="2293" spans="1:3" ht="12.75" x14ac:dyDescent="0.2">
      <c r="A2293" s="21">
        <v>44713</v>
      </c>
      <c r="B2293" s="13" t="s">
        <v>208</v>
      </c>
      <c r="C2293" s="19">
        <v>13654.32</v>
      </c>
    </row>
    <row r="2294" spans="1:3" ht="12.75" x14ac:dyDescent="0.2">
      <c r="A2294" s="21">
        <v>44713</v>
      </c>
      <c r="B2294" s="13" t="s">
        <v>209</v>
      </c>
      <c r="C2294" s="19">
        <v>16829.669999999998</v>
      </c>
    </row>
    <row r="2295" spans="1:3" ht="12.75" x14ac:dyDescent="0.2">
      <c r="A2295" s="21">
        <v>44713</v>
      </c>
      <c r="B2295" s="13" t="s">
        <v>210</v>
      </c>
      <c r="C2295" s="19">
        <v>10882.06</v>
      </c>
    </row>
    <row r="2296" spans="1:3" ht="12.75" x14ac:dyDescent="0.2">
      <c r="A2296" s="21">
        <v>44713</v>
      </c>
      <c r="B2296" s="13" t="s">
        <v>211</v>
      </c>
      <c r="C2296" s="19">
        <v>1569.83</v>
      </c>
    </row>
    <row r="2297" spans="1:3" ht="12.75" x14ac:dyDescent="0.2">
      <c r="A2297" s="21">
        <v>44713</v>
      </c>
      <c r="B2297" s="13" t="s">
        <v>212</v>
      </c>
      <c r="C2297" s="19">
        <v>445.64</v>
      </c>
    </row>
    <row r="2298" spans="1:3" ht="12.75" x14ac:dyDescent="0.2">
      <c r="A2298" s="21">
        <v>44713</v>
      </c>
      <c r="B2298" s="13" t="s">
        <v>213</v>
      </c>
      <c r="C2298" s="19">
        <v>2126.6</v>
      </c>
    </row>
    <row r="2299" spans="1:3" ht="12.75" x14ac:dyDescent="0.2">
      <c r="A2299" s="21">
        <v>44713</v>
      </c>
      <c r="B2299" s="13" t="s">
        <v>214</v>
      </c>
      <c r="C2299" s="19">
        <v>1149.8699999999999</v>
      </c>
    </row>
    <row r="2300" spans="1:3" ht="12.75" x14ac:dyDescent="0.2">
      <c r="A2300" s="21">
        <v>44713</v>
      </c>
      <c r="B2300" s="13" t="s">
        <v>215</v>
      </c>
      <c r="C2300" s="19">
        <v>14599.16</v>
      </c>
    </row>
    <row r="2301" spans="1:3" ht="12.75" x14ac:dyDescent="0.2">
      <c r="A2301" s="21">
        <v>44713</v>
      </c>
      <c r="B2301" s="13" t="s">
        <v>216</v>
      </c>
      <c r="C2301" s="19">
        <v>1559.44</v>
      </c>
    </row>
    <row r="2302" spans="1:3" ht="12.75" x14ac:dyDescent="0.2">
      <c r="A2302" s="21">
        <v>44713</v>
      </c>
      <c r="B2302" s="13" t="s">
        <v>217</v>
      </c>
      <c r="C2302" s="19">
        <v>1267.74</v>
      </c>
    </row>
    <row r="2303" spans="1:3" ht="12.75" x14ac:dyDescent="0.2">
      <c r="A2303" s="21">
        <v>44713</v>
      </c>
      <c r="B2303" s="13" t="s">
        <v>218</v>
      </c>
      <c r="C2303" s="19">
        <v>3521.39</v>
      </c>
    </row>
    <row r="2304" spans="1:3" ht="12.75" x14ac:dyDescent="0.2">
      <c r="A2304" s="21">
        <v>44713</v>
      </c>
      <c r="B2304" s="13" t="s">
        <v>219</v>
      </c>
      <c r="C2304" s="19">
        <v>1469.18</v>
      </c>
    </row>
    <row r="2305" spans="1:3" ht="12.75" x14ac:dyDescent="0.2">
      <c r="A2305" s="21">
        <v>44713</v>
      </c>
      <c r="B2305" s="13" t="s">
        <v>220</v>
      </c>
      <c r="C2305" s="19">
        <v>616.11</v>
      </c>
    </row>
    <row r="2306" spans="1:3" ht="12.75" x14ac:dyDescent="0.2">
      <c r="A2306" s="21">
        <v>44713</v>
      </c>
      <c r="B2306" s="13" t="s">
        <v>221</v>
      </c>
      <c r="C2306" s="19">
        <v>1116.3800000000001</v>
      </c>
    </row>
    <row r="2307" spans="1:3" ht="12.75" x14ac:dyDescent="0.2">
      <c r="A2307" s="21">
        <v>44713</v>
      </c>
      <c r="B2307" s="13" t="s">
        <v>222</v>
      </c>
      <c r="C2307" s="19">
        <v>1009.07</v>
      </c>
    </row>
    <row r="2308" spans="1:3" ht="12.75" x14ac:dyDescent="0.2">
      <c r="A2308" s="21">
        <v>44713</v>
      </c>
      <c r="B2308" s="13" t="s">
        <v>223</v>
      </c>
      <c r="C2308" s="19">
        <v>3410.25</v>
      </c>
    </row>
    <row r="2309" spans="1:3" ht="12.75" x14ac:dyDescent="0.2">
      <c r="A2309" s="21">
        <v>44713</v>
      </c>
      <c r="B2309" s="13" t="s">
        <v>224</v>
      </c>
      <c r="C2309" s="19">
        <v>106.92</v>
      </c>
    </row>
    <row r="2310" spans="1:3" ht="12.75" x14ac:dyDescent="0.2">
      <c r="A2310" s="21">
        <v>44713</v>
      </c>
      <c r="B2310" s="13" t="s">
        <v>225</v>
      </c>
      <c r="C2310" s="19">
        <v>255.68</v>
      </c>
    </row>
    <row r="2311" spans="1:3" ht="12.75" x14ac:dyDescent="0.2">
      <c r="A2311" s="21">
        <v>44713</v>
      </c>
      <c r="B2311" s="13" t="s">
        <v>226</v>
      </c>
      <c r="C2311" s="19">
        <v>241.67</v>
      </c>
    </row>
    <row r="2312" spans="1:3" ht="12.75" x14ac:dyDescent="0.2">
      <c r="A2312" s="21">
        <v>44713</v>
      </c>
      <c r="B2312" s="13" t="s">
        <v>227</v>
      </c>
      <c r="C2312" s="19">
        <v>174.05</v>
      </c>
    </row>
    <row r="2313" spans="1:3" ht="12.75" x14ac:dyDescent="0.2">
      <c r="A2313" s="21">
        <v>44713</v>
      </c>
      <c r="B2313" s="13" t="s">
        <v>228</v>
      </c>
      <c r="C2313" s="19">
        <v>31129.06</v>
      </c>
    </row>
    <row r="2314" spans="1:3" ht="12.75" x14ac:dyDescent="0.2">
      <c r="A2314" s="21">
        <v>44713</v>
      </c>
      <c r="B2314" s="13" t="s">
        <v>229</v>
      </c>
      <c r="C2314" s="19">
        <v>27339.64</v>
      </c>
    </row>
    <row r="2315" spans="1:3" ht="12.75" x14ac:dyDescent="0.2">
      <c r="A2315" s="21">
        <v>44713</v>
      </c>
      <c r="B2315" s="13" t="s">
        <v>230</v>
      </c>
      <c r="C2315" s="19">
        <v>14797.66</v>
      </c>
    </row>
    <row r="2316" spans="1:3" ht="12.75" x14ac:dyDescent="0.2">
      <c r="A2316" s="21">
        <v>44713</v>
      </c>
      <c r="B2316" s="13" t="s">
        <v>231</v>
      </c>
      <c r="C2316" s="19">
        <v>2323.5100000000002</v>
      </c>
    </row>
    <row r="2317" spans="1:3" ht="12.75" x14ac:dyDescent="0.2">
      <c r="A2317" s="21">
        <v>44713</v>
      </c>
      <c r="B2317" s="13" t="s">
        <v>232</v>
      </c>
      <c r="C2317" s="19">
        <v>500.41</v>
      </c>
    </row>
    <row r="2318" spans="1:3" ht="12.75" x14ac:dyDescent="0.2">
      <c r="A2318" s="21">
        <v>44713</v>
      </c>
      <c r="B2318" s="13" t="s">
        <v>233</v>
      </c>
      <c r="C2318" s="19">
        <v>1004.05</v>
      </c>
    </row>
    <row r="2319" spans="1:3" ht="12.75" x14ac:dyDescent="0.2">
      <c r="A2319" s="21">
        <v>44713</v>
      </c>
      <c r="B2319" s="13" t="s">
        <v>234</v>
      </c>
      <c r="C2319" s="19">
        <v>756.57</v>
      </c>
    </row>
    <row r="2320" spans="1:3" ht="12.75" x14ac:dyDescent="0.2">
      <c r="A2320" s="21">
        <v>44713</v>
      </c>
      <c r="B2320" s="13" t="s">
        <v>235</v>
      </c>
      <c r="C2320" s="19">
        <v>1863.57</v>
      </c>
    </row>
    <row r="2321" spans="1:3" ht="12.75" x14ac:dyDescent="0.2">
      <c r="A2321" s="21">
        <v>44713</v>
      </c>
      <c r="B2321" s="13" t="s">
        <v>236</v>
      </c>
      <c r="C2321" s="19">
        <v>1057.19</v>
      </c>
    </row>
    <row r="2322" spans="1:3" ht="12.75" x14ac:dyDescent="0.2">
      <c r="A2322" s="21">
        <v>44713</v>
      </c>
      <c r="B2322" s="13" t="s">
        <v>237</v>
      </c>
      <c r="C2322" s="19">
        <v>365.62</v>
      </c>
    </row>
    <row r="2323" spans="1:3" ht="12.75" x14ac:dyDescent="0.2">
      <c r="A2323" s="21">
        <v>44713</v>
      </c>
      <c r="B2323" s="13" t="s">
        <v>238</v>
      </c>
      <c r="C2323" s="19">
        <v>365.99</v>
      </c>
    </row>
    <row r="2324" spans="1:3" ht="12.75" x14ac:dyDescent="0.2">
      <c r="A2324" s="21">
        <v>44743</v>
      </c>
      <c r="B2324" s="12" t="s">
        <v>63</v>
      </c>
      <c r="C2324" s="18">
        <v>2536267.27</v>
      </c>
    </row>
    <row r="2325" spans="1:3" ht="12.75" x14ac:dyDescent="0.2">
      <c r="A2325" s="21">
        <v>44743</v>
      </c>
      <c r="B2325" s="12" t="s">
        <v>65</v>
      </c>
      <c r="C2325" s="18">
        <v>1500952.82</v>
      </c>
    </row>
    <row r="2326" spans="1:3" ht="12.75" x14ac:dyDescent="0.2">
      <c r="A2326" s="21">
        <v>44743</v>
      </c>
      <c r="B2326" s="12" t="s">
        <v>67</v>
      </c>
      <c r="C2326" s="19">
        <v>177896.19</v>
      </c>
    </row>
    <row r="2327" spans="1:3" ht="12.75" x14ac:dyDescent="0.2">
      <c r="A2327" s="21">
        <v>44743</v>
      </c>
      <c r="B2327" s="12" t="s">
        <v>69</v>
      </c>
      <c r="C2327" s="19">
        <v>59071.75</v>
      </c>
    </row>
    <row r="2328" spans="1:3" ht="12.75" x14ac:dyDescent="0.2">
      <c r="A2328" s="21">
        <v>44743</v>
      </c>
      <c r="B2328" s="12" t="s">
        <v>71</v>
      </c>
      <c r="C2328" s="19">
        <v>41218.76</v>
      </c>
    </row>
    <row r="2329" spans="1:3" ht="12.75" x14ac:dyDescent="0.2">
      <c r="A2329" s="21">
        <v>44743</v>
      </c>
      <c r="B2329" s="12" t="s">
        <v>73</v>
      </c>
      <c r="C2329" s="19">
        <v>571455.59</v>
      </c>
    </row>
    <row r="2330" spans="1:3" ht="12.75" x14ac:dyDescent="0.2">
      <c r="A2330" s="21">
        <v>44743</v>
      </c>
      <c r="B2330" s="12" t="s">
        <v>76</v>
      </c>
      <c r="C2330" s="19">
        <v>24399.11</v>
      </c>
    </row>
    <row r="2331" spans="1:3" ht="12.75" x14ac:dyDescent="0.2">
      <c r="A2331" s="21">
        <v>44743</v>
      </c>
      <c r="B2331" s="12" t="s">
        <v>78</v>
      </c>
      <c r="C2331" s="19">
        <v>127367.89</v>
      </c>
    </row>
    <row r="2332" spans="1:3" ht="12.75" x14ac:dyDescent="0.2">
      <c r="A2332" s="21">
        <v>44743</v>
      </c>
      <c r="B2332" s="12" t="s">
        <v>80</v>
      </c>
      <c r="C2332" s="19">
        <v>122838.49</v>
      </c>
    </row>
    <row r="2333" spans="1:3" ht="12.75" x14ac:dyDescent="0.2">
      <c r="A2333" s="21">
        <v>44743</v>
      </c>
      <c r="B2333" s="12" t="s">
        <v>82</v>
      </c>
      <c r="C2333" s="19">
        <v>1385055.63</v>
      </c>
    </row>
    <row r="2334" spans="1:3" ht="12.75" x14ac:dyDescent="0.2">
      <c r="A2334" s="21">
        <v>44743</v>
      </c>
      <c r="B2334" s="12" t="s">
        <v>84</v>
      </c>
      <c r="C2334" s="19">
        <v>480603.17</v>
      </c>
    </row>
    <row r="2335" spans="1:3" ht="12.75" x14ac:dyDescent="0.2">
      <c r="A2335" s="21">
        <v>44743</v>
      </c>
      <c r="B2335" s="12" t="s">
        <v>86</v>
      </c>
      <c r="C2335" s="19">
        <v>499710.15</v>
      </c>
    </row>
    <row r="2336" spans="1:3" ht="12.75" x14ac:dyDescent="0.2">
      <c r="A2336" s="21">
        <v>44743</v>
      </c>
      <c r="B2336" s="12" t="s">
        <v>89</v>
      </c>
      <c r="C2336" s="19">
        <v>69078.31</v>
      </c>
    </row>
    <row r="2337" spans="1:3" ht="12.75" x14ac:dyDescent="0.2">
      <c r="A2337" s="21">
        <v>44743</v>
      </c>
      <c r="B2337" s="12" t="s">
        <v>91</v>
      </c>
      <c r="C2337" s="19">
        <v>48796.52</v>
      </c>
    </row>
    <row r="2338" spans="1:3" ht="12.75" x14ac:dyDescent="0.2">
      <c r="A2338" s="21">
        <v>44743</v>
      </c>
      <c r="B2338" s="12" t="s">
        <v>93</v>
      </c>
      <c r="C2338" s="19">
        <v>42034.44</v>
      </c>
    </row>
    <row r="2339" spans="1:3" ht="12.75" x14ac:dyDescent="0.2">
      <c r="A2339" s="21">
        <v>44743</v>
      </c>
      <c r="B2339" s="12" t="s">
        <v>95</v>
      </c>
      <c r="C2339" s="19">
        <v>5078.25</v>
      </c>
    </row>
    <row r="2340" spans="1:3" ht="12.75" x14ac:dyDescent="0.2">
      <c r="A2340" s="21">
        <v>44743</v>
      </c>
      <c r="B2340" s="12" t="s">
        <v>97</v>
      </c>
      <c r="C2340" s="19">
        <v>1406.54</v>
      </c>
    </row>
    <row r="2341" spans="1:3" ht="12.75" x14ac:dyDescent="0.2">
      <c r="A2341" s="21">
        <v>44743</v>
      </c>
      <c r="B2341" s="12" t="s">
        <v>99</v>
      </c>
      <c r="C2341" s="19">
        <v>7077.74</v>
      </c>
    </row>
    <row r="2342" spans="1:3" ht="12.75" x14ac:dyDescent="0.2">
      <c r="A2342" s="21">
        <v>44743</v>
      </c>
      <c r="B2342" s="12" t="s">
        <v>101</v>
      </c>
      <c r="C2342" s="19">
        <v>3324.01</v>
      </c>
    </row>
    <row r="2343" spans="1:3" ht="12.75" x14ac:dyDescent="0.2">
      <c r="A2343" s="21">
        <v>44743</v>
      </c>
      <c r="B2343" s="12" t="s">
        <v>103</v>
      </c>
      <c r="C2343" s="19">
        <v>46787.87</v>
      </c>
    </row>
    <row r="2344" spans="1:3" ht="12.75" x14ac:dyDescent="0.2">
      <c r="A2344" s="21">
        <v>44743</v>
      </c>
      <c r="B2344" s="12" t="s">
        <v>105</v>
      </c>
      <c r="C2344" s="19">
        <v>4297.7700000000004</v>
      </c>
    </row>
    <row r="2345" spans="1:3" ht="12.75" x14ac:dyDescent="0.2">
      <c r="A2345" s="21">
        <v>44743</v>
      </c>
      <c r="B2345" s="12" t="s">
        <v>107</v>
      </c>
      <c r="C2345" s="19">
        <v>4146.76</v>
      </c>
    </row>
    <row r="2346" spans="1:3" ht="12.75" x14ac:dyDescent="0.2">
      <c r="A2346" s="21">
        <v>44743</v>
      </c>
      <c r="B2346" s="12" t="s">
        <v>109</v>
      </c>
      <c r="C2346" s="19">
        <v>11505.7</v>
      </c>
    </row>
    <row r="2347" spans="1:3" ht="12.75" x14ac:dyDescent="0.2">
      <c r="A2347" s="21">
        <v>44743</v>
      </c>
      <c r="B2347" s="12" t="s">
        <v>111</v>
      </c>
      <c r="C2347" s="19">
        <v>5678.47</v>
      </c>
    </row>
    <row r="2348" spans="1:3" ht="12.75" x14ac:dyDescent="0.2">
      <c r="A2348" s="21">
        <v>44743</v>
      </c>
      <c r="B2348" s="12" t="s">
        <v>113</v>
      </c>
      <c r="C2348" s="19">
        <v>2055.35</v>
      </c>
    </row>
    <row r="2349" spans="1:3" ht="12.75" x14ac:dyDescent="0.2">
      <c r="A2349" s="21">
        <v>44743</v>
      </c>
      <c r="B2349" s="12" t="s">
        <v>115</v>
      </c>
      <c r="C2349" s="19">
        <v>3078.35</v>
      </c>
    </row>
    <row r="2350" spans="1:3" ht="12.75" x14ac:dyDescent="0.2">
      <c r="A2350" s="21">
        <v>44743</v>
      </c>
      <c r="B2350" s="12" t="s">
        <v>117</v>
      </c>
      <c r="C2350" s="19">
        <v>2969.39</v>
      </c>
    </row>
    <row r="2351" spans="1:3" ht="12.75" x14ac:dyDescent="0.2">
      <c r="A2351" s="21">
        <v>44743</v>
      </c>
      <c r="B2351" s="12" t="s">
        <v>119</v>
      </c>
      <c r="C2351" s="19">
        <v>11250.62</v>
      </c>
    </row>
    <row r="2352" spans="1:3" ht="12.75" x14ac:dyDescent="0.2">
      <c r="A2352" s="21">
        <v>44743</v>
      </c>
      <c r="B2352" s="12" t="s">
        <v>121</v>
      </c>
      <c r="C2352" s="19">
        <v>415.71</v>
      </c>
    </row>
    <row r="2353" spans="1:3" ht="12.75" x14ac:dyDescent="0.2">
      <c r="A2353" s="21">
        <v>44743</v>
      </c>
      <c r="B2353" s="12" t="s">
        <v>123</v>
      </c>
      <c r="C2353" s="19">
        <v>910.25</v>
      </c>
    </row>
    <row r="2354" spans="1:3" ht="12.75" x14ac:dyDescent="0.2">
      <c r="A2354" s="21">
        <v>44743</v>
      </c>
      <c r="B2354" s="12" t="s">
        <v>125</v>
      </c>
      <c r="C2354" s="19">
        <v>926.79</v>
      </c>
    </row>
    <row r="2355" spans="1:3" ht="12.75" x14ac:dyDescent="0.2">
      <c r="A2355" s="21">
        <v>44743</v>
      </c>
      <c r="B2355" s="12" t="s">
        <v>127</v>
      </c>
      <c r="C2355" s="19">
        <v>598.95000000000005</v>
      </c>
    </row>
    <row r="2356" spans="1:3" ht="12.75" x14ac:dyDescent="0.2">
      <c r="A2356" s="21">
        <v>44743</v>
      </c>
      <c r="B2356" s="12" t="s">
        <v>129</v>
      </c>
      <c r="C2356" s="19">
        <v>60820.87</v>
      </c>
    </row>
    <row r="2357" spans="1:3" ht="12.75" x14ac:dyDescent="0.2">
      <c r="A2357" s="21">
        <v>44743</v>
      </c>
      <c r="B2357" s="12" t="s">
        <v>132</v>
      </c>
      <c r="C2357" s="19">
        <v>40599.660000000003</v>
      </c>
    </row>
    <row r="2358" spans="1:3" ht="12.75" x14ac:dyDescent="0.2">
      <c r="A2358" s="21">
        <v>44743</v>
      </c>
      <c r="B2358" s="12" t="s">
        <v>134</v>
      </c>
      <c r="C2358" s="19">
        <v>56993.55</v>
      </c>
    </row>
    <row r="2359" spans="1:3" ht="12.75" x14ac:dyDescent="0.2">
      <c r="A2359" s="21">
        <v>44743</v>
      </c>
      <c r="B2359" s="12" t="s">
        <v>136</v>
      </c>
      <c r="C2359" s="19">
        <v>8351.98</v>
      </c>
    </row>
    <row r="2360" spans="1:3" ht="12.75" x14ac:dyDescent="0.2">
      <c r="A2360" s="21">
        <v>44743</v>
      </c>
      <c r="B2360" s="12" t="s">
        <v>139</v>
      </c>
      <c r="C2360" s="19">
        <v>1575.24</v>
      </c>
    </row>
    <row r="2361" spans="1:3" ht="12.75" x14ac:dyDescent="0.2">
      <c r="A2361" s="21">
        <v>44743</v>
      </c>
      <c r="B2361" s="12" t="s">
        <v>141</v>
      </c>
      <c r="C2361" s="19">
        <v>3581.21</v>
      </c>
    </row>
    <row r="2362" spans="1:3" ht="12.75" x14ac:dyDescent="0.2">
      <c r="A2362" s="21">
        <v>44743</v>
      </c>
      <c r="B2362" s="12" t="s">
        <v>143</v>
      </c>
      <c r="C2362" s="19">
        <v>2524.1999999999998</v>
      </c>
    </row>
    <row r="2363" spans="1:3" ht="12.75" x14ac:dyDescent="0.2">
      <c r="A2363" s="21">
        <v>44743</v>
      </c>
      <c r="B2363" s="12" t="s">
        <v>145</v>
      </c>
      <c r="C2363" s="19">
        <v>6072.72</v>
      </c>
    </row>
    <row r="2364" spans="1:3" ht="12.75" x14ac:dyDescent="0.2">
      <c r="A2364" s="21">
        <v>44743</v>
      </c>
      <c r="B2364" s="12" t="s">
        <v>147</v>
      </c>
      <c r="C2364" s="19">
        <v>3038.02</v>
      </c>
    </row>
    <row r="2365" spans="1:3" ht="12.75" x14ac:dyDescent="0.2">
      <c r="A2365" s="21">
        <v>44743</v>
      </c>
      <c r="B2365" s="12" t="s">
        <v>149</v>
      </c>
      <c r="C2365" s="19">
        <v>10074.370000000001</v>
      </c>
    </row>
    <row r="2366" spans="1:3" ht="12.75" x14ac:dyDescent="0.2">
      <c r="A2366" s="21">
        <v>44743</v>
      </c>
      <c r="B2366" s="12" t="s">
        <v>151</v>
      </c>
      <c r="C2366" s="19">
        <v>4208.76</v>
      </c>
    </row>
    <row r="2367" spans="1:3" ht="12.75" x14ac:dyDescent="0.2">
      <c r="A2367" s="21">
        <v>44743</v>
      </c>
      <c r="B2367" s="13" t="s">
        <v>153</v>
      </c>
      <c r="C2367" s="18">
        <v>1286821.6399999999</v>
      </c>
    </row>
    <row r="2368" spans="1:3" ht="12.75" x14ac:dyDescent="0.2">
      <c r="A2368" s="21">
        <v>44743</v>
      </c>
      <c r="B2368" s="13" t="s">
        <v>154</v>
      </c>
      <c r="C2368" s="18">
        <v>645555.76</v>
      </c>
    </row>
    <row r="2369" spans="1:3" ht="12.75" x14ac:dyDescent="0.2">
      <c r="A2369" s="21">
        <v>44743</v>
      </c>
      <c r="B2369" s="13" t="s">
        <v>155</v>
      </c>
      <c r="C2369" s="19">
        <v>62983.38</v>
      </c>
    </row>
    <row r="2370" spans="1:3" ht="12.75" x14ac:dyDescent="0.2">
      <c r="A2370" s="21">
        <v>44743</v>
      </c>
      <c r="B2370" s="13" t="s">
        <v>156</v>
      </c>
      <c r="C2370" s="19">
        <v>31129.39</v>
      </c>
    </row>
    <row r="2371" spans="1:3" ht="12.75" x14ac:dyDescent="0.2">
      <c r="A2371" s="21">
        <v>44743</v>
      </c>
      <c r="B2371" s="13" t="s">
        <v>157</v>
      </c>
      <c r="C2371" s="19">
        <v>20002.82</v>
      </c>
    </row>
    <row r="2372" spans="1:3" ht="12.75" x14ac:dyDescent="0.2">
      <c r="A2372" s="21">
        <v>44743</v>
      </c>
      <c r="B2372" s="13" t="s">
        <v>158</v>
      </c>
      <c r="C2372" s="19">
        <v>273095.82</v>
      </c>
    </row>
    <row r="2373" spans="1:3" ht="12.75" x14ac:dyDescent="0.2">
      <c r="A2373" s="21">
        <v>44743</v>
      </c>
      <c r="B2373" s="13" t="s">
        <v>159</v>
      </c>
      <c r="C2373" s="19">
        <v>11588.95</v>
      </c>
    </row>
    <row r="2374" spans="1:3" ht="12.75" x14ac:dyDescent="0.2">
      <c r="A2374" s="21">
        <v>44743</v>
      </c>
      <c r="B2374" s="13" t="s">
        <v>160</v>
      </c>
      <c r="C2374" s="19">
        <v>57724.66</v>
      </c>
    </row>
    <row r="2375" spans="1:3" ht="12.75" x14ac:dyDescent="0.2">
      <c r="A2375" s="21">
        <v>44743</v>
      </c>
      <c r="B2375" s="13" t="s">
        <v>161</v>
      </c>
      <c r="C2375" s="19">
        <v>51159.08</v>
      </c>
    </row>
    <row r="2376" spans="1:3" ht="12.75" x14ac:dyDescent="0.2">
      <c r="A2376" s="21">
        <v>44743</v>
      </c>
      <c r="B2376" s="13" t="s">
        <v>162</v>
      </c>
      <c r="C2376" s="19">
        <v>681762.4</v>
      </c>
    </row>
    <row r="2377" spans="1:3" ht="12.75" x14ac:dyDescent="0.2">
      <c r="A2377" s="21">
        <v>44743</v>
      </c>
      <c r="B2377" s="13" t="s">
        <v>163</v>
      </c>
      <c r="C2377" s="19">
        <v>247467.13</v>
      </c>
    </row>
    <row r="2378" spans="1:3" ht="12.75" x14ac:dyDescent="0.2">
      <c r="A2378" s="21">
        <v>44743</v>
      </c>
      <c r="B2378" s="13" t="s">
        <v>164</v>
      </c>
      <c r="C2378" s="19">
        <v>217846.22</v>
      </c>
    </row>
    <row r="2379" spans="1:3" ht="12.75" x14ac:dyDescent="0.2">
      <c r="A2379" s="21">
        <v>44743</v>
      </c>
      <c r="B2379" s="13" t="s">
        <v>165</v>
      </c>
      <c r="C2379" s="19">
        <v>32297.15</v>
      </c>
    </row>
    <row r="2380" spans="1:3" ht="12.75" x14ac:dyDescent="0.2">
      <c r="A2380" s="21">
        <v>44743</v>
      </c>
      <c r="B2380" s="13" t="s">
        <v>166</v>
      </c>
      <c r="C2380" s="19">
        <v>23318.77</v>
      </c>
    </row>
    <row r="2381" spans="1:3" ht="12.75" x14ac:dyDescent="0.2">
      <c r="A2381" s="21">
        <v>44743</v>
      </c>
      <c r="B2381" s="13" t="s">
        <v>167</v>
      </c>
      <c r="C2381" s="19">
        <v>17474.55</v>
      </c>
    </row>
    <row r="2382" spans="1:3" ht="12.75" x14ac:dyDescent="0.2">
      <c r="A2382" s="21">
        <v>44743</v>
      </c>
      <c r="B2382" s="13" t="s">
        <v>168</v>
      </c>
      <c r="C2382" s="19">
        <v>2123.89</v>
      </c>
    </row>
    <row r="2383" spans="1:3" ht="12.75" x14ac:dyDescent="0.2">
      <c r="A2383" s="21">
        <v>44743</v>
      </c>
      <c r="B2383" s="13" t="s">
        <v>169</v>
      </c>
      <c r="C2383" s="19">
        <v>707.09</v>
      </c>
    </row>
    <row r="2384" spans="1:3" ht="12.75" x14ac:dyDescent="0.2">
      <c r="A2384" s="21">
        <v>44743</v>
      </c>
      <c r="B2384" s="13" t="s">
        <v>170</v>
      </c>
      <c r="C2384" s="19">
        <v>3474.14</v>
      </c>
    </row>
    <row r="2385" spans="1:3" ht="12.75" x14ac:dyDescent="0.2">
      <c r="A2385" s="21">
        <v>44743</v>
      </c>
      <c r="B2385" s="13" t="s">
        <v>171</v>
      </c>
      <c r="C2385" s="19">
        <v>1806.67</v>
      </c>
    </row>
    <row r="2386" spans="1:3" ht="12.75" x14ac:dyDescent="0.2">
      <c r="A2386" s="21">
        <v>44743</v>
      </c>
      <c r="B2386" s="13" t="s">
        <v>172</v>
      </c>
      <c r="C2386" s="19">
        <v>16701.28</v>
      </c>
    </row>
    <row r="2387" spans="1:3" ht="12.75" x14ac:dyDescent="0.2">
      <c r="A2387" s="21">
        <v>44743</v>
      </c>
      <c r="B2387" s="13" t="s">
        <v>173</v>
      </c>
      <c r="C2387" s="19">
        <v>2025.44</v>
      </c>
    </row>
    <row r="2388" spans="1:3" ht="12.75" x14ac:dyDescent="0.2">
      <c r="A2388" s="21">
        <v>44743</v>
      </c>
      <c r="B2388" s="13" t="s">
        <v>174</v>
      </c>
      <c r="C2388" s="19">
        <v>3345.34</v>
      </c>
    </row>
    <row r="2389" spans="1:3" ht="12.75" x14ac:dyDescent="0.2">
      <c r="A2389" s="21">
        <v>44743</v>
      </c>
      <c r="B2389" s="13" t="s">
        <v>175</v>
      </c>
      <c r="C2389" s="19">
        <v>4337.49</v>
      </c>
    </row>
    <row r="2390" spans="1:3" ht="12.75" x14ac:dyDescent="0.2">
      <c r="A2390" s="21">
        <v>44743</v>
      </c>
      <c r="B2390" s="13" t="s">
        <v>176</v>
      </c>
      <c r="C2390" s="19">
        <v>2172.4499999999998</v>
      </c>
    </row>
    <row r="2391" spans="1:3" ht="12.75" x14ac:dyDescent="0.2">
      <c r="A2391" s="21">
        <v>44743</v>
      </c>
      <c r="B2391" s="13" t="s">
        <v>177</v>
      </c>
      <c r="C2391" s="19">
        <v>1026.31</v>
      </c>
    </row>
    <row r="2392" spans="1:3" ht="12.75" x14ac:dyDescent="0.2">
      <c r="A2392" s="21">
        <v>44743</v>
      </c>
      <c r="B2392" s="13" t="s">
        <v>178</v>
      </c>
      <c r="C2392" s="19">
        <v>1633.44</v>
      </c>
    </row>
    <row r="2393" spans="1:3" ht="12.75" x14ac:dyDescent="0.2">
      <c r="A2393" s="21">
        <v>44743</v>
      </c>
      <c r="B2393" s="13" t="s">
        <v>179</v>
      </c>
      <c r="C2393" s="19">
        <v>1262.95</v>
      </c>
    </row>
    <row r="2394" spans="1:3" ht="12.75" x14ac:dyDescent="0.2">
      <c r="A2394" s="21">
        <v>44743</v>
      </c>
      <c r="B2394" s="13" t="s">
        <v>180</v>
      </c>
      <c r="C2394" s="19">
        <v>5652.22</v>
      </c>
    </row>
    <row r="2395" spans="1:3" ht="12.75" x14ac:dyDescent="0.2">
      <c r="A2395" s="21">
        <v>44743</v>
      </c>
      <c r="B2395" s="13" t="s">
        <v>181</v>
      </c>
      <c r="C2395" s="19">
        <v>177.03</v>
      </c>
    </row>
    <row r="2396" spans="1:3" ht="12.75" x14ac:dyDescent="0.2">
      <c r="A2396" s="21">
        <v>44743</v>
      </c>
      <c r="B2396" s="13" t="s">
        <v>182</v>
      </c>
      <c r="C2396" s="19">
        <v>464.45</v>
      </c>
    </row>
    <row r="2397" spans="1:3" ht="12.75" x14ac:dyDescent="0.2">
      <c r="A2397" s="21">
        <v>44743</v>
      </c>
      <c r="B2397" s="13" t="s">
        <v>183</v>
      </c>
      <c r="C2397" s="19">
        <v>475.13</v>
      </c>
    </row>
    <row r="2398" spans="1:3" ht="12.75" x14ac:dyDescent="0.2">
      <c r="A2398" s="21">
        <v>44743</v>
      </c>
      <c r="B2398" s="13" t="s">
        <v>184</v>
      </c>
      <c r="C2398" s="19">
        <v>315.64</v>
      </c>
    </row>
    <row r="2399" spans="1:3" ht="12.75" x14ac:dyDescent="0.2">
      <c r="A2399" s="21">
        <v>44743</v>
      </c>
      <c r="B2399" s="13" t="s">
        <v>185</v>
      </c>
      <c r="C2399" s="19">
        <v>48279.13</v>
      </c>
    </row>
    <row r="2400" spans="1:3" ht="12.75" x14ac:dyDescent="0.2">
      <c r="A2400" s="21">
        <v>44743</v>
      </c>
      <c r="B2400" s="13" t="s">
        <v>186</v>
      </c>
      <c r="C2400" s="19">
        <v>34698.269999999997</v>
      </c>
    </row>
    <row r="2401" spans="1:3" ht="12.75" x14ac:dyDescent="0.2">
      <c r="A2401" s="21">
        <v>44743</v>
      </c>
      <c r="B2401" s="13" t="s">
        <v>187</v>
      </c>
      <c r="C2401" s="19">
        <v>23855.9</v>
      </c>
    </row>
    <row r="2402" spans="1:3" ht="12.75" x14ac:dyDescent="0.2">
      <c r="A2402" s="21">
        <v>44743</v>
      </c>
      <c r="B2402" s="13" t="s">
        <v>188</v>
      </c>
      <c r="C2402" s="19">
        <v>3949.37</v>
      </c>
    </row>
    <row r="2403" spans="1:3" ht="12.75" x14ac:dyDescent="0.2">
      <c r="A2403" s="21">
        <v>44743</v>
      </c>
      <c r="B2403" s="13" t="s">
        <v>189</v>
      </c>
      <c r="C2403" s="19">
        <v>624.65</v>
      </c>
    </row>
    <row r="2404" spans="1:3" ht="12.75" x14ac:dyDescent="0.2">
      <c r="A2404" s="21">
        <v>44743</v>
      </c>
      <c r="B2404" s="13" t="s">
        <v>190</v>
      </c>
      <c r="C2404" s="19">
        <v>1766.14</v>
      </c>
    </row>
    <row r="2405" spans="1:3" ht="12.75" x14ac:dyDescent="0.2">
      <c r="A2405" s="21">
        <v>44743</v>
      </c>
      <c r="B2405" s="13" t="s">
        <v>191</v>
      </c>
      <c r="C2405" s="19">
        <v>1130.83</v>
      </c>
    </row>
    <row r="2406" spans="1:3" ht="12.75" x14ac:dyDescent="0.2">
      <c r="A2406" s="21">
        <v>44743</v>
      </c>
      <c r="B2406" s="13" t="s">
        <v>192</v>
      </c>
      <c r="C2406" s="19">
        <v>3122.32</v>
      </c>
    </row>
    <row r="2407" spans="1:3" ht="12.75" x14ac:dyDescent="0.2">
      <c r="A2407" s="21">
        <v>44743</v>
      </c>
      <c r="B2407" s="13" t="s">
        <v>193</v>
      </c>
      <c r="C2407" s="19">
        <v>1352.07</v>
      </c>
    </row>
    <row r="2408" spans="1:3" ht="12.75" x14ac:dyDescent="0.2">
      <c r="A2408" s="21">
        <v>44743</v>
      </c>
      <c r="B2408" s="13" t="s">
        <v>194</v>
      </c>
      <c r="C2408" s="19">
        <v>-2787.59</v>
      </c>
    </row>
    <row r="2409" spans="1:3" ht="12.75" x14ac:dyDescent="0.2">
      <c r="A2409" s="21">
        <v>44743</v>
      </c>
      <c r="B2409" s="13" t="s">
        <v>195</v>
      </c>
      <c r="C2409" s="19">
        <v>-622.66999999999996</v>
      </c>
    </row>
    <row r="2410" spans="1:3" ht="12.75" x14ac:dyDescent="0.2">
      <c r="A2410" s="21">
        <v>44743</v>
      </c>
      <c r="B2410" s="13" t="s">
        <v>196</v>
      </c>
      <c r="C2410" s="18">
        <v>770378.67</v>
      </c>
    </row>
    <row r="2411" spans="1:3" ht="12.75" x14ac:dyDescent="0.2">
      <c r="A2411" s="21">
        <v>44743</v>
      </c>
      <c r="B2411" s="13" t="s">
        <v>197</v>
      </c>
      <c r="C2411" s="18">
        <v>464676.53</v>
      </c>
    </row>
    <row r="2412" spans="1:3" ht="12.75" x14ac:dyDescent="0.2">
      <c r="A2412" s="21">
        <v>44743</v>
      </c>
      <c r="B2412" s="13" t="s">
        <v>198</v>
      </c>
      <c r="C2412" s="19">
        <v>23274.13</v>
      </c>
    </row>
    <row r="2413" spans="1:3" ht="12.75" x14ac:dyDescent="0.2">
      <c r="A2413" s="21">
        <v>44743</v>
      </c>
      <c r="B2413" s="13" t="s">
        <v>199</v>
      </c>
      <c r="C2413" s="19">
        <v>16671.52</v>
      </c>
    </row>
    <row r="2414" spans="1:3" ht="12.75" x14ac:dyDescent="0.2">
      <c r="A2414" s="21">
        <v>44743</v>
      </c>
      <c r="B2414" s="13" t="s">
        <v>200</v>
      </c>
      <c r="C2414" s="19">
        <v>9893.02</v>
      </c>
    </row>
    <row r="2415" spans="1:3" ht="12.75" x14ac:dyDescent="0.2">
      <c r="A2415" s="21">
        <v>44743</v>
      </c>
      <c r="B2415" s="13" t="s">
        <v>201</v>
      </c>
      <c r="C2415" s="19">
        <v>168183.29</v>
      </c>
    </row>
    <row r="2416" spans="1:3" ht="12.75" x14ac:dyDescent="0.2">
      <c r="A2416" s="21">
        <v>44743</v>
      </c>
      <c r="B2416" s="13" t="s">
        <v>202</v>
      </c>
      <c r="C2416" s="19">
        <v>6766.5</v>
      </c>
    </row>
    <row r="2417" spans="1:3" ht="12.75" x14ac:dyDescent="0.2">
      <c r="A2417" s="21">
        <v>44743</v>
      </c>
      <c r="B2417" s="13" t="s">
        <v>203</v>
      </c>
      <c r="C2417" s="19">
        <v>36511.53</v>
      </c>
    </row>
    <row r="2418" spans="1:3" ht="12.75" x14ac:dyDescent="0.2">
      <c r="A2418" s="21">
        <v>44743</v>
      </c>
      <c r="B2418" s="13" t="s">
        <v>204</v>
      </c>
      <c r="C2418" s="19">
        <v>39581.32</v>
      </c>
    </row>
    <row r="2419" spans="1:3" ht="12.75" x14ac:dyDescent="0.2">
      <c r="A2419" s="21">
        <v>44743</v>
      </c>
      <c r="B2419" s="13" t="s">
        <v>205</v>
      </c>
      <c r="C2419" s="19">
        <v>439011.98</v>
      </c>
    </row>
    <row r="2420" spans="1:3" ht="12.75" x14ac:dyDescent="0.2">
      <c r="A2420" s="21">
        <v>44743</v>
      </c>
      <c r="B2420" s="13" t="s">
        <v>206</v>
      </c>
      <c r="C2420" s="19">
        <v>163380.66</v>
      </c>
    </row>
    <row r="2421" spans="1:3" ht="12.75" x14ac:dyDescent="0.2">
      <c r="A2421" s="21">
        <v>44743</v>
      </c>
      <c r="B2421" s="13" t="s">
        <v>207</v>
      </c>
      <c r="C2421" s="19">
        <v>141703.21</v>
      </c>
    </row>
    <row r="2422" spans="1:3" ht="12.75" x14ac:dyDescent="0.2">
      <c r="A2422" s="21">
        <v>44743</v>
      </c>
      <c r="B2422" s="13" t="s">
        <v>208</v>
      </c>
      <c r="C2422" s="19">
        <v>17985.29</v>
      </c>
    </row>
    <row r="2423" spans="1:3" ht="12.75" x14ac:dyDescent="0.2">
      <c r="A2423" s="21">
        <v>44743</v>
      </c>
      <c r="B2423" s="13" t="s">
        <v>209</v>
      </c>
      <c r="C2423" s="19">
        <v>17151.900000000001</v>
      </c>
    </row>
    <row r="2424" spans="1:3" ht="12.75" x14ac:dyDescent="0.2">
      <c r="A2424" s="21">
        <v>44743</v>
      </c>
      <c r="B2424" s="13" t="s">
        <v>210</v>
      </c>
      <c r="C2424" s="19">
        <v>10949.77</v>
      </c>
    </row>
    <row r="2425" spans="1:3" ht="12.75" x14ac:dyDescent="0.2">
      <c r="A2425" s="21">
        <v>44743</v>
      </c>
      <c r="B2425" s="13" t="s">
        <v>211</v>
      </c>
      <c r="C2425" s="19">
        <v>1414.49</v>
      </c>
    </row>
    <row r="2426" spans="1:3" ht="12.75" x14ac:dyDescent="0.2">
      <c r="A2426" s="21">
        <v>44743</v>
      </c>
      <c r="B2426" s="13" t="s">
        <v>212</v>
      </c>
      <c r="C2426" s="19">
        <v>471.7</v>
      </c>
    </row>
    <row r="2427" spans="1:3" ht="12.75" x14ac:dyDescent="0.2">
      <c r="A2427" s="21">
        <v>44743</v>
      </c>
      <c r="B2427" s="13" t="s">
        <v>213</v>
      </c>
      <c r="C2427" s="19">
        <v>1829.63</v>
      </c>
    </row>
    <row r="2428" spans="1:3" ht="12.75" x14ac:dyDescent="0.2">
      <c r="A2428" s="21">
        <v>44743</v>
      </c>
      <c r="B2428" s="13" t="s">
        <v>214</v>
      </c>
      <c r="C2428" s="19">
        <v>1159.6099999999999</v>
      </c>
    </row>
    <row r="2429" spans="1:3" ht="12.75" x14ac:dyDescent="0.2">
      <c r="A2429" s="21">
        <v>44743</v>
      </c>
      <c r="B2429" s="13" t="s">
        <v>215</v>
      </c>
      <c r="C2429" s="19">
        <v>4585.97</v>
      </c>
    </row>
    <row r="2430" spans="1:3" ht="12.75" x14ac:dyDescent="0.2">
      <c r="A2430" s="21">
        <v>44743</v>
      </c>
      <c r="B2430" s="13" t="s">
        <v>216</v>
      </c>
      <c r="C2430" s="19">
        <v>1258.7</v>
      </c>
    </row>
    <row r="2431" spans="1:3" ht="12.75" x14ac:dyDescent="0.2">
      <c r="A2431" s="21">
        <v>44743</v>
      </c>
      <c r="B2431" s="13" t="s">
        <v>217</v>
      </c>
      <c r="C2431" s="19">
        <v>1051.29</v>
      </c>
    </row>
    <row r="2432" spans="1:3" ht="12.75" x14ac:dyDescent="0.2">
      <c r="A2432" s="21">
        <v>44743</v>
      </c>
      <c r="B2432" s="13" t="s">
        <v>218</v>
      </c>
      <c r="C2432" s="19">
        <v>6326.77</v>
      </c>
    </row>
    <row r="2433" spans="1:3" ht="12.75" x14ac:dyDescent="0.2">
      <c r="A2433" s="21">
        <v>44743</v>
      </c>
      <c r="B2433" s="13" t="s">
        <v>219</v>
      </c>
      <c r="C2433" s="19">
        <v>1404.91</v>
      </c>
    </row>
    <row r="2434" spans="1:3" ht="12.75" x14ac:dyDescent="0.2">
      <c r="A2434" s="21">
        <v>44743</v>
      </c>
      <c r="B2434" s="13" t="s">
        <v>220</v>
      </c>
      <c r="C2434" s="19">
        <v>484.21</v>
      </c>
    </row>
    <row r="2435" spans="1:3" ht="12.75" x14ac:dyDescent="0.2">
      <c r="A2435" s="21">
        <v>44743</v>
      </c>
      <c r="B2435" s="13" t="s">
        <v>221</v>
      </c>
      <c r="C2435" s="19">
        <v>1535.77</v>
      </c>
    </row>
    <row r="2436" spans="1:3" ht="12.75" x14ac:dyDescent="0.2">
      <c r="A2436" s="21">
        <v>44743</v>
      </c>
      <c r="B2436" s="13" t="s">
        <v>222</v>
      </c>
      <c r="C2436" s="19">
        <v>806.97</v>
      </c>
    </row>
    <row r="2437" spans="1:3" ht="12.75" x14ac:dyDescent="0.2">
      <c r="A2437" s="21">
        <v>44743</v>
      </c>
      <c r="B2437" s="13" t="s">
        <v>223</v>
      </c>
      <c r="C2437" s="19">
        <v>3214.75</v>
      </c>
    </row>
    <row r="2438" spans="1:3" ht="12.75" x14ac:dyDescent="0.2">
      <c r="A2438" s="21">
        <v>44743</v>
      </c>
      <c r="B2438" s="13" t="s">
        <v>224</v>
      </c>
      <c r="C2438" s="19">
        <v>132.05000000000001</v>
      </c>
    </row>
    <row r="2439" spans="1:3" ht="12.75" x14ac:dyDescent="0.2">
      <c r="A2439" s="21">
        <v>44743</v>
      </c>
      <c r="B2439" s="13" t="s">
        <v>225</v>
      </c>
      <c r="C2439" s="19">
        <v>315.38</v>
      </c>
    </row>
    <row r="2440" spans="1:3" ht="12.75" x14ac:dyDescent="0.2">
      <c r="A2440" s="21">
        <v>44743</v>
      </c>
      <c r="B2440" s="13" t="s">
        <v>226</v>
      </c>
      <c r="C2440" s="19">
        <v>264.87</v>
      </c>
    </row>
    <row r="2441" spans="1:3" ht="12.75" x14ac:dyDescent="0.2">
      <c r="A2441" s="21">
        <v>44743</v>
      </c>
      <c r="B2441" s="13" t="s">
        <v>227</v>
      </c>
      <c r="C2441" s="19">
        <v>210.69</v>
      </c>
    </row>
    <row r="2442" spans="1:3" ht="12.75" x14ac:dyDescent="0.2">
      <c r="A2442" s="21">
        <v>44743</v>
      </c>
      <c r="B2442" s="13" t="s">
        <v>228</v>
      </c>
      <c r="C2442" s="19">
        <v>16430.02</v>
      </c>
    </row>
    <row r="2443" spans="1:3" ht="12.75" x14ac:dyDescent="0.2">
      <c r="A2443" s="21">
        <v>44743</v>
      </c>
      <c r="B2443" s="13" t="s">
        <v>229</v>
      </c>
      <c r="C2443" s="19">
        <v>11860.3</v>
      </c>
    </row>
    <row r="2444" spans="1:3" ht="12.75" x14ac:dyDescent="0.2">
      <c r="A2444" s="21">
        <v>44743</v>
      </c>
      <c r="B2444" s="13" t="s">
        <v>230</v>
      </c>
      <c r="C2444" s="19">
        <v>16700.650000000001</v>
      </c>
    </row>
    <row r="2445" spans="1:3" ht="12.75" x14ac:dyDescent="0.2">
      <c r="A2445" s="21">
        <v>44743</v>
      </c>
      <c r="B2445" s="13" t="s">
        <v>231</v>
      </c>
      <c r="C2445" s="19">
        <v>2309.2800000000002</v>
      </c>
    </row>
    <row r="2446" spans="1:3" ht="12.75" x14ac:dyDescent="0.2">
      <c r="A2446" s="21">
        <v>44743</v>
      </c>
      <c r="B2446" s="13" t="s">
        <v>232</v>
      </c>
      <c r="C2446" s="19">
        <v>464.43</v>
      </c>
    </row>
    <row r="2447" spans="1:3" ht="12.75" x14ac:dyDescent="0.2">
      <c r="A2447" s="21">
        <v>44743</v>
      </c>
      <c r="B2447" s="13" t="s">
        <v>233</v>
      </c>
      <c r="C2447" s="19">
        <v>895.21</v>
      </c>
    </row>
    <row r="2448" spans="1:3" ht="12.75" x14ac:dyDescent="0.2">
      <c r="A2448" s="21">
        <v>44743</v>
      </c>
      <c r="B2448" s="13" t="s">
        <v>234</v>
      </c>
      <c r="C2448" s="19">
        <v>758.4</v>
      </c>
    </row>
    <row r="2449" spans="1:3" ht="12.75" x14ac:dyDescent="0.2">
      <c r="A2449" s="21">
        <v>44743</v>
      </c>
      <c r="B2449" s="13" t="s">
        <v>235</v>
      </c>
      <c r="C2449" s="19">
        <v>1968.87</v>
      </c>
    </row>
    <row r="2450" spans="1:3" ht="12.75" x14ac:dyDescent="0.2">
      <c r="A2450" s="21">
        <v>44743</v>
      </c>
      <c r="B2450" s="13" t="s">
        <v>236</v>
      </c>
      <c r="C2450" s="19">
        <v>994.17</v>
      </c>
    </row>
    <row r="2451" spans="1:3" ht="12.75" x14ac:dyDescent="0.2">
      <c r="A2451" s="21">
        <v>44743</v>
      </c>
      <c r="B2451" s="13" t="s">
        <v>237</v>
      </c>
      <c r="C2451" s="19">
        <v>3734.8</v>
      </c>
    </row>
    <row r="2452" spans="1:3" ht="12.75" x14ac:dyDescent="0.2">
      <c r="A2452" s="21">
        <v>44743</v>
      </c>
      <c r="B2452" s="13" t="s">
        <v>238</v>
      </c>
      <c r="C2452" s="19">
        <v>1949.35</v>
      </c>
    </row>
    <row r="2453" spans="1:3" ht="12.75" x14ac:dyDescent="0.2">
      <c r="A2453" s="21">
        <v>44774</v>
      </c>
      <c r="B2453" s="12" t="s">
        <v>63</v>
      </c>
      <c r="C2453" s="18">
        <v>1966040.39</v>
      </c>
    </row>
    <row r="2454" spans="1:3" ht="12.75" x14ac:dyDescent="0.2">
      <c r="A2454" s="21">
        <v>44774</v>
      </c>
      <c r="B2454" s="12" t="s">
        <v>65</v>
      </c>
      <c r="C2454" s="18">
        <v>1652595.08</v>
      </c>
    </row>
    <row r="2455" spans="1:3" ht="12.75" x14ac:dyDescent="0.2">
      <c r="A2455" s="21">
        <v>44774</v>
      </c>
      <c r="B2455" s="12" t="s">
        <v>67</v>
      </c>
      <c r="C2455" s="19">
        <v>139757.6</v>
      </c>
    </row>
    <row r="2456" spans="1:3" ht="12.75" x14ac:dyDescent="0.2">
      <c r="A2456" s="21">
        <v>44774</v>
      </c>
      <c r="B2456" s="12" t="s">
        <v>69</v>
      </c>
      <c r="C2456" s="19">
        <v>54590.2</v>
      </c>
    </row>
    <row r="2457" spans="1:3" ht="12.75" x14ac:dyDescent="0.2">
      <c r="A2457" s="21">
        <v>44774</v>
      </c>
      <c r="B2457" s="12" t="s">
        <v>71</v>
      </c>
      <c r="C2457" s="19">
        <v>38117.949999999997</v>
      </c>
    </row>
    <row r="2458" spans="1:3" ht="12.75" x14ac:dyDescent="0.2">
      <c r="A2458" s="21">
        <v>44774</v>
      </c>
      <c r="B2458" s="12" t="s">
        <v>73</v>
      </c>
      <c r="C2458" s="19">
        <v>509723.9</v>
      </c>
    </row>
    <row r="2459" spans="1:3" ht="12.75" x14ac:dyDescent="0.2">
      <c r="A2459" s="21">
        <v>44774</v>
      </c>
      <c r="B2459" s="12" t="s">
        <v>76</v>
      </c>
      <c r="C2459" s="19">
        <v>21408.41</v>
      </c>
    </row>
    <row r="2460" spans="1:3" ht="12.75" x14ac:dyDescent="0.2">
      <c r="A2460" s="21">
        <v>44774</v>
      </c>
      <c r="B2460" s="12" t="s">
        <v>78</v>
      </c>
      <c r="C2460" s="19">
        <v>110956.34</v>
      </c>
    </row>
    <row r="2461" spans="1:3" ht="12.75" x14ac:dyDescent="0.2">
      <c r="A2461" s="21">
        <v>44774</v>
      </c>
      <c r="B2461" s="12" t="s">
        <v>80</v>
      </c>
      <c r="C2461" s="19">
        <v>100896.66</v>
      </c>
    </row>
    <row r="2462" spans="1:3" ht="12.75" x14ac:dyDescent="0.2">
      <c r="A2462" s="21">
        <v>44774</v>
      </c>
      <c r="B2462" s="12" t="s">
        <v>82</v>
      </c>
      <c r="C2462" s="19">
        <v>1129971.56</v>
      </c>
    </row>
    <row r="2463" spans="1:3" ht="12.75" x14ac:dyDescent="0.2">
      <c r="A2463" s="21">
        <v>44774</v>
      </c>
      <c r="B2463" s="12" t="s">
        <v>84</v>
      </c>
      <c r="C2463" s="19">
        <v>554279.98</v>
      </c>
    </row>
    <row r="2464" spans="1:3" ht="12.75" x14ac:dyDescent="0.2">
      <c r="A2464" s="21">
        <v>44774</v>
      </c>
      <c r="B2464" s="12" t="s">
        <v>86</v>
      </c>
      <c r="C2464" s="19">
        <v>425301.49</v>
      </c>
    </row>
    <row r="2465" spans="1:3" ht="12.75" x14ac:dyDescent="0.2">
      <c r="A2465" s="21">
        <v>44774</v>
      </c>
      <c r="B2465" s="12" t="s">
        <v>89</v>
      </c>
      <c r="C2465" s="19">
        <v>44711.65</v>
      </c>
    </row>
    <row r="2466" spans="1:3" ht="12.75" x14ac:dyDescent="0.2">
      <c r="A2466" s="21">
        <v>44774</v>
      </c>
      <c r="B2466" s="12" t="s">
        <v>91</v>
      </c>
      <c r="C2466" s="19">
        <v>46966.18</v>
      </c>
    </row>
    <row r="2467" spans="1:3" ht="12.75" x14ac:dyDescent="0.2">
      <c r="A2467" s="21">
        <v>44774</v>
      </c>
      <c r="B2467" s="12" t="s">
        <v>93</v>
      </c>
      <c r="C2467" s="19">
        <v>41083.58</v>
      </c>
    </row>
    <row r="2468" spans="1:3" ht="12.75" x14ac:dyDescent="0.2">
      <c r="A2468" s="21">
        <v>44774</v>
      </c>
      <c r="B2468" s="12" t="s">
        <v>95</v>
      </c>
      <c r="C2468" s="19">
        <v>4645.3599999999997</v>
      </c>
    </row>
    <row r="2469" spans="1:3" ht="12.75" x14ac:dyDescent="0.2">
      <c r="A2469" s="21">
        <v>44774</v>
      </c>
      <c r="B2469" s="12" t="s">
        <v>97</v>
      </c>
      <c r="C2469" s="19">
        <v>1366.24</v>
      </c>
    </row>
    <row r="2470" spans="1:3" ht="12.75" x14ac:dyDescent="0.2">
      <c r="A2470" s="21">
        <v>44774</v>
      </c>
      <c r="B2470" s="12" t="s">
        <v>99</v>
      </c>
      <c r="C2470" s="19">
        <v>7599.65</v>
      </c>
    </row>
    <row r="2471" spans="1:3" ht="12.75" x14ac:dyDescent="0.2">
      <c r="A2471" s="21">
        <v>44774</v>
      </c>
      <c r="B2471" s="12" t="s">
        <v>101</v>
      </c>
      <c r="C2471" s="19">
        <v>3388.21</v>
      </c>
    </row>
    <row r="2472" spans="1:3" ht="12.75" x14ac:dyDescent="0.2">
      <c r="A2472" s="21">
        <v>44774</v>
      </c>
      <c r="B2472" s="12" t="s">
        <v>103</v>
      </c>
      <c r="C2472" s="19">
        <v>38686.480000000003</v>
      </c>
    </row>
    <row r="2473" spans="1:3" ht="12.75" x14ac:dyDescent="0.2">
      <c r="A2473" s="21">
        <v>44774</v>
      </c>
      <c r="B2473" s="12" t="s">
        <v>105</v>
      </c>
      <c r="C2473" s="19">
        <v>4002.61</v>
      </c>
    </row>
    <row r="2474" spans="1:3" ht="12.75" x14ac:dyDescent="0.2">
      <c r="A2474" s="21">
        <v>44774</v>
      </c>
      <c r="B2474" s="12" t="s">
        <v>107</v>
      </c>
      <c r="C2474" s="19">
        <v>3527.66</v>
      </c>
    </row>
    <row r="2475" spans="1:3" ht="12.75" x14ac:dyDescent="0.2">
      <c r="A2475" s="21">
        <v>44774</v>
      </c>
      <c r="B2475" s="12" t="s">
        <v>109</v>
      </c>
      <c r="C2475" s="19">
        <v>10330.65</v>
      </c>
    </row>
    <row r="2476" spans="1:3" ht="12.75" x14ac:dyDescent="0.2">
      <c r="A2476" s="21">
        <v>44774</v>
      </c>
      <c r="B2476" s="12" t="s">
        <v>111</v>
      </c>
      <c r="C2476" s="19">
        <v>5222.53</v>
      </c>
    </row>
    <row r="2477" spans="1:3" ht="12.75" x14ac:dyDescent="0.2">
      <c r="A2477" s="21">
        <v>44774</v>
      </c>
      <c r="B2477" s="12" t="s">
        <v>113</v>
      </c>
      <c r="C2477" s="19">
        <v>1734.18</v>
      </c>
    </row>
    <row r="2478" spans="1:3" ht="12.75" x14ac:dyDescent="0.2">
      <c r="A2478" s="21">
        <v>44774</v>
      </c>
      <c r="B2478" s="12" t="s">
        <v>115</v>
      </c>
      <c r="C2478" s="19">
        <v>2985.17</v>
      </c>
    </row>
    <row r="2479" spans="1:3" ht="12.75" x14ac:dyDescent="0.2">
      <c r="A2479" s="21">
        <v>44774</v>
      </c>
      <c r="B2479" s="12" t="s">
        <v>117</v>
      </c>
      <c r="C2479" s="19">
        <v>2753.74</v>
      </c>
    </row>
    <row r="2480" spans="1:3" ht="12.75" x14ac:dyDescent="0.2">
      <c r="A2480" s="21">
        <v>44774</v>
      </c>
      <c r="B2480" s="12" t="s">
        <v>119</v>
      </c>
      <c r="C2480" s="19">
        <v>10380.99</v>
      </c>
    </row>
    <row r="2481" spans="1:3" ht="12.75" x14ac:dyDescent="0.2">
      <c r="A2481" s="21">
        <v>44774</v>
      </c>
      <c r="B2481" s="12" t="s">
        <v>121</v>
      </c>
      <c r="C2481" s="19">
        <v>401.26</v>
      </c>
    </row>
    <row r="2482" spans="1:3" ht="12.75" x14ac:dyDescent="0.2">
      <c r="A2482" s="21">
        <v>44774</v>
      </c>
      <c r="B2482" s="12" t="s">
        <v>123</v>
      </c>
      <c r="C2482" s="19">
        <v>1022.57</v>
      </c>
    </row>
    <row r="2483" spans="1:3" ht="12.75" x14ac:dyDescent="0.2">
      <c r="A2483" s="21">
        <v>44774</v>
      </c>
      <c r="B2483" s="12" t="s">
        <v>125</v>
      </c>
      <c r="C2483" s="19">
        <v>946.21</v>
      </c>
    </row>
    <row r="2484" spans="1:3" ht="12.75" x14ac:dyDescent="0.2">
      <c r="A2484" s="21">
        <v>44774</v>
      </c>
      <c r="B2484" s="12" t="s">
        <v>127</v>
      </c>
      <c r="C2484" s="19">
        <v>603.86</v>
      </c>
    </row>
    <row r="2485" spans="1:3" ht="12.75" x14ac:dyDescent="0.2">
      <c r="A2485" s="21">
        <v>44774</v>
      </c>
      <c r="B2485" s="12" t="s">
        <v>129</v>
      </c>
      <c r="C2485" s="19">
        <v>116507.13</v>
      </c>
    </row>
    <row r="2486" spans="1:3" ht="12.75" x14ac:dyDescent="0.2">
      <c r="A2486" s="21">
        <v>44774</v>
      </c>
      <c r="B2486" s="12" t="s">
        <v>132</v>
      </c>
      <c r="C2486" s="19">
        <v>77438.05</v>
      </c>
    </row>
    <row r="2487" spans="1:3" ht="12.75" x14ac:dyDescent="0.2">
      <c r="A2487" s="21">
        <v>44774</v>
      </c>
      <c r="B2487" s="12" t="s">
        <v>134</v>
      </c>
      <c r="C2487" s="19">
        <v>43852.34</v>
      </c>
    </row>
    <row r="2488" spans="1:3" ht="12.75" x14ac:dyDescent="0.2">
      <c r="A2488" s="21">
        <v>44774</v>
      </c>
      <c r="B2488" s="12" t="s">
        <v>136</v>
      </c>
      <c r="C2488" s="19">
        <v>7208.1</v>
      </c>
    </row>
    <row r="2489" spans="1:3" ht="12.75" x14ac:dyDescent="0.2">
      <c r="A2489" s="21">
        <v>44774</v>
      </c>
      <c r="B2489" s="12" t="s">
        <v>139</v>
      </c>
      <c r="C2489" s="19">
        <v>1342.11</v>
      </c>
    </row>
    <row r="2490" spans="1:3" ht="12.75" x14ac:dyDescent="0.2">
      <c r="A2490" s="21">
        <v>44774</v>
      </c>
      <c r="B2490" s="12" t="s">
        <v>141</v>
      </c>
      <c r="C2490" s="19">
        <v>3094.21</v>
      </c>
    </row>
    <row r="2491" spans="1:3" ht="12.75" x14ac:dyDescent="0.2">
      <c r="A2491" s="21">
        <v>44774</v>
      </c>
      <c r="B2491" s="12" t="s">
        <v>143</v>
      </c>
      <c r="C2491" s="19">
        <v>2466.11</v>
      </c>
    </row>
    <row r="2492" spans="1:3" ht="12.75" x14ac:dyDescent="0.2">
      <c r="A2492" s="21">
        <v>44774</v>
      </c>
      <c r="B2492" s="12" t="s">
        <v>145</v>
      </c>
      <c r="C2492" s="19">
        <v>5876.69</v>
      </c>
    </row>
    <row r="2493" spans="1:3" ht="12.75" x14ac:dyDescent="0.2">
      <c r="A2493" s="21">
        <v>44774</v>
      </c>
      <c r="B2493" s="12" t="s">
        <v>147</v>
      </c>
      <c r="C2493" s="19">
        <v>2707.67</v>
      </c>
    </row>
    <row r="2494" spans="1:3" ht="12.75" x14ac:dyDescent="0.2">
      <c r="A2494" s="21">
        <v>44774</v>
      </c>
      <c r="B2494" s="12" t="s">
        <v>149</v>
      </c>
      <c r="C2494" s="19">
        <v>863</v>
      </c>
    </row>
    <row r="2495" spans="1:3" ht="12.75" x14ac:dyDescent="0.2">
      <c r="A2495" s="21">
        <v>44774</v>
      </c>
      <c r="B2495" s="12" t="s">
        <v>151</v>
      </c>
      <c r="C2495" s="19">
        <v>1084.6500000000001</v>
      </c>
    </row>
    <row r="2496" spans="1:3" ht="12.75" x14ac:dyDescent="0.2">
      <c r="A2496" s="21">
        <v>44774</v>
      </c>
      <c r="B2496" s="13" t="s">
        <v>153</v>
      </c>
      <c r="C2496" s="18">
        <v>1017507.92</v>
      </c>
    </row>
    <row r="2497" spans="1:3" ht="12.75" x14ac:dyDescent="0.2">
      <c r="A2497" s="21">
        <v>44774</v>
      </c>
      <c r="B2497" s="13" t="s">
        <v>154</v>
      </c>
      <c r="C2497" s="18">
        <v>805701.8</v>
      </c>
    </row>
    <row r="2498" spans="1:3" ht="12.75" x14ac:dyDescent="0.2">
      <c r="A2498" s="21">
        <v>44774</v>
      </c>
      <c r="B2498" s="13" t="s">
        <v>155</v>
      </c>
      <c r="C2498" s="19">
        <v>64694.49</v>
      </c>
    </row>
    <row r="2499" spans="1:3" ht="12.75" x14ac:dyDescent="0.2">
      <c r="A2499" s="21">
        <v>44774</v>
      </c>
      <c r="B2499" s="13" t="s">
        <v>156</v>
      </c>
      <c r="C2499" s="19">
        <v>29584.48</v>
      </c>
    </row>
    <row r="2500" spans="1:3" ht="12.75" x14ac:dyDescent="0.2">
      <c r="A2500" s="21">
        <v>44774</v>
      </c>
      <c r="B2500" s="13" t="s">
        <v>157</v>
      </c>
      <c r="C2500" s="19">
        <v>18026.37</v>
      </c>
    </row>
    <row r="2501" spans="1:3" ht="12.75" x14ac:dyDescent="0.2">
      <c r="A2501" s="21">
        <v>44774</v>
      </c>
      <c r="B2501" s="13" t="s">
        <v>158</v>
      </c>
      <c r="C2501" s="19">
        <v>237908.82</v>
      </c>
    </row>
    <row r="2502" spans="1:3" ht="12.75" x14ac:dyDescent="0.2">
      <c r="A2502" s="21">
        <v>44774</v>
      </c>
      <c r="B2502" s="13" t="s">
        <v>159</v>
      </c>
      <c r="C2502" s="19">
        <v>10053.540000000001</v>
      </c>
    </row>
    <row r="2503" spans="1:3" ht="12.75" x14ac:dyDescent="0.2">
      <c r="A2503" s="21">
        <v>44774</v>
      </c>
      <c r="B2503" s="13" t="s">
        <v>160</v>
      </c>
      <c r="C2503" s="19">
        <v>45786.89</v>
      </c>
    </row>
    <row r="2504" spans="1:3" ht="12.75" x14ac:dyDescent="0.2">
      <c r="A2504" s="21">
        <v>44774</v>
      </c>
      <c r="B2504" s="13" t="s">
        <v>161</v>
      </c>
      <c r="C2504" s="19">
        <v>50410.91</v>
      </c>
    </row>
    <row r="2505" spans="1:3" ht="12.75" x14ac:dyDescent="0.2">
      <c r="A2505" s="21">
        <v>44774</v>
      </c>
      <c r="B2505" s="13" t="s">
        <v>162</v>
      </c>
      <c r="C2505" s="19">
        <v>532935.31999999995</v>
      </c>
    </row>
    <row r="2506" spans="1:3" ht="12.75" x14ac:dyDescent="0.2">
      <c r="A2506" s="21">
        <v>44774</v>
      </c>
      <c r="B2506" s="13" t="s">
        <v>163</v>
      </c>
      <c r="C2506" s="19">
        <v>294778.78000000003</v>
      </c>
    </row>
    <row r="2507" spans="1:3" ht="12.75" x14ac:dyDescent="0.2">
      <c r="A2507" s="21">
        <v>44774</v>
      </c>
      <c r="B2507" s="13" t="s">
        <v>164</v>
      </c>
      <c r="C2507" s="19">
        <v>245855.32</v>
      </c>
    </row>
    <row r="2508" spans="1:3" ht="12.75" x14ac:dyDescent="0.2">
      <c r="A2508" s="21">
        <v>44774</v>
      </c>
      <c r="B2508" s="13" t="s">
        <v>165</v>
      </c>
      <c r="C2508" s="19">
        <v>18699.939999999999</v>
      </c>
    </row>
    <row r="2509" spans="1:3" ht="12.75" x14ac:dyDescent="0.2">
      <c r="A2509" s="21">
        <v>44774</v>
      </c>
      <c r="B2509" s="13" t="s">
        <v>166</v>
      </c>
      <c r="C2509" s="19">
        <v>20902.39</v>
      </c>
    </row>
    <row r="2510" spans="1:3" ht="12.75" x14ac:dyDescent="0.2">
      <c r="A2510" s="21">
        <v>44774</v>
      </c>
      <c r="B2510" s="13" t="s">
        <v>167</v>
      </c>
      <c r="C2510" s="19">
        <v>19120.11</v>
      </c>
    </row>
    <row r="2511" spans="1:3" ht="12.75" x14ac:dyDescent="0.2">
      <c r="A2511" s="21">
        <v>44774</v>
      </c>
      <c r="B2511" s="13" t="s">
        <v>168</v>
      </c>
      <c r="C2511" s="19">
        <v>1813.54</v>
      </c>
    </row>
    <row r="2512" spans="1:3" ht="12.75" x14ac:dyDescent="0.2">
      <c r="A2512" s="21">
        <v>44774</v>
      </c>
      <c r="B2512" s="13" t="s">
        <v>169</v>
      </c>
      <c r="C2512" s="19">
        <v>641.48</v>
      </c>
    </row>
    <row r="2513" spans="1:3" ht="12.75" x14ac:dyDescent="0.2">
      <c r="A2513" s="21">
        <v>44774</v>
      </c>
      <c r="B2513" s="13" t="s">
        <v>170</v>
      </c>
      <c r="C2513" s="19">
        <v>3080.98</v>
      </c>
    </row>
    <row r="2514" spans="1:3" ht="12.75" x14ac:dyDescent="0.2">
      <c r="A2514" s="21">
        <v>44774</v>
      </c>
      <c r="B2514" s="13" t="s">
        <v>171</v>
      </c>
      <c r="C2514" s="19">
        <v>1705.55</v>
      </c>
    </row>
    <row r="2515" spans="1:3" ht="12.75" x14ac:dyDescent="0.2">
      <c r="A2515" s="21">
        <v>44774</v>
      </c>
      <c r="B2515" s="13" t="s">
        <v>172</v>
      </c>
      <c r="C2515" s="19">
        <v>20488.22</v>
      </c>
    </row>
    <row r="2516" spans="1:3" ht="12.75" x14ac:dyDescent="0.2">
      <c r="A2516" s="21">
        <v>44774</v>
      </c>
      <c r="B2516" s="13" t="s">
        <v>173</v>
      </c>
      <c r="C2516" s="19">
        <v>2092.85</v>
      </c>
    </row>
    <row r="2517" spans="1:3" ht="12.75" x14ac:dyDescent="0.2">
      <c r="A2517" s="21">
        <v>44774</v>
      </c>
      <c r="B2517" s="13" t="s">
        <v>174</v>
      </c>
      <c r="C2517" s="19">
        <v>1829.28</v>
      </c>
    </row>
    <row r="2518" spans="1:3" ht="12.75" x14ac:dyDescent="0.2">
      <c r="A2518" s="21">
        <v>44774</v>
      </c>
      <c r="B2518" s="13" t="s">
        <v>175</v>
      </c>
      <c r="C2518" s="19">
        <v>5079.58</v>
      </c>
    </row>
    <row r="2519" spans="1:3" ht="12.75" x14ac:dyDescent="0.2">
      <c r="A2519" s="21">
        <v>44774</v>
      </c>
      <c r="B2519" s="13" t="s">
        <v>176</v>
      </c>
      <c r="C2519" s="19">
        <v>1975.72</v>
      </c>
    </row>
    <row r="2520" spans="1:3" ht="12.75" x14ac:dyDescent="0.2">
      <c r="A2520" s="21">
        <v>44774</v>
      </c>
      <c r="B2520" s="13" t="s">
        <v>177</v>
      </c>
      <c r="C2520" s="19">
        <v>813.52</v>
      </c>
    </row>
    <row r="2521" spans="1:3" ht="12.75" x14ac:dyDescent="0.2">
      <c r="A2521" s="21">
        <v>44774</v>
      </c>
      <c r="B2521" s="13" t="s">
        <v>178</v>
      </c>
      <c r="C2521" s="19">
        <v>1432.73</v>
      </c>
    </row>
    <row r="2522" spans="1:3" ht="12.75" x14ac:dyDescent="0.2">
      <c r="A2522" s="21">
        <v>44774</v>
      </c>
      <c r="B2522" s="13" t="s">
        <v>179</v>
      </c>
      <c r="C2522" s="19">
        <v>1420.11</v>
      </c>
    </row>
    <row r="2523" spans="1:3" ht="12.75" x14ac:dyDescent="0.2">
      <c r="A2523" s="21">
        <v>44774</v>
      </c>
      <c r="B2523" s="13" t="s">
        <v>180</v>
      </c>
      <c r="C2523" s="19">
        <v>5223.71</v>
      </c>
    </row>
    <row r="2524" spans="1:3" ht="12.75" x14ac:dyDescent="0.2">
      <c r="A2524" s="21">
        <v>44774</v>
      </c>
      <c r="B2524" s="13" t="s">
        <v>181</v>
      </c>
      <c r="C2524" s="19">
        <v>187.14</v>
      </c>
    </row>
    <row r="2525" spans="1:3" ht="12.75" x14ac:dyDescent="0.2">
      <c r="A2525" s="21">
        <v>44774</v>
      </c>
      <c r="B2525" s="13" t="s">
        <v>182</v>
      </c>
      <c r="C2525" s="19">
        <v>502.06</v>
      </c>
    </row>
    <row r="2526" spans="1:3" ht="12.75" x14ac:dyDescent="0.2">
      <c r="A2526" s="21">
        <v>44774</v>
      </c>
      <c r="B2526" s="13" t="s">
        <v>183</v>
      </c>
      <c r="C2526" s="19">
        <v>401.17</v>
      </c>
    </row>
    <row r="2527" spans="1:3" ht="12.75" x14ac:dyDescent="0.2">
      <c r="A2527" s="21">
        <v>44774</v>
      </c>
      <c r="B2527" s="13" t="s">
        <v>184</v>
      </c>
      <c r="C2527" s="19">
        <v>260.24</v>
      </c>
    </row>
    <row r="2528" spans="1:3" ht="12.75" x14ac:dyDescent="0.2">
      <c r="A2528" s="21">
        <v>44774</v>
      </c>
      <c r="B2528" s="13" t="s">
        <v>185</v>
      </c>
      <c r="C2528" s="19">
        <v>49788.67</v>
      </c>
    </row>
    <row r="2529" spans="1:3" ht="12.75" x14ac:dyDescent="0.2">
      <c r="A2529" s="21">
        <v>44774</v>
      </c>
      <c r="B2529" s="13" t="s">
        <v>186</v>
      </c>
      <c r="C2529" s="19">
        <v>37816.68</v>
      </c>
    </row>
    <row r="2530" spans="1:3" ht="12.75" x14ac:dyDescent="0.2">
      <c r="A2530" s="21">
        <v>44774</v>
      </c>
      <c r="B2530" s="13" t="s">
        <v>187</v>
      </c>
      <c r="C2530" s="19">
        <v>23073.200000000001</v>
      </c>
    </row>
    <row r="2531" spans="1:3" ht="12.75" x14ac:dyDescent="0.2">
      <c r="A2531" s="21">
        <v>44774</v>
      </c>
      <c r="B2531" s="13" t="s">
        <v>188</v>
      </c>
      <c r="C2531" s="19">
        <v>3313.56</v>
      </c>
    </row>
    <row r="2532" spans="1:3" ht="12.75" x14ac:dyDescent="0.2">
      <c r="A2532" s="21">
        <v>44774</v>
      </c>
      <c r="B2532" s="13" t="s">
        <v>189</v>
      </c>
      <c r="C2532" s="19">
        <v>538.79999999999995</v>
      </c>
    </row>
    <row r="2533" spans="1:3" ht="12.75" x14ac:dyDescent="0.2">
      <c r="A2533" s="21">
        <v>44774</v>
      </c>
      <c r="B2533" s="13" t="s">
        <v>190</v>
      </c>
      <c r="C2533" s="19">
        <v>1578.91</v>
      </c>
    </row>
    <row r="2534" spans="1:3" ht="12.75" x14ac:dyDescent="0.2">
      <c r="A2534" s="21">
        <v>44774</v>
      </c>
      <c r="B2534" s="13" t="s">
        <v>191</v>
      </c>
      <c r="C2534" s="19">
        <v>1193.3399999999999</v>
      </c>
    </row>
    <row r="2535" spans="1:3" ht="12.75" x14ac:dyDescent="0.2">
      <c r="A2535" s="21">
        <v>44774</v>
      </c>
      <c r="B2535" s="13" t="s">
        <v>192</v>
      </c>
      <c r="C2535" s="19">
        <v>2596.0500000000002</v>
      </c>
    </row>
    <row r="2536" spans="1:3" ht="12.75" x14ac:dyDescent="0.2">
      <c r="A2536" s="21">
        <v>44774</v>
      </c>
      <c r="B2536" s="13" t="s">
        <v>193</v>
      </c>
      <c r="C2536" s="19">
        <v>1436.49</v>
      </c>
    </row>
    <row r="2537" spans="1:3" ht="12.75" x14ac:dyDescent="0.2">
      <c r="A2537" s="21">
        <v>44774</v>
      </c>
      <c r="B2537" s="13" t="s">
        <v>194</v>
      </c>
      <c r="C2537" s="19">
        <v>410.97</v>
      </c>
    </row>
    <row r="2538" spans="1:3" ht="12.75" x14ac:dyDescent="0.2">
      <c r="A2538" s="21">
        <v>44774</v>
      </c>
      <c r="B2538" s="13" t="s">
        <v>195</v>
      </c>
      <c r="C2538" s="19">
        <v>509.28</v>
      </c>
    </row>
    <row r="2539" spans="1:3" ht="12.75" x14ac:dyDescent="0.2">
      <c r="A2539" s="21">
        <v>44774</v>
      </c>
      <c r="B2539" s="13" t="s">
        <v>196</v>
      </c>
      <c r="C2539" s="18">
        <v>809644.36</v>
      </c>
    </row>
    <row r="2540" spans="1:3" ht="12.75" x14ac:dyDescent="0.2">
      <c r="A2540" s="21">
        <v>44774</v>
      </c>
      <c r="B2540" s="13" t="s">
        <v>197</v>
      </c>
      <c r="C2540" s="18">
        <v>417905.17</v>
      </c>
    </row>
    <row r="2541" spans="1:3" ht="12.75" x14ac:dyDescent="0.2">
      <c r="A2541" s="21">
        <v>44774</v>
      </c>
      <c r="B2541" s="13" t="s">
        <v>198</v>
      </c>
      <c r="C2541" s="19">
        <v>25475.1</v>
      </c>
    </row>
    <row r="2542" spans="1:3" ht="12.75" x14ac:dyDescent="0.2">
      <c r="A2542" s="21">
        <v>44774</v>
      </c>
      <c r="B2542" s="13" t="s">
        <v>199</v>
      </c>
      <c r="C2542" s="19">
        <v>15872.57</v>
      </c>
    </row>
    <row r="2543" spans="1:3" ht="12.75" x14ac:dyDescent="0.2">
      <c r="A2543" s="21">
        <v>44774</v>
      </c>
      <c r="B2543" s="13" t="s">
        <v>200</v>
      </c>
      <c r="C2543" s="19">
        <v>13824.94</v>
      </c>
    </row>
    <row r="2544" spans="1:3" ht="12.75" x14ac:dyDescent="0.2">
      <c r="A2544" s="21">
        <v>44774</v>
      </c>
      <c r="B2544" s="13" t="s">
        <v>201</v>
      </c>
      <c r="C2544" s="19">
        <v>168208.02</v>
      </c>
    </row>
    <row r="2545" spans="1:3" ht="12.75" x14ac:dyDescent="0.2">
      <c r="A2545" s="21">
        <v>44774</v>
      </c>
      <c r="B2545" s="13" t="s">
        <v>202</v>
      </c>
      <c r="C2545" s="19">
        <v>7800.09</v>
      </c>
    </row>
    <row r="2546" spans="1:3" ht="12.75" x14ac:dyDescent="0.2">
      <c r="A2546" s="21">
        <v>44774</v>
      </c>
      <c r="B2546" s="13" t="s">
        <v>203</v>
      </c>
      <c r="C2546" s="19">
        <v>39721.18</v>
      </c>
    </row>
    <row r="2547" spans="1:3" ht="12.75" x14ac:dyDescent="0.2">
      <c r="A2547" s="21">
        <v>44774</v>
      </c>
      <c r="B2547" s="13" t="s">
        <v>204</v>
      </c>
      <c r="C2547" s="19">
        <v>38596.33</v>
      </c>
    </row>
    <row r="2548" spans="1:3" ht="12.75" x14ac:dyDescent="0.2">
      <c r="A2548" s="21">
        <v>44774</v>
      </c>
      <c r="B2548" s="13" t="s">
        <v>205</v>
      </c>
      <c r="C2548" s="19">
        <v>424438.05</v>
      </c>
    </row>
    <row r="2549" spans="1:3" ht="12.75" x14ac:dyDescent="0.2">
      <c r="A2549" s="21">
        <v>44774</v>
      </c>
      <c r="B2549" s="13" t="s">
        <v>206</v>
      </c>
      <c r="C2549" s="19">
        <v>151986.43</v>
      </c>
    </row>
    <row r="2550" spans="1:3" ht="12.75" x14ac:dyDescent="0.2">
      <c r="A2550" s="21">
        <v>44774</v>
      </c>
      <c r="B2550" s="13" t="s">
        <v>207</v>
      </c>
      <c r="C2550" s="19">
        <v>159509.71</v>
      </c>
    </row>
    <row r="2551" spans="1:3" ht="12.75" x14ac:dyDescent="0.2">
      <c r="A2551" s="21">
        <v>44774</v>
      </c>
      <c r="B2551" s="13" t="s">
        <v>208</v>
      </c>
      <c r="C2551" s="19">
        <v>19913.21</v>
      </c>
    </row>
    <row r="2552" spans="1:3" ht="12.75" x14ac:dyDescent="0.2">
      <c r="A2552" s="21">
        <v>44774</v>
      </c>
      <c r="B2552" s="13" t="s">
        <v>209</v>
      </c>
      <c r="C2552" s="19">
        <v>16321.29</v>
      </c>
    </row>
    <row r="2553" spans="1:3" ht="12.75" x14ac:dyDescent="0.2">
      <c r="A2553" s="21">
        <v>44774</v>
      </c>
      <c r="B2553" s="13" t="s">
        <v>210</v>
      </c>
      <c r="C2553" s="19">
        <v>11013.16</v>
      </c>
    </row>
    <row r="2554" spans="1:3" ht="12.75" x14ac:dyDescent="0.2">
      <c r="A2554" s="21">
        <v>44774</v>
      </c>
      <c r="B2554" s="13" t="s">
        <v>211</v>
      </c>
      <c r="C2554" s="19">
        <v>1306.54</v>
      </c>
    </row>
    <row r="2555" spans="1:3" ht="12.75" x14ac:dyDescent="0.2">
      <c r="A2555" s="21">
        <v>44774</v>
      </c>
      <c r="B2555" s="13" t="s">
        <v>212</v>
      </c>
      <c r="C2555" s="19">
        <v>466.66</v>
      </c>
    </row>
    <row r="2556" spans="1:3" ht="12.75" x14ac:dyDescent="0.2">
      <c r="A2556" s="21">
        <v>44774</v>
      </c>
      <c r="B2556" s="13" t="s">
        <v>213</v>
      </c>
      <c r="C2556" s="19">
        <v>2366.38</v>
      </c>
    </row>
    <row r="2557" spans="1:3" ht="12.75" x14ac:dyDescent="0.2">
      <c r="A2557" s="21">
        <v>44774</v>
      </c>
      <c r="B2557" s="13" t="s">
        <v>214</v>
      </c>
      <c r="C2557" s="19">
        <v>1154.77</v>
      </c>
    </row>
    <row r="2558" spans="1:3" ht="12.75" x14ac:dyDescent="0.2">
      <c r="A2558" s="21">
        <v>44774</v>
      </c>
      <c r="B2558" s="13" t="s">
        <v>215</v>
      </c>
      <c r="C2558" s="19">
        <v>12126.24</v>
      </c>
    </row>
    <row r="2559" spans="1:3" ht="12.75" x14ac:dyDescent="0.2">
      <c r="A2559" s="21">
        <v>44774</v>
      </c>
      <c r="B2559" s="13" t="s">
        <v>216</v>
      </c>
      <c r="C2559" s="19">
        <v>1413.83</v>
      </c>
    </row>
    <row r="2560" spans="1:3" ht="12.75" x14ac:dyDescent="0.2">
      <c r="A2560" s="21">
        <v>44774</v>
      </c>
      <c r="B2560" s="13" t="s">
        <v>217</v>
      </c>
      <c r="C2560" s="19">
        <v>1374</v>
      </c>
    </row>
    <row r="2561" spans="1:3" ht="12.75" x14ac:dyDescent="0.2">
      <c r="A2561" s="21">
        <v>44774</v>
      </c>
      <c r="B2561" s="13" t="s">
        <v>218</v>
      </c>
      <c r="C2561" s="19">
        <v>2849.61</v>
      </c>
    </row>
    <row r="2562" spans="1:3" ht="12.75" x14ac:dyDescent="0.2">
      <c r="A2562" s="21">
        <v>44774</v>
      </c>
      <c r="B2562" s="13" t="s">
        <v>219</v>
      </c>
      <c r="C2562" s="19">
        <v>1768.28</v>
      </c>
    </row>
    <row r="2563" spans="1:3" ht="12.75" x14ac:dyDescent="0.2">
      <c r="A2563" s="21">
        <v>44774</v>
      </c>
      <c r="B2563" s="13" t="s">
        <v>220</v>
      </c>
      <c r="C2563" s="19">
        <v>513.23</v>
      </c>
    </row>
    <row r="2564" spans="1:3" ht="12.75" x14ac:dyDescent="0.2">
      <c r="A2564" s="21">
        <v>44774</v>
      </c>
      <c r="B2564" s="13" t="s">
        <v>221</v>
      </c>
      <c r="C2564" s="19">
        <v>990.76</v>
      </c>
    </row>
    <row r="2565" spans="1:3" ht="12.75" x14ac:dyDescent="0.2">
      <c r="A2565" s="21">
        <v>44774</v>
      </c>
      <c r="B2565" s="13" t="s">
        <v>222</v>
      </c>
      <c r="C2565" s="19">
        <v>935.21</v>
      </c>
    </row>
    <row r="2566" spans="1:3" ht="12.75" x14ac:dyDescent="0.2">
      <c r="A2566" s="21">
        <v>44774</v>
      </c>
      <c r="B2566" s="13" t="s">
        <v>223</v>
      </c>
      <c r="C2566" s="19">
        <v>3329.75</v>
      </c>
    </row>
    <row r="2567" spans="1:3" ht="12.75" x14ac:dyDescent="0.2">
      <c r="A2567" s="21">
        <v>44774</v>
      </c>
      <c r="B2567" s="13" t="s">
        <v>224</v>
      </c>
      <c r="C2567" s="19">
        <v>106.15</v>
      </c>
    </row>
    <row r="2568" spans="1:3" ht="12.75" x14ac:dyDescent="0.2">
      <c r="A2568" s="21">
        <v>44774</v>
      </c>
      <c r="B2568" s="13" t="s">
        <v>225</v>
      </c>
      <c r="C2568" s="19">
        <v>316.64</v>
      </c>
    </row>
    <row r="2569" spans="1:3" ht="12.75" x14ac:dyDescent="0.2">
      <c r="A2569" s="21">
        <v>44774</v>
      </c>
      <c r="B2569" s="13" t="s">
        <v>226</v>
      </c>
      <c r="C2569" s="19">
        <v>255.43</v>
      </c>
    </row>
    <row r="2570" spans="1:3" ht="12.75" x14ac:dyDescent="0.2">
      <c r="A2570" s="21">
        <v>44774</v>
      </c>
      <c r="B2570" s="13" t="s">
        <v>227</v>
      </c>
      <c r="C2570" s="19">
        <v>195.73</v>
      </c>
    </row>
    <row r="2571" spans="1:3" ht="12.75" x14ac:dyDescent="0.2">
      <c r="A2571" s="21">
        <v>44774</v>
      </c>
      <c r="B2571" s="13" t="s">
        <v>228</v>
      </c>
      <c r="C2571" s="19">
        <v>18322.66</v>
      </c>
    </row>
    <row r="2572" spans="1:3" ht="12.75" x14ac:dyDescent="0.2">
      <c r="A2572" s="21">
        <v>44774</v>
      </c>
      <c r="B2572" s="13" t="s">
        <v>229</v>
      </c>
      <c r="C2572" s="19">
        <v>14183.72</v>
      </c>
    </row>
    <row r="2573" spans="1:3" ht="12.75" x14ac:dyDescent="0.2">
      <c r="A2573" s="21">
        <v>44774</v>
      </c>
      <c r="B2573" s="13" t="s">
        <v>230</v>
      </c>
      <c r="C2573" s="19">
        <v>14774.25</v>
      </c>
    </row>
    <row r="2574" spans="1:3" ht="12.75" x14ac:dyDescent="0.2">
      <c r="A2574" s="21">
        <v>44774</v>
      </c>
      <c r="B2574" s="13" t="s">
        <v>231</v>
      </c>
      <c r="C2574" s="19">
        <v>2094.2600000000002</v>
      </c>
    </row>
    <row r="2575" spans="1:3" ht="12.75" x14ac:dyDescent="0.2">
      <c r="A2575" s="21">
        <v>44774</v>
      </c>
      <c r="B2575" s="13" t="s">
        <v>232</v>
      </c>
      <c r="C2575" s="19">
        <v>409.61</v>
      </c>
    </row>
    <row r="2576" spans="1:3" ht="12.75" x14ac:dyDescent="0.2">
      <c r="A2576" s="21">
        <v>44774</v>
      </c>
      <c r="B2576" s="13" t="s">
        <v>233</v>
      </c>
      <c r="C2576" s="19">
        <v>1147.04</v>
      </c>
    </row>
    <row r="2577" spans="1:3" ht="12.75" x14ac:dyDescent="0.2">
      <c r="A2577" s="21">
        <v>44774</v>
      </c>
      <c r="B2577" s="13" t="s">
        <v>234</v>
      </c>
      <c r="C2577" s="19">
        <v>651.14</v>
      </c>
    </row>
    <row r="2578" spans="1:3" ht="12.75" x14ac:dyDescent="0.2">
      <c r="A2578" s="21">
        <v>44774</v>
      </c>
      <c r="B2578" s="13" t="s">
        <v>235</v>
      </c>
      <c r="C2578" s="19">
        <v>1769.23</v>
      </c>
    </row>
    <row r="2579" spans="1:3" ht="12.75" x14ac:dyDescent="0.2">
      <c r="A2579" s="21">
        <v>44774</v>
      </c>
      <c r="B2579" s="13" t="s">
        <v>236</v>
      </c>
      <c r="C2579" s="19">
        <v>868.55</v>
      </c>
    </row>
    <row r="2580" spans="1:3" ht="12.75" x14ac:dyDescent="0.2">
      <c r="A2580" s="21">
        <v>44774</v>
      </c>
      <c r="B2580" s="13" t="s">
        <v>237</v>
      </c>
      <c r="C2580" s="19">
        <v>2519.33</v>
      </c>
    </row>
    <row r="2581" spans="1:3" ht="12.75" x14ac:dyDescent="0.2">
      <c r="A2581" s="21">
        <v>44774</v>
      </c>
      <c r="B2581" s="13" t="s">
        <v>238</v>
      </c>
      <c r="C2581" s="19">
        <v>1126.8800000000001</v>
      </c>
    </row>
    <row r="2582" spans="1:3" ht="12.75" x14ac:dyDescent="0.2">
      <c r="A2582" s="21">
        <v>44805</v>
      </c>
      <c r="B2582" s="12" t="s">
        <v>63</v>
      </c>
      <c r="C2582" s="18">
        <v>1870643.32</v>
      </c>
    </row>
    <row r="2583" spans="1:3" ht="12.75" x14ac:dyDescent="0.2">
      <c r="A2583" s="21">
        <v>44805</v>
      </c>
      <c r="B2583" s="12" t="s">
        <v>65</v>
      </c>
      <c r="C2583" s="18">
        <v>1721289.6</v>
      </c>
    </row>
    <row r="2584" spans="1:3" ht="12.75" x14ac:dyDescent="0.2">
      <c r="A2584" s="21">
        <v>44805</v>
      </c>
      <c r="B2584" s="12" t="s">
        <v>67</v>
      </c>
      <c r="C2584" s="19">
        <v>157505</v>
      </c>
    </row>
    <row r="2585" spans="1:3" ht="12.75" x14ac:dyDescent="0.2">
      <c r="A2585" s="21">
        <v>44805</v>
      </c>
      <c r="B2585" s="12" t="s">
        <v>69</v>
      </c>
      <c r="C2585" s="19">
        <v>56748.98</v>
      </c>
    </row>
    <row r="2586" spans="1:3" ht="12.75" x14ac:dyDescent="0.2">
      <c r="A2586" s="21">
        <v>44805</v>
      </c>
      <c r="B2586" s="12" t="s">
        <v>71</v>
      </c>
      <c r="C2586" s="19">
        <v>37118.239999999998</v>
      </c>
    </row>
    <row r="2587" spans="1:3" ht="12.75" x14ac:dyDescent="0.2">
      <c r="A2587" s="21">
        <v>44805</v>
      </c>
      <c r="B2587" s="12" t="s">
        <v>73</v>
      </c>
      <c r="C2587" s="19">
        <v>504027.28</v>
      </c>
    </row>
    <row r="2588" spans="1:3" ht="12.75" x14ac:dyDescent="0.2">
      <c r="A2588" s="21">
        <v>44805</v>
      </c>
      <c r="B2588" s="12" t="s">
        <v>76</v>
      </c>
      <c r="C2588" s="19">
        <v>23399.99</v>
      </c>
    </row>
    <row r="2589" spans="1:3" ht="12.75" x14ac:dyDescent="0.2">
      <c r="A2589" s="21">
        <v>44805</v>
      </c>
      <c r="B2589" s="12" t="s">
        <v>78</v>
      </c>
      <c r="C2589" s="19">
        <v>114130.38</v>
      </c>
    </row>
    <row r="2590" spans="1:3" ht="12.75" x14ac:dyDescent="0.2">
      <c r="A2590" s="21">
        <v>44805</v>
      </c>
      <c r="B2590" s="12" t="s">
        <v>80</v>
      </c>
      <c r="C2590" s="19">
        <v>98683</v>
      </c>
    </row>
    <row r="2591" spans="1:3" ht="12.75" x14ac:dyDescent="0.2">
      <c r="A2591" s="21">
        <v>44805</v>
      </c>
      <c r="B2591" s="12" t="s">
        <v>82</v>
      </c>
      <c r="C2591" s="19">
        <v>1087036.8600000001</v>
      </c>
    </row>
    <row r="2592" spans="1:3" ht="12.75" x14ac:dyDescent="0.2">
      <c r="A2592" s="21">
        <v>44805</v>
      </c>
      <c r="B2592" s="12" t="s">
        <v>84</v>
      </c>
      <c r="C2592" s="19">
        <v>542831.99</v>
      </c>
    </row>
    <row r="2593" spans="1:3" ht="12.75" x14ac:dyDescent="0.2">
      <c r="A2593" s="21">
        <v>44805</v>
      </c>
      <c r="B2593" s="12" t="s">
        <v>86</v>
      </c>
      <c r="C2593" s="19">
        <v>438821.62</v>
      </c>
    </row>
    <row r="2594" spans="1:3" ht="12.75" x14ac:dyDescent="0.2">
      <c r="A2594" s="21">
        <v>44805</v>
      </c>
      <c r="B2594" s="12" t="s">
        <v>89</v>
      </c>
      <c r="C2594" s="19">
        <v>67305.14</v>
      </c>
    </row>
    <row r="2595" spans="1:3" ht="12.75" x14ac:dyDescent="0.2">
      <c r="A2595" s="21">
        <v>44805</v>
      </c>
      <c r="B2595" s="12" t="s">
        <v>91</v>
      </c>
      <c r="C2595" s="19">
        <v>47682.43</v>
      </c>
    </row>
    <row r="2596" spans="1:3" ht="12.75" x14ac:dyDescent="0.2">
      <c r="A2596" s="21">
        <v>44805</v>
      </c>
      <c r="B2596" s="12" t="s">
        <v>93</v>
      </c>
      <c r="C2596" s="19">
        <v>36283.49</v>
      </c>
    </row>
    <row r="2597" spans="1:3" ht="12.75" x14ac:dyDescent="0.2">
      <c r="A2597" s="21">
        <v>44805</v>
      </c>
      <c r="B2597" s="12" t="s">
        <v>95</v>
      </c>
      <c r="C2597" s="19">
        <v>4501.8100000000004</v>
      </c>
    </row>
    <row r="2598" spans="1:3" ht="12.75" x14ac:dyDescent="0.2">
      <c r="A2598" s="21">
        <v>44805</v>
      </c>
      <c r="B2598" s="12" t="s">
        <v>97</v>
      </c>
      <c r="C2598" s="19">
        <v>1218.67</v>
      </c>
    </row>
    <row r="2599" spans="1:3" ht="12.75" x14ac:dyDescent="0.2">
      <c r="A2599" s="21">
        <v>44805</v>
      </c>
      <c r="B2599" s="12" t="s">
        <v>99</v>
      </c>
      <c r="C2599" s="19">
        <v>6880.59</v>
      </c>
    </row>
    <row r="2600" spans="1:3" ht="12.75" x14ac:dyDescent="0.2">
      <c r="A2600" s="21">
        <v>44805</v>
      </c>
      <c r="B2600" s="12" t="s">
        <v>101</v>
      </c>
      <c r="C2600" s="19">
        <v>3425.08</v>
      </c>
    </row>
    <row r="2601" spans="1:3" ht="12.75" x14ac:dyDescent="0.2">
      <c r="A2601" s="21">
        <v>44805</v>
      </c>
      <c r="B2601" s="12" t="s">
        <v>103</v>
      </c>
      <c r="C2601" s="19">
        <v>43075.64</v>
      </c>
    </row>
    <row r="2602" spans="1:3" ht="12.75" x14ac:dyDescent="0.2">
      <c r="A2602" s="21">
        <v>44805</v>
      </c>
      <c r="B2602" s="12" t="s">
        <v>105</v>
      </c>
      <c r="C2602" s="19">
        <v>4158.47</v>
      </c>
    </row>
    <row r="2603" spans="1:3" ht="12.75" x14ac:dyDescent="0.2">
      <c r="A2603" s="21">
        <v>44805</v>
      </c>
      <c r="B2603" s="12" t="s">
        <v>107</v>
      </c>
      <c r="C2603" s="19">
        <v>3685.86</v>
      </c>
    </row>
    <row r="2604" spans="1:3" ht="12.75" x14ac:dyDescent="0.2">
      <c r="A2604" s="21">
        <v>44805</v>
      </c>
      <c r="B2604" s="12" t="s">
        <v>109</v>
      </c>
      <c r="C2604" s="19">
        <v>10364.790000000001</v>
      </c>
    </row>
    <row r="2605" spans="1:3" ht="12.75" x14ac:dyDescent="0.2">
      <c r="A2605" s="21">
        <v>44805</v>
      </c>
      <c r="B2605" s="12" t="s">
        <v>111</v>
      </c>
      <c r="C2605" s="19">
        <v>4931.43</v>
      </c>
    </row>
    <row r="2606" spans="1:3" ht="12.75" x14ac:dyDescent="0.2">
      <c r="A2606" s="21">
        <v>44805</v>
      </c>
      <c r="B2606" s="12" t="s">
        <v>113</v>
      </c>
      <c r="C2606" s="19">
        <v>1823.28</v>
      </c>
    </row>
    <row r="2607" spans="1:3" ht="12.75" x14ac:dyDescent="0.2">
      <c r="A2607" s="21">
        <v>44805</v>
      </c>
      <c r="B2607" s="12" t="s">
        <v>115</v>
      </c>
      <c r="C2607" s="19">
        <v>2869.96</v>
      </c>
    </row>
    <row r="2608" spans="1:3" ht="12.75" x14ac:dyDescent="0.2">
      <c r="A2608" s="21">
        <v>44805</v>
      </c>
      <c r="B2608" s="12" t="s">
        <v>117</v>
      </c>
      <c r="C2608" s="19">
        <v>2465.84</v>
      </c>
    </row>
    <row r="2609" spans="1:3" ht="12.75" x14ac:dyDescent="0.2">
      <c r="A2609" s="21">
        <v>44805</v>
      </c>
      <c r="B2609" s="12" t="s">
        <v>119</v>
      </c>
      <c r="C2609" s="19">
        <v>9943.68</v>
      </c>
    </row>
    <row r="2610" spans="1:3" ht="12.75" x14ac:dyDescent="0.2">
      <c r="A2610" s="21">
        <v>44805</v>
      </c>
      <c r="B2610" s="12" t="s">
        <v>121</v>
      </c>
      <c r="C2610" s="19">
        <v>463.48</v>
      </c>
    </row>
    <row r="2611" spans="1:3" ht="12.75" x14ac:dyDescent="0.2">
      <c r="A2611" s="21">
        <v>44805</v>
      </c>
      <c r="B2611" s="12" t="s">
        <v>123</v>
      </c>
      <c r="C2611" s="19">
        <v>888.47</v>
      </c>
    </row>
    <row r="2612" spans="1:3" ht="12.75" x14ac:dyDescent="0.2">
      <c r="A2612" s="21">
        <v>44805</v>
      </c>
      <c r="B2612" s="12" t="s">
        <v>125</v>
      </c>
      <c r="C2612" s="19">
        <v>920.53</v>
      </c>
    </row>
    <row r="2613" spans="1:3" ht="12.75" x14ac:dyDescent="0.2">
      <c r="A2613" s="21">
        <v>44805</v>
      </c>
      <c r="B2613" s="12" t="s">
        <v>127</v>
      </c>
      <c r="C2613" s="19">
        <v>629.47</v>
      </c>
    </row>
    <row r="2614" spans="1:3" ht="12.75" x14ac:dyDescent="0.2">
      <c r="A2614" s="21">
        <v>44805</v>
      </c>
      <c r="B2614" s="12" t="s">
        <v>129</v>
      </c>
      <c r="C2614" s="19">
        <v>112233</v>
      </c>
    </row>
    <row r="2615" spans="1:3" ht="12.75" x14ac:dyDescent="0.2">
      <c r="A2615" s="21">
        <v>44805</v>
      </c>
      <c r="B2615" s="12" t="s">
        <v>132</v>
      </c>
      <c r="C2615" s="19">
        <v>35064.410000000003</v>
      </c>
    </row>
    <row r="2616" spans="1:3" ht="12.75" x14ac:dyDescent="0.2">
      <c r="A2616" s="21">
        <v>44805</v>
      </c>
      <c r="B2616" s="12" t="s">
        <v>134</v>
      </c>
      <c r="C2616" s="19">
        <v>47144.53</v>
      </c>
    </row>
    <row r="2617" spans="1:3" ht="12.75" x14ac:dyDescent="0.2">
      <c r="A2617" s="21">
        <v>44805</v>
      </c>
      <c r="B2617" s="12" t="s">
        <v>136</v>
      </c>
      <c r="C2617" s="19">
        <v>7207.62</v>
      </c>
    </row>
    <row r="2618" spans="1:3" ht="12.75" x14ac:dyDescent="0.2">
      <c r="A2618" s="21">
        <v>44805</v>
      </c>
      <c r="B2618" s="12" t="s">
        <v>139</v>
      </c>
      <c r="C2618" s="19">
        <v>1305.29</v>
      </c>
    </row>
    <row r="2619" spans="1:3" ht="12.75" x14ac:dyDescent="0.2">
      <c r="A2619" s="21">
        <v>44805</v>
      </c>
      <c r="B2619" s="12" t="s">
        <v>141</v>
      </c>
      <c r="C2619" s="19">
        <v>3130.93</v>
      </c>
    </row>
    <row r="2620" spans="1:3" ht="12.75" x14ac:dyDescent="0.2">
      <c r="A2620" s="21">
        <v>44805</v>
      </c>
      <c r="B2620" s="12" t="s">
        <v>143</v>
      </c>
      <c r="C2620" s="19">
        <v>2239.44</v>
      </c>
    </row>
    <row r="2621" spans="1:3" ht="12.75" x14ac:dyDescent="0.2">
      <c r="A2621" s="21">
        <v>44805</v>
      </c>
      <c r="B2621" s="12" t="s">
        <v>145</v>
      </c>
      <c r="C2621" s="19">
        <v>5338.5</v>
      </c>
    </row>
    <row r="2622" spans="1:3" ht="12.75" x14ac:dyDescent="0.2">
      <c r="A2622" s="21">
        <v>44805</v>
      </c>
      <c r="B2622" s="12" t="s">
        <v>147</v>
      </c>
      <c r="C2622" s="19">
        <v>2547.11</v>
      </c>
    </row>
    <row r="2623" spans="1:3" ht="12.75" x14ac:dyDescent="0.2">
      <c r="A2623" s="21">
        <v>44805</v>
      </c>
      <c r="B2623" s="12" t="s">
        <v>149</v>
      </c>
      <c r="C2623" s="19">
        <v>5449.66</v>
      </c>
    </row>
    <row r="2624" spans="1:3" ht="12.75" x14ac:dyDescent="0.2">
      <c r="A2624" s="21">
        <v>44805</v>
      </c>
      <c r="B2624" s="12" t="s">
        <v>151</v>
      </c>
      <c r="C2624" s="19">
        <v>2808.26</v>
      </c>
    </row>
    <row r="2625" spans="1:3" ht="12.75" x14ac:dyDescent="0.2">
      <c r="A2625" s="21">
        <v>44805</v>
      </c>
      <c r="B2625" s="13" t="s">
        <v>153</v>
      </c>
      <c r="C2625" s="18">
        <v>936443.9</v>
      </c>
    </row>
    <row r="2626" spans="1:3" ht="12.75" x14ac:dyDescent="0.2">
      <c r="A2626" s="21">
        <v>44805</v>
      </c>
      <c r="B2626" s="13" t="s">
        <v>154</v>
      </c>
      <c r="C2626" s="18">
        <v>737014.9</v>
      </c>
    </row>
    <row r="2627" spans="1:3" ht="12.75" x14ac:dyDescent="0.2">
      <c r="A2627" s="21">
        <v>44805</v>
      </c>
      <c r="B2627" s="13" t="s">
        <v>155</v>
      </c>
      <c r="C2627" s="19">
        <v>41288.11</v>
      </c>
    </row>
    <row r="2628" spans="1:3" ht="12.75" x14ac:dyDescent="0.2">
      <c r="A2628" s="21">
        <v>44805</v>
      </c>
      <c r="B2628" s="13" t="s">
        <v>156</v>
      </c>
      <c r="C2628" s="19">
        <v>22627.439999999999</v>
      </c>
    </row>
    <row r="2629" spans="1:3" ht="12.75" x14ac:dyDescent="0.2">
      <c r="A2629" s="21">
        <v>44805</v>
      </c>
      <c r="B2629" s="13" t="s">
        <v>157</v>
      </c>
      <c r="C2629" s="19">
        <v>15335.33</v>
      </c>
    </row>
    <row r="2630" spans="1:3" ht="12.75" x14ac:dyDescent="0.2">
      <c r="A2630" s="21">
        <v>44805</v>
      </c>
      <c r="B2630" s="13" t="s">
        <v>158</v>
      </c>
      <c r="C2630" s="19">
        <v>234301.18</v>
      </c>
    </row>
    <row r="2631" spans="1:3" ht="12.75" x14ac:dyDescent="0.2">
      <c r="A2631" s="21">
        <v>44805</v>
      </c>
      <c r="B2631" s="13" t="s">
        <v>159</v>
      </c>
      <c r="C2631" s="19">
        <v>11740.27</v>
      </c>
    </row>
    <row r="2632" spans="1:3" ht="12.75" x14ac:dyDescent="0.2">
      <c r="A2632" s="21">
        <v>44805</v>
      </c>
      <c r="B2632" s="13" t="s">
        <v>160</v>
      </c>
      <c r="C2632" s="19">
        <v>53259.05</v>
      </c>
    </row>
    <row r="2633" spans="1:3" ht="12.75" x14ac:dyDescent="0.2">
      <c r="A2633" s="21">
        <v>44805</v>
      </c>
      <c r="B2633" s="13" t="s">
        <v>161</v>
      </c>
      <c r="C2633" s="19">
        <v>41534.720000000001</v>
      </c>
    </row>
    <row r="2634" spans="1:3" ht="12.75" x14ac:dyDescent="0.2">
      <c r="A2634" s="21">
        <v>44805</v>
      </c>
      <c r="B2634" s="13" t="s">
        <v>162</v>
      </c>
      <c r="C2634" s="19">
        <v>565553.1</v>
      </c>
    </row>
    <row r="2635" spans="1:3" ht="12.75" x14ac:dyDescent="0.2">
      <c r="A2635" s="21">
        <v>44805</v>
      </c>
      <c r="B2635" s="13" t="s">
        <v>163</v>
      </c>
      <c r="C2635" s="19">
        <v>230402.5</v>
      </c>
    </row>
    <row r="2636" spans="1:3" ht="12.75" x14ac:dyDescent="0.2">
      <c r="A2636" s="21">
        <v>44805</v>
      </c>
      <c r="B2636" s="13" t="s">
        <v>164</v>
      </c>
      <c r="C2636" s="19">
        <v>182789.66</v>
      </c>
    </row>
    <row r="2637" spans="1:3" ht="12.75" x14ac:dyDescent="0.2">
      <c r="A2637" s="21">
        <v>44805</v>
      </c>
      <c r="B2637" s="13" t="s">
        <v>165</v>
      </c>
      <c r="C2637" s="19">
        <v>32703.33</v>
      </c>
    </row>
    <row r="2638" spans="1:3" ht="12.75" x14ac:dyDescent="0.2">
      <c r="A2638" s="21">
        <v>44805</v>
      </c>
      <c r="B2638" s="13" t="s">
        <v>166</v>
      </c>
      <c r="C2638" s="19">
        <v>21872.54</v>
      </c>
    </row>
    <row r="2639" spans="1:3" ht="12.75" x14ac:dyDescent="0.2">
      <c r="A2639" s="21">
        <v>44805</v>
      </c>
      <c r="B2639" s="13" t="s">
        <v>167</v>
      </c>
      <c r="C2639" s="19">
        <v>17793.009999999998</v>
      </c>
    </row>
    <row r="2640" spans="1:3" ht="12.75" x14ac:dyDescent="0.2">
      <c r="A2640" s="21">
        <v>44805</v>
      </c>
      <c r="B2640" s="13" t="s">
        <v>168</v>
      </c>
      <c r="C2640" s="19">
        <v>2401.5500000000002</v>
      </c>
    </row>
    <row r="2641" spans="1:3" ht="12.75" x14ac:dyDescent="0.2">
      <c r="A2641" s="21">
        <v>44805</v>
      </c>
      <c r="B2641" s="13" t="s">
        <v>169</v>
      </c>
      <c r="C2641" s="19">
        <v>584.78</v>
      </c>
    </row>
    <row r="2642" spans="1:3" ht="12.75" x14ac:dyDescent="0.2">
      <c r="A2642" s="21">
        <v>44805</v>
      </c>
      <c r="B2642" s="13" t="s">
        <v>170</v>
      </c>
      <c r="C2642" s="19">
        <v>2997.13</v>
      </c>
    </row>
    <row r="2643" spans="1:3" ht="12.75" x14ac:dyDescent="0.2">
      <c r="A2643" s="21">
        <v>44805</v>
      </c>
      <c r="B2643" s="13" t="s">
        <v>171</v>
      </c>
      <c r="C2643" s="19">
        <v>1558.62</v>
      </c>
    </row>
    <row r="2644" spans="1:3" ht="12.75" x14ac:dyDescent="0.2">
      <c r="A2644" s="21">
        <v>44805</v>
      </c>
      <c r="B2644" s="13" t="s">
        <v>172</v>
      </c>
      <c r="C2644" s="19">
        <v>16824.96</v>
      </c>
    </row>
    <row r="2645" spans="1:3" ht="12.75" x14ac:dyDescent="0.2">
      <c r="A2645" s="21">
        <v>44805</v>
      </c>
      <c r="B2645" s="13" t="s">
        <v>173</v>
      </c>
      <c r="C2645" s="19">
        <v>1655.42</v>
      </c>
    </row>
    <row r="2646" spans="1:3" ht="12.75" x14ac:dyDescent="0.2">
      <c r="A2646" s="21">
        <v>44805</v>
      </c>
      <c r="B2646" s="13" t="s">
        <v>174</v>
      </c>
      <c r="C2646" s="19">
        <v>1671.94</v>
      </c>
    </row>
    <row r="2647" spans="1:3" ht="12.75" x14ac:dyDescent="0.2">
      <c r="A2647" s="21">
        <v>44805</v>
      </c>
      <c r="B2647" s="13" t="s">
        <v>175</v>
      </c>
      <c r="C2647" s="19">
        <v>4331.18</v>
      </c>
    </row>
    <row r="2648" spans="1:3" ht="12.75" x14ac:dyDescent="0.2">
      <c r="A2648" s="21">
        <v>44805</v>
      </c>
      <c r="B2648" s="13" t="s">
        <v>176</v>
      </c>
      <c r="C2648" s="19">
        <v>2173.6</v>
      </c>
    </row>
    <row r="2649" spans="1:3" ht="12.75" x14ac:dyDescent="0.2">
      <c r="A2649" s="21">
        <v>44805</v>
      </c>
      <c r="B2649" s="13" t="s">
        <v>177</v>
      </c>
      <c r="C2649" s="19">
        <v>889.2</v>
      </c>
    </row>
    <row r="2650" spans="1:3" ht="12.75" x14ac:dyDescent="0.2">
      <c r="A2650" s="21">
        <v>44805</v>
      </c>
      <c r="B2650" s="13" t="s">
        <v>178</v>
      </c>
      <c r="C2650" s="19">
        <v>1160.44</v>
      </c>
    </row>
    <row r="2651" spans="1:3" ht="12.75" x14ac:dyDescent="0.2">
      <c r="A2651" s="21">
        <v>44805</v>
      </c>
      <c r="B2651" s="13" t="s">
        <v>179</v>
      </c>
      <c r="C2651" s="19">
        <v>1430.79</v>
      </c>
    </row>
    <row r="2652" spans="1:3" ht="12.75" x14ac:dyDescent="0.2">
      <c r="A2652" s="21">
        <v>44805</v>
      </c>
      <c r="B2652" s="13" t="s">
        <v>180</v>
      </c>
      <c r="C2652" s="19">
        <v>4404.04</v>
      </c>
    </row>
    <row r="2653" spans="1:3" ht="12.75" x14ac:dyDescent="0.2">
      <c r="A2653" s="21">
        <v>44805</v>
      </c>
      <c r="B2653" s="13" t="s">
        <v>181</v>
      </c>
      <c r="C2653" s="19">
        <v>176.8</v>
      </c>
    </row>
    <row r="2654" spans="1:3" ht="12.75" x14ac:dyDescent="0.2">
      <c r="A2654" s="21">
        <v>44805</v>
      </c>
      <c r="B2654" s="13" t="s">
        <v>182</v>
      </c>
      <c r="C2654" s="19">
        <v>471.1</v>
      </c>
    </row>
    <row r="2655" spans="1:3" ht="12.75" x14ac:dyDescent="0.2">
      <c r="A2655" s="21">
        <v>44805</v>
      </c>
      <c r="B2655" s="13" t="s">
        <v>183</v>
      </c>
      <c r="C2655" s="19">
        <v>463.48</v>
      </c>
    </row>
    <row r="2656" spans="1:3" ht="12.75" x14ac:dyDescent="0.2">
      <c r="A2656" s="21">
        <v>44805</v>
      </c>
      <c r="B2656" s="13" t="s">
        <v>184</v>
      </c>
      <c r="C2656" s="19">
        <v>292.41000000000003</v>
      </c>
    </row>
    <row r="2657" spans="1:3" ht="12.75" x14ac:dyDescent="0.2">
      <c r="A2657" s="21">
        <v>44805</v>
      </c>
      <c r="B2657" s="13" t="s">
        <v>185</v>
      </c>
      <c r="C2657" s="19">
        <v>47491.73</v>
      </c>
    </row>
    <row r="2658" spans="1:3" ht="12.75" x14ac:dyDescent="0.2">
      <c r="A2658" s="21">
        <v>44805</v>
      </c>
      <c r="B2658" s="13" t="s">
        <v>186</v>
      </c>
      <c r="C2658" s="19">
        <v>17624.580000000002</v>
      </c>
    </row>
    <row r="2659" spans="1:3" ht="12.75" x14ac:dyDescent="0.2">
      <c r="A2659" s="21">
        <v>44805</v>
      </c>
      <c r="B2659" s="13" t="s">
        <v>187</v>
      </c>
      <c r="C2659" s="19">
        <v>21749.88</v>
      </c>
    </row>
    <row r="2660" spans="1:3" ht="12.75" x14ac:dyDescent="0.2">
      <c r="A2660" s="21">
        <v>44805</v>
      </c>
      <c r="B2660" s="13" t="s">
        <v>188</v>
      </c>
      <c r="C2660" s="19">
        <v>3879.64</v>
      </c>
    </row>
    <row r="2661" spans="1:3" ht="12.75" x14ac:dyDescent="0.2">
      <c r="A2661" s="21">
        <v>44805</v>
      </c>
      <c r="B2661" s="13" t="s">
        <v>189</v>
      </c>
      <c r="C2661" s="19">
        <v>644.16999999999996</v>
      </c>
    </row>
    <row r="2662" spans="1:3" ht="12.75" x14ac:dyDescent="0.2">
      <c r="A2662" s="21">
        <v>44805</v>
      </c>
      <c r="B2662" s="13" t="s">
        <v>190</v>
      </c>
      <c r="C2662" s="19">
        <v>1528.25</v>
      </c>
    </row>
    <row r="2663" spans="1:3" ht="12.75" x14ac:dyDescent="0.2">
      <c r="A2663" s="21">
        <v>44805</v>
      </c>
      <c r="B2663" s="13" t="s">
        <v>191</v>
      </c>
      <c r="C2663" s="19">
        <v>1163.21</v>
      </c>
    </row>
    <row r="2664" spans="1:3" ht="12.75" x14ac:dyDescent="0.2">
      <c r="A2664" s="21">
        <v>44805</v>
      </c>
      <c r="B2664" s="13" t="s">
        <v>192</v>
      </c>
      <c r="C2664" s="19">
        <v>2729.92</v>
      </c>
    </row>
    <row r="2665" spans="1:3" ht="12.75" x14ac:dyDescent="0.2">
      <c r="A2665" s="21">
        <v>44805</v>
      </c>
      <c r="B2665" s="13" t="s">
        <v>193</v>
      </c>
      <c r="C2665" s="19">
        <v>1448.96</v>
      </c>
    </row>
    <row r="2666" spans="1:3" ht="12.75" x14ac:dyDescent="0.2">
      <c r="A2666" s="21">
        <v>44805</v>
      </c>
      <c r="B2666" s="13" t="s">
        <v>194</v>
      </c>
      <c r="C2666" s="19">
        <v>2540.11</v>
      </c>
    </row>
    <row r="2667" spans="1:3" ht="12.75" x14ac:dyDescent="0.2">
      <c r="A2667" s="21">
        <v>44805</v>
      </c>
      <c r="B2667" s="13" t="s">
        <v>195</v>
      </c>
      <c r="C2667" s="19">
        <v>1451.42</v>
      </c>
    </row>
    <row r="2668" spans="1:3" ht="12.75" x14ac:dyDescent="0.2">
      <c r="A2668" s="21">
        <v>44805</v>
      </c>
      <c r="B2668" s="13" t="s">
        <v>196</v>
      </c>
      <c r="C2668" s="18">
        <v>825477.65</v>
      </c>
    </row>
    <row r="2669" spans="1:3" ht="12.75" x14ac:dyDescent="0.2">
      <c r="A2669" s="21">
        <v>44805</v>
      </c>
      <c r="B2669" s="13" t="s">
        <v>197</v>
      </c>
      <c r="C2669" s="18">
        <v>474481.49</v>
      </c>
    </row>
    <row r="2670" spans="1:3" ht="12.75" x14ac:dyDescent="0.2">
      <c r="A2670" s="21">
        <v>44805</v>
      </c>
      <c r="B2670" s="13" t="s">
        <v>198</v>
      </c>
      <c r="C2670" s="19">
        <v>34432.5</v>
      </c>
    </row>
    <row r="2671" spans="1:3" ht="12.75" x14ac:dyDescent="0.2">
      <c r="A2671" s="21">
        <v>44805</v>
      </c>
      <c r="B2671" s="13" t="s">
        <v>199</v>
      </c>
      <c r="C2671" s="19">
        <v>20548.240000000002</v>
      </c>
    </row>
    <row r="2672" spans="1:3" ht="12.75" x14ac:dyDescent="0.2">
      <c r="A2672" s="21">
        <v>44805</v>
      </c>
      <c r="B2672" s="13" t="s">
        <v>200</v>
      </c>
      <c r="C2672" s="19">
        <v>13782.27</v>
      </c>
    </row>
    <row r="2673" spans="1:3" ht="12.75" x14ac:dyDescent="0.2">
      <c r="A2673" s="21">
        <v>44805</v>
      </c>
      <c r="B2673" s="13" t="s">
        <v>201</v>
      </c>
      <c r="C2673" s="19">
        <v>165394.38</v>
      </c>
    </row>
    <row r="2674" spans="1:3" ht="12.75" x14ac:dyDescent="0.2">
      <c r="A2674" s="21">
        <v>44805</v>
      </c>
      <c r="B2674" s="13" t="s">
        <v>202</v>
      </c>
      <c r="C2674" s="19">
        <v>8904.24</v>
      </c>
    </row>
    <row r="2675" spans="1:3" ht="12.75" x14ac:dyDescent="0.2">
      <c r="A2675" s="21">
        <v>44805</v>
      </c>
      <c r="B2675" s="13" t="s">
        <v>203</v>
      </c>
      <c r="C2675" s="19">
        <v>36517.82</v>
      </c>
    </row>
    <row r="2676" spans="1:3" ht="12.75" x14ac:dyDescent="0.2">
      <c r="A2676" s="21">
        <v>44805</v>
      </c>
      <c r="B2676" s="13" t="s">
        <v>204</v>
      </c>
      <c r="C2676" s="19">
        <v>44899.71</v>
      </c>
    </row>
    <row r="2677" spans="1:3" ht="12.75" x14ac:dyDescent="0.2">
      <c r="A2677" s="21">
        <v>44805</v>
      </c>
      <c r="B2677" s="13" t="s">
        <v>205</v>
      </c>
      <c r="C2677" s="19">
        <v>459819.36</v>
      </c>
    </row>
    <row r="2678" spans="1:3" ht="12.75" x14ac:dyDescent="0.2">
      <c r="A2678" s="21">
        <v>44805</v>
      </c>
      <c r="B2678" s="13" t="s">
        <v>206</v>
      </c>
      <c r="C2678" s="19">
        <v>155124.63</v>
      </c>
    </row>
    <row r="2679" spans="1:3" ht="12.75" x14ac:dyDescent="0.2">
      <c r="A2679" s="21">
        <v>44805</v>
      </c>
      <c r="B2679" s="13" t="s">
        <v>207</v>
      </c>
      <c r="C2679" s="19">
        <v>167060.13</v>
      </c>
    </row>
    <row r="2680" spans="1:3" ht="12.75" x14ac:dyDescent="0.2">
      <c r="A2680" s="21">
        <v>44805</v>
      </c>
      <c r="B2680" s="13" t="s">
        <v>208</v>
      </c>
      <c r="C2680" s="19">
        <v>10707.49</v>
      </c>
    </row>
    <row r="2681" spans="1:3" ht="12.75" x14ac:dyDescent="0.2">
      <c r="A2681" s="21">
        <v>44805</v>
      </c>
      <c r="B2681" s="13" t="s">
        <v>209</v>
      </c>
      <c r="C2681" s="19">
        <v>18004.259999999998</v>
      </c>
    </row>
    <row r="2682" spans="1:3" ht="12.75" x14ac:dyDescent="0.2">
      <c r="A2682" s="21">
        <v>44805</v>
      </c>
      <c r="B2682" s="13" t="s">
        <v>210</v>
      </c>
      <c r="C2682" s="19">
        <v>12971.84</v>
      </c>
    </row>
    <row r="2683" spans="1:3" ht="12.75" x14ac:dyDescent="0.2">
      <c r="A2683" s="21">
        <v>44805</v>
      </c>
      <c r="B2683" s="13" t="s">
        <v>211</v>
      </c>
      <c r="C2683" s="19">
        <v>1432.09</v>
      </c>
    </row>
    <row r="2684" spans="1:3" ht="12.75" x14ac:dyDescent="0.2">
      <c r="A2684" s="21">
        <v>44805</v>
      </c>
      <c r="B2684" s="13" t="s">
        <v>212</v>
      </c>
      <c r="C2684" s="19">
        <v>470.3</v>
      </c>
    </row>
    <row r="2685" spans="1:3" ht="12.75" x14ac:dyDescent="0.2">
      <c r="A2685" s="21">
        <v>44805</v>
      </c>
      <c r="B2685" s="13" t="s">
        <v>213</v>
      </c>
      <c r="C2685" s="19">
        <v>2045.65</v>
      </c>
    </row>
    <row r="2686" spans="1:3" ht="12.75" x14ac:dyDescent="0.2">
      <c r="A2686" s="21">
        <v>44805</v>
      </c>
      <c r="B2686" s="13" t="s">
        <v>214</v>
      </c>
      <c r="C2686" s="19">
        <v>1273.3</v>
      </c>
    </row>
    <row r="2687" spans="1:3" ht="12.75" x14ac:dyDescent="0.2">
      <c r="A2687" s="21">
        <v>44805</v>
      </c>
      <c r="B2687" s="13" t="s">
        <v>215</v>
      </c>
      <c r="C2687" s="19">
        <v>5118.21</v>
      </c>
    </row>
    <row r="2688" spans="1:3" ht="12.75" x14ac:dyDescent="0.2">
      <c r="A2688" s="21">
        <v>44805</v>
      </c>
      <c r="B2688" s="13" t="s">
        <v>216</v>
      </c>
      <c r="C2688" s="19">
        <v>1482.38</v>
      </c>
    </row>
    <row r="2689" spans="1:3" ht="12.75" x14ac:dyDescent="0.2">
      <c r="A2689" s="21">
        <v>44805</v>
      </c>
      <c r="B2689" s="13" t="s">
        <v>217</v>
      </c>
      <c r="C2689" s="19">
        <v>1454.68</v>
      </c>
    </row>
    <row r="2690" spans="1:3" ht="12.75" x14ac:dyDescent="0.2">
      <c r="A2690" s="21">
        <v>44805</v>
      </c>
      <c r="B2690" s="13" t="s">
        <v>218</v>
      </c>
      <c r="C2690" s="19">
        <v>3150.73</v>
      </c>
    </row>
    <row r="2691" spans="1:3" ht="12.75" x14ac:dyDescent="0.2">
      <c r="A2691" s="21">
        <v>44805</v>
      </c>
      <c r="B2691" s="13" t="s">
        <v>219</v>
      </c>
      <c r="C2691" s="19">
        <v>1929.19</v>
      </c>
    </row>
    <row r="2692" spans="1:3" ht="12.75" x14ac:dyDescent="0.2">
      <c r="A2692" s="21">
        <v>44805</v>
      </c>
      <c r="B2692" s="13" t="s">
        <v>220</v>
      </c>
      <c r="C2692" s="19">
        <v>547.83000000000004</v>
      </c>
    </row>
    <row r="2693" spans="1:3" ht="12.75" x14ac:dyDescent="0.2">
      <c r="A2693" s="21">
        <v>44805</v>
      </c>
      <c r="B2693" s="13" t="s">
        <v>221</v>
      </c>
      <c r="C2693" s="19">
        <v>946.46</v>
      </c>
    </row>
    <row r="2694" spans="1:3" ht="12.75" x14ac:dyDescent="0.2">
      <c r="A2694" s="21">
        <v>44805</v>
      </c>
      <c r="B2694" s="13" t="s">
        <v>222</v>
      </c>
      <c r="C2694" s="19">
        <v>961.09</v>
      </c>
    </row>
    <row r="2695" spans="1:3" ht="12.75" x14ac:dyDescent="0.2">
      <c r="A2695" s="21">
        <v>44805</v>
      </c>
      <c r="B2695" s="13" t="s">
        <v>223</v>
      </c>
      <c r="C2695" s="19">
        <v>2846.71</v>
      </c>
    </row>
    <row r="2696" spans="1:3" ht="12.75" x14ac:dyDescent="0.2">
      <c r="A2696" s="21">
        <v>44805</v>
      </c>
      <c r="B2696" s="13" t="s">
        <v>224</v>
      </c>
      <c r="C2696" s="19">
        <v>127.16</v>
      </c>
    </row>
    <row r="2697" spans="1:3" ht="12.75" x14ac:dyDescent="0.2">
      <c r="A2697" s="21">
        <v>44805</v>
      </c>
      <c r="B2697" s="13" t="s">
        <v>225</v>
      </c>
      <c r="C2697" s="19">
        <v>254.65</v>
      </c>
    </row>
    <row r="2698" spans="1:3" ht="12.75" x14ac:dyDescent="0.2">
      <c r="A2698" s="21">
        <v>44805</v>
      </c>
      <c r="B2698" s="13" t="s">
        <v>226</v>
      </c>
      <c r="C2698" s="19">
        <v>246.09</v>
      </c>
    </row>
    <row r="2699" spans="1:3" ht="12.75" x14ac:dyDescent="0.2">
      <c r="A2699" s="21">
        <v>44805</v>
      </c>
      <c r="B2699" s="13" t="s">
        <v>227</v>
      </c>
      <c r="C2699" s="19">
        <v>190.17</v>
      </c>
    </row>
    <row r="2700" spans="1:3" ht="12.75" x14ac:dyDescent="0.2">
      <c r="A2700" s="21">
        <v>44805</v>
      </c>
      <c r="B2700" s="13" t="s">
        <v>228</v>
      </c>
      <c r="C2700" s="19">
        <v>21306.51</v>
      </c>
    </row>
    <row r="2701" spans="1:3" ht="12.75" x14ac:dyDescent="0.2">
      <c r="A2701" s="21">
        <v>44805</v>
      </c>
      <c r="B2701" s="13" t="s">
        <v>229</v>
      </c>
      <c r="C2701" s="19">
        <v>13216.2</v>
      </c>
    </row>
    <row r="2702" spans="1:3" ht="12.75" x14ac:dyDescent="0.2">
      <c r="A2702" s="21">
        <v>44805</v>
      </c>
      <c r="B2702" s="13" t="s">
        <v>230</v>
      </c>
      <c r="C2702" s="19">
        <v>17228.47</v>
      </c>
    </row>
    <row r="2703" spans="1:3" ht="12.75" x14ac:dyDescent="0.2">
      <c r="A2703" s="21">
        <v>44805</v>
      </c>
      <c r="B2703" s="13" t="s">
        <v>231</v>
      </c>
      <c r="C2703" s="19">
        <v>2428.42</v>
      </c>
    </row>
    <row r="2704" spans="1:3" ht="12.75" x14ac:dyDescent="0.2">
      <c r="A2704" s="21">
        <v>44805</v>
      </c>
      <c r="B2704" s="13" t="s">
        <v>232</v>
      </c>
      <c r="C2704" s="19">
        <v>403.7</v>
      </c>
    </row>
    <row r="2705" spans="1:3" ht="12.75" x14ac:dyDescent="0.2">
      <c r="A2705" s="21">
        <v>44805</v>
      </c>
      <c r="B2705" s="13" t="s">
        <v>233</v>
      </c>
      <c r="C2705" s="19">
        <v>1055.6300000000001</v>
      </c>
    </row>
    <row r="2706" spans="1:3" ht="12.75" x14ac:dyDescent="0.2">
      <c r="A2706" s="21">
        <v>44805</v>
      </c>
      <c r="B2706" s="13" t="s">
        <v>234</v>
      </c>
      <c r="C2706" s="19">
        <v>639.37</v>
      </c>
    </row>
    <row r="2707" spans="1:3" ht="12.75" x14ac:dyDescent="0.2">
      <c r="A2707" s="21">
        <v>44805</v>
      </c>
      <c r="B2707" s="13" t="s">
        <v>235</v>
      </c>
      <c r="C2707" s="19">
        <v>1733.86</v>
      </c>
    </row>
    <row r="2708" spans="1:3" ht="12.75" x14ac:dyDescent="0.2">
      <c r="A2708" s="21">
        <v>44805</v>
      </c>
      <c r="B2708" s="13" t="s">
        <v>236</v>
      </c>
      <c r="C2708" s="19">
        <v>933.17</v>
      </c>
    </row>
    <row r="2709" spans="1:3" ht="12.75" x14ac:dyDescent="0.2">
      <c r="A2709" s="21">
        <v>44805</v>
      </c>
      <c r="B2709" s="13" t="s">
        <v>237</v>
      </c>
      <c r="C2709" s="19">
        <v>9172.65</v>
      </c>
    </row>
    <row r="2710" spans="1:3" ht="12.75" x14ac:dyDescent="0.2">
      <c r="A2710" s="21">
        <v>44805</v>
      </c>
      <c r="B2710" s="13" t="s">
        <v>238</v>
      </c>
      <c r="C2710" s="19">
        <v>3077.76</v>
      </c>
    </row>
    <row r="2711" spans="1:3" ht="12.75" x14ac:dyDescent="0.2">
      <c r="A2711" s="21">
        <v>44835</v>
      </c>
      <c r="B2711" s="12" t="s">
        <v>63</v>
      </c>
      <c r="C2711" s="18">
        <v>2514730.79</v>
      </c>
    </row>
    <row r="2712" spans="1:3" ht="12.75" x14ac:dyDescent="0.2">
      <c r="A2712" s="21">
        <v>44835</v>
      </c>
      <c r="B2712" s="12" t="s">
        <v>65</v>
      </c>
      <c r="C2712" s="18">
        <v>1316517.0900000001</v>
      </c>
    </row>
    <row r="2713" spans="1:3" ht="12.75" x14ac:dyDescent="0.2">
      <c r="A2713" s="21">
        <v>44835</v>
      </c>
      <c r="B2713" s="12" t="s">
        <v>67</v>
      </c>
      <c r="C2713" s="19">
        <v>157430.69</v>
      </c>
    </row>
    <row r="2714" spans="1:3" ht="12.75" x14ac:dyDescent="0.2">
      <c r="A2714" s="21">
        <v>44835</v>
      </c>
      <c r="B2714" s="12" t="s">
        <v>69</v>
      </c>
      <c r="C2714" s="19">
        <v>57045.01</v>
      </c>
    </row>
    <row r="2715" spans="1:3" ht="12.75" x14ac:dyDescent="0.2">
      <c r="A2715" s="21">
        <v>44835</v>
      </c>
      <c r="B2715" s="12" t="s">
        <v>71</v>
      </c>
      <c r="C2715" s="19">
        <v>39320.629999999997</v>
      </c>
    </row>
    <row r="2716" spans="1:3" ht="12.75" x14ac:dyDescent="0.2">
      <c r="A2716" s="21">
        <v>44835</v>
      </c>
      <c r="B2716" s="12" t="s">
        <v>73</v>
      </c>
      <c r="C2716" s="19">
        <v>568705.29</v>
      </c>
    </row>
    <row r="2717" spans="1:3" ht="12.75" x14ac:dyDescent="0.2">
      <c r="A2717" s="21">
        <v>44835</v>
      </c>
      <c r="B2717" s="12" t="s">
        <v>76</v>
      </c>
      <c r="C2717" s="19">
        <v>26243.85</v>
      </c>
    </row>
    <row r="2718" spans="1:3" ht="12.75" x14ac:dyDescent="0.2">
      <c r="A2718" s="21">
        <v>44835</v>
      </c>
      <c r="B2718" s="12" t="s">
        <v>78</v>
      </c>
      <c r="C2718" s="19">
        <v>128283.46</v>
      </c>
    </row>
    <row r="2719" spans="1:3" ht="12.75" x14ac:dyDescent="0.2">
      <c r="A2719" s="21">
        <v>44835</v>
      </c>
      <c r="B2719" s="12" t="s">
        <v>80</v>
      </c>
      <c r="C2719" s="19">
        <v>123271.21</v>
      </c>
    </row>
    <row r="2720" spans="1:3" ht="12.75" x14ac:dyDescent="0.2">
      <c r="A2720" s="21">
        <v>44835</v>
      </c>
      <c r="B2720" s="12" t="s">
        <v>82</v>
      </c>
      <c r="C2720" s="19">
        <v>1329560.6299999999</v>
      </c>
    </row>
    <row r="2721" spans="1:3" ht="12.75" x14ac:dyDescent="0.2">
      <c r="A2721" s="21">
        <v>44835</v>
      </c>
      <c r="B2721" s="12" t="s">
        <v>84</v>
      </c>
      <c r="C2721" s="19">
        <v>451890.81</v>
      </c>
    </row>
    <row r="2722" spans="1:3" ht="12.75" x14ac:dyDescent="0.2">
      <c r="A2722" s="21">
        <v>44835</v>
      </c>
      <c r="B2722" s="12" t="s">
        <v>86</v>
      </c>
      <c r="C2722" s="19">
        <v>441352.82</v>
      </c>
    </row>
    <row r="2723" spans="1:3" ht="12.75" x14ac:dyDescent="0.2">
      <c r="A2723" s="21">
        <v>44835</v>
      </c>
      <c r="B2723" s="12" t="s">
        <v>89</v>
      </c>
      <c r="C2723" s="19">
        <v>67810</v>
      </c>
    </row>
    <row r="2724" spans="1:3" ht="12.75" x14ac:dyDescent="0.2">
      <c r="A2724" s="21">
        <v>44835</v>
      </c>
      <c r="B2724" s="12" t="s">
        <v>91</v>
      </c>
      <c r="C2724" s="19">
        <v>47548.71</v>
      </c>
    </row>
    <row r="2725" spans="1:3" ht="12.75" x14ac:dyDescent="0.2">
      <c r="A2725" s="21">
        <v>44835</v>
      </c>
      <c r="B2725" s="12" t="s">
        <v>93</v>
      </c>
      <c r="C2725" s="19">
        <v>37730.050000000003</v>
      </c>
    </row>
    <row r="2726" spans="1:3" ht="12.75" x14ac:dyDescent="0.2">
      <c r="A2726" s="21">
        <v>44835</v>
      </c>
      <c r="B2726" s="12" t="s">
        <v>95</v>
      </c>
      <c r="C2726" s="19">
        <v>4313.3100000000004</v>
      </c>
    </row>
    <row r="2727" spans="1:3" ht="12.75" x14ac:dyDescent="0.2">
      <c r="A2727" s="21">
        <v>44835</v>
      </c>
      <c r="B2727" s="12" t="s">
        <v>97</v>
      </c>
      <c r="C2727" s="19">
        <v>1431.91</v>
      </c>
    </row>
    <row r="2728" spans="1:3" ht="12.75" x14ac:dyDescent="0.2">
      <c r="A2728" s="21">
        <v>44835</v>
      </c>
      <c r="B2728" s="12" t="s">
        <v>99</v>
      </c>
      <c r="C2728" s="19">
        <v>6726.93</v>
      </c>
    </row>
    <row r="2729" spans="1:3" ht="12.75" x14ac:dyDescent="0.2">
      <c r="A2729" s="21">
        <v>44835</v>
      </c>
      <c r="B2729" s="12" t="s">
        <v>101</v>
      </c>
      <c r="C2729" s="19">
        <v>3573.98</v>
      </c>
    </row>
    <row r="2730" spans="1:3" ht="12.75" x14ac:dyDescent="0.2">
      <c r="A2730" s="21">
        <v>44835</v>
      </c>
      <c r="B2730" s="12" t="s">
        <v>103</v>
      </c>
      <c r="C2730" s="19">
        <v>12952.34</v>
      </c>
    </row>
    <row r="2731" spans="1:3" ht="12.75" x14ac:dyDescent="0.2">
      <c r="A2731" s="21">
        <v>44835</v>
      </c>
      <c r="B2731" s="12" t="s">
        <v>105</v>
      </c>
      <c r="C2731" s="19">
        <v>4124.3999999999996</v>
      </c>
    </row>
    <row r="2732" spans="1:3" ht="12.75" x14ac:dyDescent="0.2">
      <c r="A2732" s="21">
        <v>44835</v>
      </c>
      <c r="B2732" s="12" t="s">
        <v>107</v>
      </c>
      <c r="C2732" s="19">
        <v>3928</v>
      </c>
    </row>
    <row r="2733" spans="1:3" ht="12.75" x14ac:dyDescent="0.2">
      <c r="A2733" s="21">
        <v>44835</v>
      </c>
      <c r="B2733" s="12" t="s">
        <v>109</v>
      </c>
      <c r="C2733" s="19">
        <v>17366.04</v>
      </c>
    </row>
    <row r="2734" spans="1:3" ht="12.75" x14ac:dyDescent="0.2">
      <c r="A2734" s="21">
        <v>44835</v>
      </c>
      <c r="B2734" s="12" t="s">
        <v>111</v>
      </c>
      <c r="C2734" s="19">
        <v>4560.3599999999997</v>
      </c>
    </row>
    <row r="2735" spans="1:3" ht="12.75" x14ac:dyDescent="0.2">
      <c r="A2735" s="21">
        <v>44835</v>
      </c>
      <c r="B2735" s="12" t="s">
        <v>113</v>
      </c>
      <c r="C2735" s="19">
        <v>1898.39</v>
      </c>
    </row>
    <row r="2736" spans="1:3" ht="12.75" x14ac:dyDescent="0.2">
      <c r="A2736" s="21">
        <v>44835</v>
      </c>
      <c r="B2736" s="12" t="s">
        <v>115</v>
      </c>
      <c r="C2736" s="19">
        <v>4634.5200000000004</v>
      </c>
    </row>
    <row r="2737" spans="1:3" ht="12.75" x14ac:dyDescent="0.2">
      <c r="A2737" s="21">
        <v>44835</v>
      </c>
      <c r="B2737" s="12" t="s">
        <v>117</v>
      </c>
      <c r="C2737" s="19">
        <v>2686.14</v>
      </c>
    </row>
    <row r="2738" spans="1:3" ht="12.75" x14ac:dyDescent="0.2">
      <c r="A2738" s="21">
        <v>44835</v>
      </c>
      <c r="B2738" s="12" t="s">
        <v>119</v>
      </c>
      <c r="C2738" s="19">
        <v>10362.67</v>
      </c>
    </row>
    <row r="2739" spans="1:3" ht="12.75" x14ac:dyDescent="0.2">
      <c r="A2739" s="21">
        <v>44835</v>
      </c>
      <c r="B2739" s="12" t="s">
        <v>121</v>
      </c>
      <c r="C2739" s="19">
        <v>430.97</v>
      </c>
    </row>
    <row r="2740" spans="1:3" ht="12.75" x14ac:dyDescent="0.2">
      <c r="A2740" s="21">
        <v>44835</v>
      </c>
      <c r="B2740" s="12" t="s">
        <v>123</v>
      </c>
      <c r="C2740" s="19">
        <v>878.85</v>
      </c>
    </row>
    <row r="2741" spans="1:3" ht="12.75" x14ac:dyDescent="0.2">
      <c r="A2741" s="21">
        <v>44835</v>
      </c>
      <c r="B2741" s="12" t="s">
        <v>125</v>
      </c>
      <c r="C2741" s="19">
        <v>858.99</v>
      </c>
    </row>
    <row r="2742" spans="1:3" ht="12.75" x14ac:dyDescent="0.2">
      <c r="A2742" s="21">
        <v>44835</v>
      </c>
      <c r="B2742" s="12" t="s">
        <v>127</v>
      </c>
      <c r="C2742" s="19">
        <v>615.98</v>
      </c>
    </row>
    <row r="2743" spans="1:3" ht="12.75" x14ac:dyDescent="0.2">
      <c r="A2743" s="21">
        <v>44835</v>
      </c>
      <c r="B2743" s="12" t="s">
        <v>129</v>
      </c>
      <c r="C2743" s="19">
        <v>55485.73</v>
      </c>
    </row>
    <row r="2744" spans="1:3" ht="12.75" x14ac:dyDescent="0.2">
      <c r="A2744" s="21">
        <v>44835</v>
      </c>
      <c r="B2744" s="12" t="s">
        <v>132</v>
      </c>
      <c r="C2744" s="19">
        <v>36556.160000000003</v>
      </c>
    </row>
    <row r="2745" spans="1:3" ht="12.75" x14ac:dyDescent="0.2">
      <c r="A2745" s="21">
        <v>44835</v>
      </c>
      <c r="B2745" s="12" t="s">
        <v>134</v>
      </c>
      <c r="C2745" s="19">
        <v>48768.46</v>
      </c>
    </row>
    <row r="2746" spans="1:3" ht="12.75" x14ac:dyDescent="0.2">
      <c r="A2746" s="21">
        <v>44835</v>
      </c>
      <c r="B2746" s="12" t="s">
        <v>136</v>
      </c>
      <c r="C2746" s="19">
        <v>8173.51</v>
      </c>
    </row>
    <row r="2747" spans="1:3" ht="12.75" x14ac:dyDescent="0.2">
      <c r="A2747" s="21">
        <v>44835</v>
      </c>
      <c r="B2747" s="12" t="s">
        <v>139</v>
      </c>
      <c r="C2747" s="19">
        <v>1488.04</v>
      </c>
    </row>
    <row r="2748" spans="1:3" ht="12.75" x14ac:dyDescent="0.2">
      <c r="A2748" s="21">
        <v>44835</v>
      </c>
      <c r="B2748" s="12" t="s">
        <v>141</v>
      </c>
      <c r="C2748" s="19">
        <v>3415.26</v>
      </c>
    </row>
    <row r="2749" spans="1:3" ht="12.75" x14ac:dyDescent="0.2">
      <c r="A2749" s="21">
        <v>44835</v>
      </c>
      <c r="B2749" s="12" t="s">
        <v>143</v>
      </c>
      <c r="C2749" s="19">
        <v>2173.9299999999998</v>
      </c>
    </row>
    <row r="2750" spans="1:3" ht="12.75" x14ac:dyDescent="0.2">
      <c r="A2750" s="21">
        <v>44835</v>
      </c>
      <c r="B2750" s="12" t="s">
        <v>145</v>
      </c>
      <c r="C2750" s="19">
        <v>5748.94</v>
      </c>
    </row>
    <row r="2751" spans="1:3" ht="12.75" x14ac:dyDescent="0.2">
      <c r="A2751" s="21">
        <v>44835</v>
      </c>
      <c r="B2751" s="12" t="s">
        <v>147</v>
      </c>
      <c r="C2751" s="19">
        <v>2896.65</v>
      </c>
    </row>
    <row r="2752" spans="1:3" ht="12.75" x14ac:dyDescent="0.2">
      <c r="A2752" s="21">
        <v>44835</v>
      </c>
      <c r="B2752" s="12" t="s">
        <v>149</v>
      </c>
      <c r="C2752" s="19">
        <v>14856.98</v>
      </c>
    </row>
    <row r="2753" spans="1:3" ht="12.75" x14ac:dyDescent="0.2">
      <c r="A2753" s="21">
        <v>44835</v>
      </c>
      <c r="B2753" s="12" t="s">
        <v>151</v>
      </c>
      <c r="C2753" s="19">
        <v>5904.84</v>
      </c>
    </row>
    <row r="2754" spans="1:3" ht="12.75" x14ac:dyDescent="0.2">
      <c r="A2754" s="21">
        <v>44835</v>
      </c>
      <c r="B2754" s="13" t="s">
        <v>153</v>
      </c>
      <c r="C2754" s="18">
        <v>1120403.6299999999</v>
      </c>
    </row>
    <row r="2755" spans="1:3" ht="12.75" x14ac:dyDescent="0.2">
      <c r="A2755" s="21">
        <v>44835</v>
      </c>
      <c r="B2755" s="13" t="s">
        <v>154</v>
      </c>
      <c r="C2755" s="18">
        <v>793179.01</v>
      </c>
    </row>
    <row r="2756" spans="1:3" ht="12.75" x14ac:dyDescent="0.2">
      <c r="A2756" s="21">
        <v>44835</v>
      </c>
      <c r="B2756" s="13" t="s">
        <v>155</v>
      </c>
      <c r="C2756" s="19">
        <v>76603.399999999994</v>
      </c>
    </row>
    <row r="2757" spans="1:3" ht="12.75" x14ac:dyDescent="0.2">
      <c r="A2757" s="21">
        <v>44835</v>
      </c>
      <c r="B2757" s="13" t="s">
        <v>156</v>
      </c>
      <c r="C2757" s="19">
        <v>30979.759999999998</v>
      </c>
    </row>
    <row r="2758" spans="1:3" ht="12.75" x14ac:dyDescent="0.2">
      <c r="A2758" s="21">
        <v>44835</v>
      </c>
      <c r="B2758" s="13" t="s">
        <v>157</v>
      </c>
      <c r="C2758" s="19">
        <v>17905.98</v>
      </c>
    </row>
    <row r="2759" spans="1:3" ht="12.75" x14ac:dyDescent="0.2">
      <c r="A2759" s="21">
        <v>44835</v>
      </c>
      <c r="B2759" s="13" t="s">
        <v>158</v>
      </c>
      <c r="C2759" s="19">
        <v>229846.52</v>
      </c>
    </row>
    <row r="2760" spans="1:3" ht="12.75" x14ac:dyDescent="0.2">
      <c r="A2760" s="21">
        <v>44835</v>
      </c>
      <c r="B2760" s="13" t="s">
        <v>159</v>
      </c>
      <c r="C2760" s="19">
        <v>14098.43</v>
      </c>
    </row>
    <row r="2761" spans="1:3" ht="12.75" x14ac:dyDescent="0.2">
      <c r="A2761" s="21">
        <v>44835</v>
      </c>
      <c r="B2761" s="13" t="s">
        <v>160</v>
      </c>
      <c r="C2761" s="19">
        <v>61518.06</v>
      </c>
    </row>
    <row r="2762" spans="1:3" ht="12.75" x14ac:dyDescent="0.2">
      <c r="A2762" s="21">
        <v>44835</v>
      </c>
      <c r="B2762" s="13" t="s">
        <v>161</v>
      </c>
      <c r="C2762" s="19">
        <v>58411.78</v>
      </c>
    </row>
    <row r="2763" spans="1:3" ht="12.75" x14ac:dyDescent="0.2">
      <c r="A2763" s="21">
        <v>44835</v>
      </c>
      <c r="B2763" s="13" t="s">
        <v>162</v>
      </c>
      <c r="C2763" s="19">
        <v>601419.01</v>
      </c>
    </row>
    <row r="2764" spans="1:3" ht="12.75" x14ac:dyDescent="0.2">
      <c r="A2764" s="21">
        <v>44835</v>
      </c>
      <c r="B2764" s="13" t="s">
        <v>163</v>
      </c>
      <c r="C2764" s="19">
        <v>319755.82</v>
      </c>
    </row>
    <row r="2765" spans="1:3" ht="12.75" x14ac:dyDescent="0.2">
      <c r="A2765" s="21">
        <v>44835</v>
      </c>
      <c r="B2765" s="13" t="s">
        <v>164</v>
      </c>
      <c r="C2765" s="19">
        <v>209514.36</v>
      </c>
    </row>
    <row r="2766" spans="1:3" ht="12.75" x14ac:dyDescent="0.2">
      <c r="A2766" s="21">
        <v>44835</v>
      </c>
      <c r="B2766" s="13" t="s">
        <v>165</v>
      </c>
      <c r="C2766" s="19">
        <v>21712.29</v>
      </c>
    </row>
    <row r="2767" spans="1:3" ht="12.75" x14ac:dyDescent="0.2">
      <c r="A2767" s="21">
        <v>44835</v>
      </c>
      <c r="B2767" s="13" t="s">
        <v>166</v>
      </c>
      <c r="C2767" s="19">
        <v>28216.82</v>
      </c>
    </row>
    <row r="2768" spans="1:3" ht="12.75" x14ac:dyDescent="0.2">
      <c r="A2768" s="21">
        <v>44835</v>
      </c>
      <c r="B2768" s="13" t="s">
        <v>167</v>
      </c>
      <c r="C2768" s="19">
        <v>19418.88</v>
      </c>
    </row>
    <row r="2769" spans="1:3" ht="12.75" x14ac:dyDescent="0.2">
      <c r="A2769" s="21">
        <v>44835</v>
      </c>
      <c r="B2769" s="13" t="s">
        <v>168</v>
      </c>
      <c r="C2769" s="19">
        <v>2441.84</v>
      </c>
    </row>
    <row r="2770" spans="1:3" ht="12.75" x14ac:dyDescent="0.2">
      <c r="A2770" s="21">
        <v>44835</v>
      </c>
      <c r="B2770" s="13" t="s">
        <v>169</v>
      </c>
      <c r="C2770" s="19">
        <v>709.23</v>
      </c>
    </row>
    <row r="2771" spans="1:3" ht="12.75" x14ac:dyDescent="0.2">
      <c r="A2771" s="21">
        <v>44835</v>
      </c>
      <c r="B2771" s="13" t="s">
        <v>170</v>
      </c>
      <c r="C2771" s="19">
        <v>3933.77</v>
      </c>
    </row>
    <row r="2772" spans="1:3" ht="12.75" x14ac:dyDescent="0.2">
      <c r="A2772" s="21">
        <v>44835</v>
      </c>
      <c r="B2772" s="13" t="s">
        <v>171</v>
      </c>
      <c r="C2772" s="19">
        <v>2057.41</v>
      </c>
    </row>
    <row r="2773" spans="1:3" ht="12.75" x14ac:dyDescent="0.2">
      <c r="A2773" s="21">
        <v>44835</v>
      </c>
      <c r="B2773" s="13" t="s">
        <v>172</v>
      </c>
      <c r="C2773" s="19">
        <v>20972.82</v>
      </c>
    </row>
    <row r="2774" spans="1:3" ht="12.75" x14ac:dyDescent="0.2">
      <c r="A2774" s="21">
        <v>44835</v>
      </c>
      <c r="B2774" s="13" t="s">
        <v>173</v>
      </c>
      <c r="C2774" s="19">
        <v>2399.17</v>
      </c>
    </row>
    <row r="2775" spans="1:3" ht="12.75" x14ac:dyDescent="0.2">
      <c r="A2775" s="21">
        <v>44835</v>
      </c>
      <c r="B2775" s="13" t="s">
        <v>174</v>
      </c>
      <c r="C2775" s="19">
        <v>1770.62</v>
      </c>
    </row>
    <row r="2776" spans="1:3" ht="12.75" x14ac:dyDescent="0.2">
      <c r="A2776" s="21">
        <v>44835</v>
      </c>
      <c r="B2776" s="13" t="s">
        <v>175</v>
      </c>
      <c r="C2776" s="19">
        <v>4799.4399999999996</v>
      </c>
    </row>
    <row r="2777" spans="1:3" ht="12.75" x14ac:dyDescent="0.2">
      <c r="A2777" s="21">
        <v>44835</v>
      </c>
      <c r="B2777" s="13" t="s">
        <v>176</v>
      </c>
      <c r="C2777" s="19">
        <v>2542.81</v>
      </c>
    </row>
    <row r="2778" spans="1:3" ht="12.75" x14ac:dyDescent="0.2">
      <c r="A2778" s="21">
        <v>44835</v>
      </c>
      <c r="B2778" s="13" t="s">
        <v>177</v>
      </c>
      <c r="C2778" s="19">
        <v>862.46</v>
      </c>
    </row>
    <row r="2779" spans="1:3" ht="12.75" x14ac:dyDescent="0.2">
      <c r="A2779" s="21">
        <v>44835</v>
      </c>
      <c r="B2779" s="13" t="s">
        <v>178</v>
      </c>
      <c r="C2779" s="19">
        <v>1523.61</v>
      </c>
    </row>
    <row r="2780" spans="1:3" ht="12.75" x14ac:dyDescent="0.2">
      <c r="A2780" s="21">
        <v>44835</v>
      </c>
      <c r="B2780" s="13" t="s">
        <v>179</v>
      </c>
      <c r="C2780" s="19">
        <v>1284.02</v>
      </c>
    </row>
    <row r="2781" spans="1:3" ht="12.75" x14ac:dyDescent="0.2">
      <c r="A2781" s="21">
        <v>44835</v>
      </c>
      <c r="B2781" s="13" t="s">
        <v>180</v>
      </c>
      <c r="C2781" s="19">
        <v>5239.25</v>
      </c>
    </row>
    <row r="2782" spans="1:3" ht="12.75" x14ac:dyDescent="0.2">
      <c r="A2782" s="21">
        <v>44835</v>
      </c>
      <c r="B2782" s="13" t="s">
        <v>181</v>
      </c>
      <c r="C2782" s="19">
        <v>212.84</v>
      </c>
    </row>
    <row r="2783" spans="1:3" ht="12.75" x14ac:dyDescent="0.2">
      <c r="A2783" s="21">
        <v>44835</v>
      </c>
      <c r="B2783" s="13" t="s">
        <v>182</v>
      </c>
      <c r="C2783" s="19">
        <v>483.12</v>
      </c>
    </row>
    <row r="2784" spans="1:3" ht="12.75" x14ac:dyDescent="0.2">
      <c r="A2784" s="21">
        <v>44835</v>
      </c>
      <c r="B2784" s="13" t="s">
        <v>183</v>
      </c>
      <c r="C2784" s="19">
        <v>416.74</v>
      </c>
    </row>
    <row r="2785" spans="1:3" ht="12.75" x14ac:dyDescent="0.2">
      <c r="A2785" s="21">
        <v>44835</v>
      </c>
      <c r="B2785" s="13" t="s">
        <v>184</v>
      </c>
      <c r="C2785" s="19">
        <v>331.53</v>
      </c>
    </row>
    <row r="2786" spans="1:3" ht="12.75" x14ac:dyDescent="0.2">
      <c r="A2786" s="21">
        <v>44835</v>
      </c>
      <c r="B2786" s="13" t="s">
        <v>185</v>
      </c>
      <c r="C2786" s="19">
        <v>48305.18</v>
      </c>
    </row>
    <row r="2787" spans="1:3" ht="12.75" x14ac:dyDescent="0.2">
      <c r="A2787" s="21">
        <v>44835</v>
      </c>
      <c r="B2787" s="13" t="s">
        <v>186</v>
      </c>
      <c r="C2787" s="19">
        <v>43034.63</v>
      </c>
    </row>
    <row r="2788" spans="1:3" ht="12.75" x14ac:dyDescent="0.2">
      <c r="A2788" s="21">
        <v>44835</v>
      </c>
      <c r="B2788" s="13" t="s">
        <v>187</v>
      </c>
      <c r="C2788" s="19">
        <v>28570.37</v>
      </c>
    </row>
    <row r="2789" spans="1:3" ht="12.75" x14ac:dyDescent="0.2">
      <c r="A2789" s="21">
        <v>44835</v>
      </c>
      <c r="B2789" s="13" t="s">
        <v>188</v>
      </c>
      <c r="C2789" s="19">
        <v>4201.03</v>
      </c>
    </row>
    <row r="2790" spans="1:3" ht="12.75" x14ac:dyDescent="0.2">
      <c r="A2790" s="21">
        <v>44835</v>
      </c>
      <c r="B2790" s="13" t="s">
        <v>189</v>
      </c>
      <c r="C2790" s="19">
        <v>642.75</v>
      </c>
    </row>
    <row r="2791" spans="1:3" ht="12.75" x14ac:dyDescent="0.2">
      <c r="A2791" s="21">
        <v>44835</v>
      </c>
      <c r="B2791" s="13" t="s">
        <v>190</v>
      </c>
      <c r="C2791" s="19">
        <v>1799.43</v>
      </c>
    </row>
    <row r="2792" spans="1:3" ht="12.75" x14ac:dyDescent="0.2">
      <c r="A2792" s="21">
        <v>44835</v>
      </c>
      <c r="B2792" s="13" t="s">
        <v>191</v>
      </c>
      <c r="C2792" s="19">
        <v>1158.46</v>
      </c>
    </row>
    <row r="2793" spans="1:3" ht="12.75" x14ac:dyDescent="0.2">
      <c r="A2793" s="21">
        <v>44835</v>
      </c>
      <c r="B2793" s="13" t="s">
        <v>192</v>
      </c>
      <c r="C2793" s="19">
        <v>3049.47</v>
      </c>
    </row>
    <row r="2794" spans="1:3" ht="12.75" x14ac:dyDescent="0.2">
      <c r="A2794" s="21">
        <v>44835</v>
      </c>
      <c r="B2794" s="13" t="s">
        <v>193</v>
      </c>
      <c r="C2794" s="19">
        <v>1515.94</v>
      </c>
    </row>
    <row r="2795" spans="1:3" ht="12.75" x14ac:dyDescent="0.2">
      <c r="A2795" s="21">
        <v>44835</v>
      </c>
      <c r="B2795" s="13" t="s">
        <v>194</v>
      </c>
      <c r="C2795" s="19">
        <v>648.44000000000005</v>
      </c>
    </row>
    <row r="2796" spans="1:3" ht="12.75" x14ac:dyDescent="0.2">
      <c r="A2796" s="21">
        <v>44835</v>
      </c>
      <c r="B2796" s="13" t="s">
        <v>195</v>
      </c>
      <c r="C2796" s="19">
        <v>700.02</v>
      </c>
    </row>
    <row r="2797" spans="1:3" ht="12.75" x14ac:dyDescent="0.2">
      <c r="A2797" s="21">
        <v>44835</v>
      </c>
      <c r="B2797" s="13" t="s">
        <v>196</v>
      </c>
      <c r="C2797" s="18">
        <v>767424.96</v>
      </c>
    </row>
    <row r="2798" spans="1:3" ht="12.75" x14ac:dyDescent="0.2">
      <c r="A2798" s="21">
        <v>44835</v>
      </c>
      <c r="B2798" s="13" t="s">
        <v>197</v>
      </c>
      <c r="C2798" s="18">
        <v>430758.15</v>
      </c>
    </row>
    <row r="2799" spans="1:3" ht="12.75" x14ac:dyDescent="0.2">
      <c r="A2799" s="21">
        <v>44835</v>
      </c>
      <c r="B2799" s="13" t="s">
        <v>198</v>
      </c>
      <c r="C2799" s="19">
        <v>19334.86</v>
      </c>
    </row>
    <row r="2800" spans="1:3" ht="12.75" x14ac:dyDescent="0.2">
      <c r="A2800" s="21">
        <v>44835</v>
      </c>
      <c r="B2800" s="13" t="s">
        <v>199</v>
      </c>
      <c r="C2800" s="19">
        <v>17537.169999999998</v>
      </c>
    </row>
    <row r="2801" spans="1:3" ht="12.75" x14ac:dyDescent="0.2">
      <c r="A2801" s="21">
        <v>44835</v>
      </c>
      <c r="B2801" s="13" t="s">
        <v>200</v>
      </c>
      <c r="C2801" s="19">
        <v>13951.63</v>
      </c>
    </row>
    <row r="2802" spans="1:3" ht="12.75" x14ac:dyDescent="0.2">
      <c r="A2802" s="21">
        <v>44835</v>
      </c>
      <c r="B2802" s="13" t="s">
        <v>201</v>
      </c>
      <c r="C2802" s="19">
        <v>162553.48000000001</v>
      </c>
    </row>
    <row r="2803" spans="1:3" ht="12.75" x14ac:dyDescent="0.2">
      <c r="A2803" s="21">
        <v>44835</v>
      </c>
      <c r="B2803" s="13" t="s">
        <v>202</v>
      </c>
      <c r="C2803" s="19">
        <v>8675.43</v>
      </c>
    </row>
    <row r="2804" spans="1:3" ht="12.75" x14ac:dyDescent="0.2">
      <c r="A2804" s="21">
        <v>44835</v>
      </c>
      <c r="B2804" s="13" t="s">
        <v>203</v>
      </c>
      <c r="C2804" s="19">
        <v>29799.48</v>
      </c>
    </row>
    <row r="2805" spans="1:3" ht="12.75" x14ac:dyDescent="0.2">
      <c r="A2805" s="21">
        <v>44835</v>
      </c>
      <c r="B2805" s="13" t="s">
        <v>204</v>
      </c>
      <c r="C2805" s="19">
        <v>32387.03</v>
      </c>
    </row>
    <row r="2806" spans="1:3" ht="12.75" x14ac:dyDescent="0.2">
      <c r="A2806" s="21">
        <v>44835</v>
      </c>
      <c r="B2806" s="13" t="s">
        <v>205</v>
      </c>
      <c r="C2806" s="19">
        <v>454901.84</v>
      </c>
    </row>
    <row r="2807" spans="1:3" ht="12.75" x14ac:dyDescent="0.2">
      <c r="A2807" s="21">
        <v>44835</v>
      </c>
      <c r="B2807" s="13" t="s">
        <v>206</v>
      </c>
      <c r="C2807" s="19">
        <v>158800.87</v>
      </c>
    </row>
    <row r="2808" spans="1:3" ht="12.75" x14ac:dyDescent="0.2">
      <c r="A2808" s="21">
        <v>44835</v>
      </c>
      <c r="B2808" s="13" t="s">
        <v>207</v>
      </c>
      <c r="C2808" s="19">
        <v>134037.89000000001</v>
      </c>
    </row>
    <row r="2809" spans="1:3" ht="12.75" x14ac:dyDescent="0.2">
      <c r="A2809" s="21">
        <v>44835</v>
      </c>
      <c r="B2809" s="13" t="s">
        <v>208</v>
      </c>
      <c r="C2809" s="19">
        <v>9571.94</v>
      </c>
    </row>
    <row r="2810" spans="1:3" ht="12.75" x14ac:dyDescent="0.2">
      <c r="A2810" s="21">
        <v>44835</v>
      </c>
      <c r="B2810" s="13" t="s">
        <v>209</v>
      </c>
      <c r="C2810" s="19">
        <v>13302.08</v>
      </c>
    </row>
    <row r="2811" spans="1:3" ht="12.75" x14ac:dyDescent="0.2">
      <c r="A2811" s="21">
        <v>44835</v>
      </c>
      <c r="B2811" s="13" t="s">
        <v>210</v>
      </c>
      <c r="C2811" s="19">
        <v>12009.01</v>
      </c>
    </row>
    <row r="2812" spans="1:3" ht="12.75" x14ac:dyDescent="0.2">
      <c r="A2812" s="21">
        <v>44835</v>
      </c>
      <c r="B2812" s="13" t="s">
        <v>211</v>
      </c>
      <c r="C2812" s="19">
        <v>1508.97</v>
      </c>
    </row>
    <row r="2813" spans="1:3" ht="12.75" x14ac:dyDescent="0.2">
      <c r="A2813" s="21">
        <v>44835</v>
      </c>
      <c r="B2813" s="13" t="s">
        <v>212</v>
      </c>
      <c r="C2813" s="19">
        <v>444</v>
      </c>
    </row>
    <row r="2814" spans="1:3" ht="12.75" x14ac:dyDescent="0.2">
      <c r="A2814" s="21">
        <v>44835</v>
      </c>
      <c r="B2814" s="13" t="s">
        <v>213</v>
      </c>
      <c r="C2814" s="19">
        <v>2278.88</v>
      </c>
    </row>
    <row r="2815" spans="1:3" ht="12.75" x14ac:dyDescent="0.2">
      <c r="A2815" s="21">
        <v>44835</v>
      </c>
      <c r="B2815" s="13" t="s">
        <v>214</v>
      </c>
      <c r="C2815" s="19">
        <v>992.91</v>
      </c>
    </row>
    <row r="2816" spans="1:3" ht="12.75" x14ac:dyDescent="0.2">
      <c r="A2816" s="21">
        <v>44835</v>
      </c>
      <c r="B2816" s="13" t="s">
        <v>215</v>
      </c>
      <c r="C2816" s="19">
        <v>4098</v>
      </c>
    </row>
    <row r="2817" spans="1:3" ht="12.75" x14ac:dyDescent="0.2">
      <c r="A2817" s="21">
        <v>44835</v>
      </c>
      <c r="B2817" s="13" t="s">
        <v>216</v>
      </c>
      <c r="C2817" s="19">
        <v>1102.56</v>
      </c>
    </row>
    <row r="2818" spans="1:3" ht="12.75" x14ac:dyDescent="0.2">
      <c r="A2818" s="21">
        <v>44835</v>
      </c>
      <c r="B2818" s="13" t="s">
        <v>217</v>
      </c>
      <c r="C2818" s="19">
        <v>1233.69</v>
      </c>
    </row>
    <row r="2819" spans="1:3" ht="12.75" x14ac:dyDescent="0.2">
      <c r="A2819" s="21">
        <v>44835</v>
      </c>
      <c r="B2819" s="13" t="s">
        <v>218</v>
      </c>
      <c r="C2819" s="19">
        <v>2657.52</v>
      </c>
    </row>
    <row r="2820" spans="1:3" ht="12.75" x14ac:dyDescent="0.2">
      <c r="A2820" s="21">
        <v>44835</v>
      </c>
      <c r="B2820" s="13" t="s">
        <v>219</v>
      </c>
      <c r="C2820" s="19">
        <v>1510.38</v>
      </c>
    </row>
    <row r="2821" spans="1:3" ht="12.75" x14ac:dyDescent="0.2">
      <c r="A2821" s="21">
        <v>44835</v>
      </c>
      <c r="B2821" s="13" t="s">
        <v>220</v>
      </c>
      <c r="C2821" s="19">
        <v>528.32000000000005</v>
      </c>
    </row>
    <row r="2822" spans="1:3" ht="12.75" x14ac:dyDescent="0.2">
      <c r="A2822" s="21">
        <v>44835</v>
      </c>
      <c r="B2822" s="13" t="s">
        <v>221</v>
      </c>
      <c r="C2822" s="19">
        <v>883.56</v>
      </c>
    </row>
    <row r="2823" spans="1:3" ht="12.75" x14ac:dyDescent="0.2">
      <c r="A2823" s="21">
        <v>44835</v>
      </c>
      <c r="B2823" s="13" t="s">
        <v>222</v>
      </c>
      <c r="C2823" s="19">
        <v>806.51</v>
      </c>
    </row>
    <row r="2824" spans="1:3" ht="12.75" x14ac:dyDescent="0.2">
      <c r="A2824" s="21">
        <v>44835</v>
      </c>
      <c r="B2824" s="13" t="s">
        <v>223</v>
      </c>
      <c r="C2824" s="19">
        <v>2902.7</v>
      </c>
    </row>
    <row r="2825" spans="1:3" ht="12.75" x14ac:dyDescent="0.2">
      <c r="A2825" s="21">
        <v>44835</v>
      </c>
      <c r="B2825" s="13" t="s">
        <v>224</v>
      </c>
      <c r="C2825" s="19">
        <v>144.82</v>
      </c>
    </row>
    <row r="2826" spans="1:3" ht="12.75" x14ac:dyDescent="0.2">
      <c r="A2826" s="21">
        <v>44835</v>
      </c>
      <c r="B2826" s="13" t="s">
        <v>225</v>
      </c>
      <c r="C2826" s="19">
        <v>313.29000000000002</v>
      </c>
    </row>
    <row r="2827" spans="1:3" ht="12.75" x14ac:dyDescent="0.2">
      <c r="A2827" s="21">
        <v>44835</v>
      </c>
      <c r="B2827" s="13" t="s">
        <v>226</v>
      </c>
      <c r="C2827" s="19">
        <v>294.12</v>
      </c>
    </row>
    <row r="2828" spans="1:3" ht="12.75" x14ac:dyDescent="0.2">
      <c r="A2828" s="21">
        <v>44835</v>
      </c>
      <c r="B2828" s="13" t="s">
        <v>227</v>
      </c>
      <c r="C2828" s="19">
        <v>176.51</v>
      </c>
    </row>
    <row r="2829" spans="1:3" ht="12.75" x14ac:dyDescent="0.2">
      <c r="A2829" s="21">
        <v>44835</v>
      </c>
      <c r="B2829" s="13" t="s">
        <v>228</v>
      </c>
      <c r="C2829" s="19">
        <v>17397.57</v>
      </c>
    </row>
    <row r="2830" spans="1:3" ht="12.75" x14ac:dyDescent="0.2">
      <c r="A2830" s="21">
        <v>44835</v>
      </c>
      <c r="B2830" s="13" t="s">
        <v>229</v>
      </c>
      <c r="C2830" s="19">
        <v>12338.16</v>
      </c>
    </row>
    <row r="2831" spans="1:3" ht="12.75" x14ac:dyDescent="0.2">
      <c r="A2831" s="21">
        <v>44835</v>
      </c>
      <c r="B2831" s="13" t="s">
        <v>230</v>
      </c>
      <c r="C2831" s="19">
        <v>13127.5</v>
      </c>
    </row>
    <row r="2832" spans="1:3" ht="12.75" x14ac:dyDescent="0.2">
      <c r="A2832" s="21">
        <v>44835</v>
      </c>
      <c r="B2832" s="13" t="s">
        <v>231</v>
      </c>
      <c r="C2832" s="19">
        <v>2156.15</v>
      </c>
    </row>
    <row r="2833" spans="1:3" ht="12.75" x14ac:dyDescent="0.2">
      <c r="A2833" s="21">
        <v>44835</v>
      </c>
      <c r="B2833" s="13" t="s">
        <v>232</v>
      </c>
      <c r="C2833" s="19">
        <v>446.92</v>
      </c>
    </row>
    <row r="2834" spans="1:3" ht="12.75" x14ac:dyDescent="0.2">
      <c r="A2834" s="21">
        <v>44835</v>
      </c>
      <c r="B2834" s="13" t="s">
        <v>233</v>
      </c>
      <c r="C2834" s="19">
        <v>1008.76</v>
      </c>
    </row>
    <row r="2835" spans="1:3" ht="12.75" x14ac:dyDescent="0.2">
      <c r="A2835" s="21">
        <v>44835</v>
      </c>
      <c r="B2835" s="13" t="s">
        <v>234</v>
      </c>
      <c r="C2835" s="19">
        <v>694.79</v>
      </c>
    </row>
    <row r="2836" spans="1:3" ht="12.75" x14ac:dyDescent="0.2">
      <c r="A2836" s="21">
        <v>44835</v>
      </c>
      <c r="B2836" s="13" t="s">
        <v>235</v>
      </c>
      <c r="C2836" s="19">
        <v>1648.66</v>
      </c>
    </row>
    <row r="2837" spans="1:3" ht="12.75" x14ac:dyDescent="0.2">
      <c r="A2837" s="21">
        <v>44835</v>
      </c>
      <c r="B2837" s="13" t="s">
        <v>236</v>
      </c>
      <c r="C2837" s="19">
        <v>980.13</v>
      </c>
    </row>
    <row r="2838" spans="1:3" ht="12.75" x14ac:dyDescent="0.2">
      <c r="A2838" s="21">
        <v>44835</v>
      </c>
      <c r="B2838" s="13" t="s">
        <v>237</v>
      </c>
      <c r="C2838" s="19">
        <v>7986.22</v>
      </c>
    </row>
    <row r="2839" spans="1:3" ht="12.75" x14ac:dyDescent="0.2">
      <c r="A2839" s="21">
        <v>44835</v>
      </c>
      <c r="B2839" s="13" t="s">
        <v>238</v>
      </c>
      <c r="C2839" s="19">
        <v>2832.14</v>
      </c>
    </row>
    <row r="2840" spans="1:3" ht="12.75" x14ac:dyDescent="0.2">
      <c r="A2840" s="21">
        <v>44866</v>
      </c>
      <c r="B2840" s="12" t="s">
        <v>63</v>
      </c>
      <c r="C2840" s="18">
        <v>2559442.31</v>
      </c>
    </row>
    <row r="2841" spans="1:3" ht="12.75" x14ac:dyDescent="0.2">
      <c r="A2841" s="21">
        <v>44866</v>
      </c>
      <c r="B2841" s="12" t="s">
        <v>65</v>
      </c>
      <c r="C2841" s="18">
        <v>1474453.29</v>
      </c>
    </row>
    <row r="2842" spans="1:3" ht="12.75" x14ac:dyDescent="0.2">
      <c r="A2842" s="21">
        <v>44866</v>
      </c>
      <c r="B2842" s="12" t="s">
        <v>67</v>
      </c>
      <c r="C2842" s="19">
        <v>155893.92000000001</v>
      </c>
    </row>
    <row r="2843" spans="1:3" ht="12.75" x14ac:dyDescent="0.2">
      <c r="A2843" s="21">
        <v>44866</v>
      </c>
      <c r="B2843" s="12" t="s">
        <v>69</v>
      </c>
      <c r="C2843" s="19">
        <v>64760.38</v>
      </c>
    </row>
    <row r="2844" spans="1:3" ht="12.75" x14ac:dyDescent="0.2">
      <c r="A2844" s="21">
        <v>44866</v>
      </c>
      <c r="B2844" s="12" t="s">
        <v>71</v>
      </c>
      <c r="C2844" s="19">
        <v>38891.449999999997</v>
      </c>
    </row>
    <row r="2845" spans="1:3" ht="12.75" x14ac:dyDescent="0.2">
      <c r="A2845" s="21">
        <v>44866</v>
      </c>
      <c r="B2845" s="12" t="s">
        <v>73</v>
      </c>
      <c r="C2845" s="19">
        <v>519055.95</v>
      </c>
    </row>
    <row r="2846" spans="1:3" ht="12.75" x14ac:dyDescent="0.2">
      <c r="A2846" s="21">
        <v>44866</v>
      </c>
      <c r="B2846" s="12" t="s">
        <v>76</v>
      </c>
      <c r="C2846" s="19">
        <v>26805.37</v>
      </c>
    </row>
    <row r="2847" spans="1:3" ht="12.75" x14ac:dyDescent="0.2">
      <c r="A2847" s="21">
        <v>44866</v>
      </c>
      <c r="B2847" s="12" t="s">
        <v>78</v>
      </c>
      <c r="C2847" s="19">
        <v>123673.1</v>
      </c>
    </row>
    <row r="2848" spans="1:3" ht="12.75" x14ac:dyDescent="0.2">
      <c r="A2848" s="21">
        <v>44866</v>
      </c>
      <c r="B2848" s="12" t="s">
        <v>80</v>
      </c>
      <c r="C2848" s="19">
        <v>134002.76999999999</v>
      </c>
    </row>
    <row r="2849" spans="1:3" ht="12.75" x14ac:dyDescent="0.2">
      <c r="A2849" s="21">
        <v>44866</v>
      </c>
      <c r="B2849" s="12" t="s">
        <v>82</v>
      </c>
      <c r="C2849" s="19">
        <v>1470629.41</v>
      </c>
    </row>
    <row r="2850" spans="1:3" ht="12.75" x14ac:dyDescent="0.2">
      <c r="A2850" s="21">
        <v>44866</v>
      </c>
      <c r="B2850" s="12" t="s">
        <v>84</v>
      </c>
      <c r="C2850" s="19">
        <v>503480.14</v>
      </c>
    </row>
    <row r="2851" spans="1:3" ht="12.75" x14ac:dyDescent="0.2">
      <c r="A2851" s="21">
        <v>44866</v>
      </c>
      <c r="B2851" s="12" t="s">
        <v>86</v>
      </c>
      <c r="C2851" s="19">
        <v>483030.56</v>
      </c>
    </row>
    <row r="2852" spans="1:3" ht="12.75" x14ac:dyDescent="0.2">
      <c r="A2852" s="21">
        <v>44866</v>
      </c>
      <c r="B2852" s="12" t="s">
        <v>89</v>
      </c>
      <c r="C2852" s="19">
        <v>38762.67</v>
      </c>
    </row>
    <row r="2853" spans="1:3" ht="12.75" x14ac:dyDescent="0.2">
      <c r="A2853" s="21">
        <v>44866</v>
      </c>
      <c r="B2853" s="12" t="s">
        <v>91</v>
      </c>
      <c r="C2853" s="19">
        <v>52376.29</v>
      </c>
    </row>
    <row r="2854" spans="1:3" ht="12.75" x14ac:dyDescent="0.2">
      <c r="A2854" s="21">
        <v>44866</v>
      </c>
      <c r="B2854" s="12" t="s">
        <v>93</v>
      </c>
      <c r="C2854" s="19">
        <v>39631.01</v>
      </c>
    </row>
    <row r="2855" spans="1:3" ht="12.75" x14ac:dyDescent="0.2">
      <c r="A2855" s="21">
        <v>44866</v>
      </c>
      <c r="B2855" s="12" t="s">
        <v>95</v>
      </c>
      <c r="C2855" s="19">
        <v>4561.17</v>
      </c>
    </row>
    <row r="2856" spans="1:3" ht="12.75" x14ac:dyDescent="0.2">
      <c r="A2856" s="21">
        <v>44866</v>
      </c>
      <c r="B2856" s="12" t="s">
        <v>97</v>
      </c>
      <c r="C2856" s="19">
        <v>1518.19</v>
      </c>
    </row>
    <row r="2857" spans="1:3" ht="12.75" x14ac:dyDescent="0.2">
      <c r="A2857" s="21">
        <v>44866</v>
      </c>
      <c r="B2857" s="12" t="s">
        <v>99</v>
      </c>
      <c r="C2857" s="19">
        <v>7449.2</v>
      </c>
    </row>
    <row r="2858" spans="1:3" ht="12.75" x14ac:dyDescent="0.2">
      <c r="A2858" s="21">
        <v>44866</v>
      </c>
      <c r="B2858" s="12" t="s">
        <v>101</v>
      </c>
      <c r="C2858" s="19">
        <v>3347.14</v>
      </c>
    </row>
    <row r="2859" spans="1:3" ht="12.75" x14ac:dyDescent="0.2">
      <c r="A2859" s="21">
        <v>44866</v>
      </c>
      <c r="B2859" s="12" t="s">
        <v>103</v>
      </c>
      <c r="C2859" s="19">
        <v>14177.02</v>
      </c>
    </row>
    <row r="2860" spans="1:3" ht="12.75" x14ac:dyDescent="0.2">
      <c r="A2860" s="21">
        <v>44866</v>
      </c>
      <c r="B2860" s="12" t="s">
        <v>105</v>
      </c>
      <c r="C2860" s="19">
        <v>4598.3500000000004</v>
      </c>
    </row>
    <row r="2861" spans="1:3" ht="12.75" x14ac:dyDescent="0.2">
      <c r="A2861" s="21">
        <v>44866</v>
      </c>
      <c r="B2861" s="12" t="s">
        <v>107</v>
      </c>
      <c r="C2861" s="19">
        <v>4371.8100000000004</v>
      </c>
    </row>
    <row r="2862" spans="1:3" ht="12.75" x14ac:dyDescent="0.2">
      <c r="A2862" s="21">
        <v>44866</v>
      </c>
      <c r="B2862" s="12" t="s">
        <v>109</v>
      </c>
      <c r="C2862" s="19">
        <v>10222.15</v>
      </c>
    </row>
    <row r="2863" spans="1:3" ht="12.75" x14ac:dyDescent="0.2">
      <c r="A2863" s="21">
        <v>44866</v>
      </c>
      <c r="B2863" s="12" t="s">
        <v>111</v>
      </c>
      <c r="C2863" s="19">
        <v>4967.2700000000004</v>
      </c>
    </row>
    <row r="2864" spans="1:3" ht="12.75" x14ac:dyDescent="0.2">
      <c r="A2864" s="21">
        <v>44866</v>
      </c>
      <c r="B2864" s="12" t="s">
        <v>113</v>
      </c>
      <c r="C2864" s="19">
        <v>1886.85</v>
      </c>
    </row>
    <row r="2865" spans="1:3" ht="12.75" x14ac:dyDescent="0.2">
      <c r="A2865" s="21">
        <v>44866</v>
      </c>
      <c r="B2865" s="12" t="s">
        <v>115</v>
      </c>
      <c r="C2865" s="19">
        <v>2960.52</v>
      </c>
    </row>
    <row r="2866" spans="1:3" ht="12.75" x14ac:dyDescent="0.2">
      <c r="A2866" s="21">
        <v>44866</v>
      </c>
      <c r="B2866" s="12" t="s">
        <v>117</v>
      </c>
      <c r="C2866" s="19">
        <v>2591.4499999999998</v>
      </c>
    </row>
    <row r="2867" spans="1:3" ht="12.75" x14ac:dyDescent="0.2">
      <c r="A2867" s="21">
        <v>44866</v>
      </c>
      <c r="B2867" s="12" t="s">
        <v>119</v>
      </c>
      <c r="C2867" s="19">
        <v>10670.9</v>
      </c>
    </row>
    <row r="2868" spans="1:3" ht="12.75" x14ac:dyDescent="0.2">
      <c r="A2868" s="21">
        <v>44866</v>
      </c>
      <c r="B2868" s="12" t="s">
        <v>121</v>
      </c>
      <c r="C2868" s="19">
        <v>422.39</v>
      </c>
    </row>
    <row r="2869" spans="1:3" ht="12.75" x14ac:dyDescent="0.2">
      <c r="A2869" s="21">
        <v>44866</v>
      </c>
      <c r="B2869" s="12" t="s">
        <v>123</v>
      </c>
      <c r="C2869" s="19">
        <v>948.96</v>
      </c>
    </row>
    <row r="2870" spans="1:3" ht="12.75" x14ac:dyDescent="0.2">
      <c r="A2870" s="21">
        <v>44866</v>
      </c>
      <c r="B2870" s="12" t="s">
        <v>125</v>
      </c>
      <c r="C2870" s="19">
        <v>867.01</v>
      </c>
    </row>
    <row r="2871" spans="1:3" ht="12.75" x14ac:dyDescent="0.2">
      <c r="A2871" s="21">
        <v>44866</v>
      </c>
      <c r="B2871" s="12" t="s">
        <v>127</v>
      </c>
      <c r="C2871" s="19">
        <v>650.76</v>
      </c>
    </row>
    <row r="2872" spans="1:3" ht="12.75" x14ac:dyDescent="0.2">
      <c r="A2872" s="21">
        <v>44866</v>
      </c>
      <c r="B2872" s="12" t="s">
        <v>129</v>
      </c>
      <c r="C2872" s="19">
        <v>60818.07</v>
      </c>
    </row>
    <row r="2873" spans="1:3" ht="12.75" x14ac:dyDescent="0.2">
      <c r="A2873" s="21">
        <v>44866</v>
      </c>
      <c r="B2873" s="12" t="s">
        <v>132</v>
      </c>
      <c r="C2873" s="19">
        <v>40076.31</v>
      </c>
    </row>
    <row r="2874" spans="1:3" ht="12.75" x14ac:dyDescent="0.2">
      <c r="A2874" s="21">
        <v>44866</v>
      </c>
      <c r="B2874" s="12" t="s">
        <v>134</v>
      </c>
      <c r="C2874" s="19">
        <v>53532.9</v>
      </c>
    </row>
    <row r="2875" spans="1:3" ht="12.75" x14ac:dyDescent="0.2">
      <c r="A2875" s="21">
        <v>44866</v>
      </c>
      <c r="B2875" s="12" t="s">
        <v>136</v>
      </c>
      <c r="C2875" s="19">
        <v>7710.16</v>
      </c>
    </row>
    <row r="2876" spans="1:3" ht="12.75" x14ac:dyDescent="0.2">
      <c r="A2876" s="21">
        <v>44866</v>
      </c>
      <c r="B2876" s="12" t="s">
        <v>139</v>
      </c>
      <c r="C2876" s="19">
        <v>1427.93</v>
      </c>
    </row>
    <row r="2877" spans="1:3" ht="12.75" x14ac:dyDescent="0.2">
      <c r="A2877" s="21">
        <v>44866</v>
      </c>
      <c r="B2877" s="12" t="s">
        <v>141</v>
      </c>
      <c r="C2877" s="19">
        <v>3197.85</v>
      </c>
    </row>
    <row r="2878" spans="1:3" ht="12.75" x14ac:dyDescent="0.2">
      <c r="A2878" s="21">
        <v>44866</v>
      </c>
      <c r="B2878" s="12" t="s">
        <v>143</v>
      </c>
      <c r="C2878" s="19">
        <v>2369.25</v>
      </c>
    </row>
    <row r="2879" spans="1:3" ht="12.75" x14ac:dyDescent="0.2">
      <c r="A2879" s="21">
        <v>44866</v>
      </c>
      <c r="B2879" s="12" t="s">
        <v>145</v>
      </c>
      <c r="C2879" s="19">
        <v>6336.6</v>
      </c>
    </row>
    <row r="2880" spans="1:3" ht="12.75" x14ac:dyDescent="0.2">
      <c r="A2880" s="21">
        <v>44866</v>
      </c>
      <c r="B2880" s="12" t="s">
        <v>147</v>
      </c>
      <c r="C2880" s="19">
        <v>2865.26</v>
      </c>
    </row>
    <row r="2881" spans="1:3" ht="12.75" x14ac:dyDescent="0.2">
      <c r="A2881" s="21">
        <v>44866</v>
      </c>
      <c r="B2881" s="12" t="s">
        <v>149</v>
      </c>
      <c r="C2881" s="19">
        <v>23852.07</v>
      </c>
    </row>
    <row r="2882" spans="1:3" ht="12.75" x14ac:dyDescent="0.2">
      <c r="A2882" s="21">
        <v>44866</v>
      </c>
      <c r="B2882" s="12" t="s">
        <v>151</v>
      </c>
      <c r="C2882" s="19">
        <v>10122.99</v>
      </c>
    </row>
    <row r="2883" spans="1:3" ht="12.75" x14ac:dyDescent="0.2">
      <c r="A2883" s="21">
        <v>44866</v>
      </c>
      <c r="B2883" s="13" t="s">
        <v>153</v>
      </c>
      <c r="C2883" s="18">
        <v>1309252.44</v>
      </c>
    </row>
    <row r="2884" spans="1:3" ht="12.75" x14ac:dyDescent="0.2">
      <c r="A2884" s="21">
        <v>44866</v>
      </c>
      <c r="B2884" s="13" t="s">
        <v>154</v>
      </c>
      <c r="C2884" s="18">
        <v>740883.16</v>
      </c>
    </row>
    <row r="2885" spans="1:3" ht="12.75" x14ac:dyDescent="0.2">
      <c r="A2885" s="21">
        <v>44866</v>
      </c>
      <c r="B2885" s="13" t="s">
        <v>155</v>
      </c>
      <c r="C2885" s="19">
        <v>77847.11</v>
      </c>
    </row>
    <row r="2886" spans="1:3" ht="12.75" x14ac:dyDescent="0.2">
      <c r="A2886" s="21">
        <v>44866</v>
      </c>
      <c r="B2886" s="13" t="s">
        <v>156</v>
      </c>
      <c r="C2886" s="19">
        <v>35215.699999999997</v>
      </c>
    </row>
    <row r="2887" spans="1:3" ht="12.75" x14ac:dyDescent="0.2">
      <c r="A2887" s="21">
        <v>44866</v>
      </c>
      <c r="B2887" s="13" t="s">
        <v>157</v>
      </c>
      <c r="C2887" s="19">
        <v>23204.59</v>
      </c>
    </row>
    <row r="2888" spans="1:3" ht="12.75" x14ac:dyDescent="0.2">
      <c r="A2888" s="21">
        <v>44866</v>
      </c>
      <c r="B2888" s="13" t="s">
        <v>158</v>
      </c>
      <c r="C2888" s="19">
        <v>319636.12</v>
      </c>
    </row>
    <row r="2889" spans="1:3" ht="12.75" x14ac:dyDescent="0.2">
      <c r="A2889" s="21">
        <v>44866</v>
      </c>
      <c r="B2889" s="13" t="s">
        <v>159</v>
      </c>
      <c r="C2889" s="19">
        <v>13765.79</v>
      </c>
    </row>
    <row r="2890" spans="1:3" ht="12.75" x14ac:dyDescent="0.2">
      <c r="A2890" s="21">
        <v>44866</v>
      </c>
      <c r="B2890" s="13" t="s">
        <v>160</v>
      </c>
      <c r="C2890" s="19">
        <v>55577.120000000003</v>
      </c>
    </row>
    <row r="2891" spans="1:3" ht="12.75" x14ac:dyDescent="0.2">
      <c r="A2891" s="21">
        <v>44866</v>
      </c>
      <c r="B2891" s="13" t="s">
        <v>161</v>
      </c>
      <c r="C2891" s="19">
        <v>54577.52</v>
      </c>
    </row>
    <row r="2892" spans="1:3" ht="12.75" x14ac:dyDescent="0.2">
      <c r="A2892" s="21">
        <v>44866</v>
      </c>
      <c r="B2892" s="13" t="s">
        <v>162</v>
      </c>
      <c r="C2892" s="19">
        <v>641269.59</v>
      </c>
    </row>
    <row r="2893" spans="1:3" ht="12.75" x14ac:dyDescent="0.2">
      <c r="A2893" s="21">
        <v>44866</v>
      </c>
      <c r="B2893" s="13" t="s">
        <v>163</v>
      </c>
      <c r="C2893" s="19">
        <v>266556.95</v>
      </c>
    </row>
    <row r="2894" spans="1:3" ht="12.75" x14ac:dyDescent="0.2">
      <c r="A2894" s="21">
        <v>44866</v>
      </c>
      <c r="B2894" s="13" t="s">
        <v>164</v>
      </c>
      <c r="C2894" s="19">
        <v>245796.27</v>
      </c>
    </row>
    <row r="2895" spans="1:3" ht="12.75" x14ac:dyDescent="0.2">
      <c r="A2895" s="21">
        <v>44866</v>
      </c>
      <c r="B2895" s="13" t="s">
        <v>165</v>
      </c>
      <c r="C2895" s="19">
        <v>22740.87</v>
      </c>
    </row>
    <row r="2896" spans="1:3" ht="12.75" x14ac:dyDescent="0.2">
      <c r="A2896" s="21">
        <v>44866</v>
      </c>
      <c r="B2896" s="13" t="s">
        <v>166</v>
      </c>
      <c r="C2896" s="19">
        <v>28967.47</v>
      </c>
    </row>
    <row r="2897" spans="1:3" ht="12.75" x14ac:dyDescent="0.2">
      <c r="A2897" s="21">
        <v>44866</v>
      </c>
      <c r="B2897" s="13" t="s">
        <v>167</v>
      </c>
      <c r="C2897" s="19">
        <v>20774.310000000001</v>
      </c>
    </row>
    <row r="2898" spans="1:3" ht="12.75" x14ac:dyDescent="0.2">
      <c r="A2898" s="21">
        <v>44866</v>
      </c>
      <c r="B2898" s="13" t="s">
        <v>168</v>
      </c>
      <c r="C2898" s="19">
        <v>2482.4</v>
      </c>
    </row>
    <row r="2899" spans="1:3" ht="12.75" x14ac:dyDescent="0.2">
      <c r="A2899" s="21">
        <v>44866</v>
      </c>
      <c r="B2899" s="13" t="s">
        <v>169</v>
      </c>
      <c r="C2899" s="19">
        <v>871.32</v>
      </c>
    </row>
    <row r="2900" spans="1:3" ht="12.75" x14ac:dyDescent="0.2">
      <c r="A2900" s="21">
        <v>44866</v>
      </c>
      <c r="B2900" s="13" t="s">
        <v>170</v>
      </c>
      <c r="C2900" s="19">
        <v>3598.95</v>
      </c>
    </row>
    <row r="2901" spans="1:3" ht="12.75" x14ac:dyDescent="0.2">
      <c r="A2901" s="21">
        <v>44866</v>
      </c>
      <c r="B2901" s="13" t="s">
        <v>171</v>
      </c>
      <c r="C2901" s="19">
        <v>1716.84</v>
      </c>
    </row>
    <row r="2902" spans="1:3" ht="12.75" x14ac:dyDescent="0.2">
      <c r="A2902" s="21">
        <v>44866</v>
      </c>
      <c r="B2902" s="13" t="s">
        <v>172</v>
      </c>
      <c r="C2902" s="19">
        <v>19970.490000000002</v>
      </c>
    </row>
    <row r="2903" spans="1:3" ht="12.75" x14ac:dyDescent="0.2">
      <c r="A2903" s="21">
        <v>44866</v>
      </c>
      <c r="B2903" s="13" t="s">
        <v>173</v>
      </c>
      <c r="C2903" s="19">
        <v>2116.7399999999998</v>
      </c>
    </row>
    <row r="2904" spans="1:3" ht="12.75" x14ac:dyDescent="0.2">
      <c r="A2904" s="21">
        <v>44866</v>
      </c>
      <c r="B2904" s="13" t="s">
        <v>174</v>
      </c>
      <c r="C2904" s="19">
        <v>2268.4499999999998</v>
      </c>
    </row>
    <row r="2905" spans="1:3" ht="12.75" x14ac:dyDescent="0.2">
      <c r="A2905" s="21">
        <v>44866</v>
      </c>
      <c r="B2905" s="13" t="s">
        <v>175</v>
      </c>
      <c r="C2905" s="19">
        <v>8617.98</v>
      </c>
    </row>
    <row r="2906" spans="1:3" ht="12.75" x14ac:dyDescent="0.2">
      <c r="A2906" s="21">
        <v>44866</v>
      </c>
      <c r="B2906" s="13" t="s">
        <v>176</v>
      </c>
      <c r="C2906" s="19">
        <v>2923.49</v>
      </c>
    </row>
    <row r="2907" spans="1:3" ht="12.75" x14ac:dyDescent="0.2">
      <c r="A2907" s="21">
        <v>44866</v>
      </c>
      <c r="B2907" s="13" t="s">
        <v>177</v>
      </c>
      <c r="C2907" s="19">
        <v>909.84</v>
      </c>
    </row>
    <row r="2908" spans="1:3" ht="12.75" x14ac:dyDescent="0.2">
      <c r="A2908" s="21">
        <v>44866</v>
      </c>
      <c r="B2908" s="13" t="s">
        <v>178</v>
      </c>
      <c r="C2908" s="19">
        <v>2130.4</v>
      </c>
    </row>
    <row r="2909" spans="1:3" ht="12.75" x14ac:dyDescent="0.2">
      <c r="A2909" s="21">
        <v>44866</v>
      </c>
      <c r="B2909" s="13" t="s">
        <v>179</v>
      </c>
      <c r="C2909" s="19">
        <v>1661.94</v>
      </c>
    </row>
    <row r="2910" spans="1:3" ht="12.75" x14ac:dyDescent="0.2">
      <c r="A2910" s="21">
        <v>44866</v>
      </c>
      <c r="B2910" s="13" t="s">
        <v>180</v>
      </c>
      <c r="C2910" s="19">
        <v>4601.41</v>
      </c>
    </row>
    <row r="2911" spans="1:3" ht="12.75" x14ac:dyDescent="0.2">
      <c r="A2911" s="21">
        <v>44866</v>
      </c>
      <c r="B2911" s="13" t="s">
        <v>181</v>
      </c>
      <c r="C2911" s="19">
        <v>220.34</v>
      </c>
    </row>
    <row r="2912" spans="1:3" ht="12.75" x14ac:dyDescent="0.2">
      <c r="A2912" s="21">
        <v>44866</v>
      </c>
      <c r="B2912" s="13" t="s">
        <v>182</v>
      </c>
      <c r="C2912" s="19">
        <v>455</v>
      </c>
    </row>
    <row r="2913" spans="1:3" ht="12.75" x14ac:dyDescent="0.2">
      <c r="A2913" s="21">
        <v>44866</v>
      </c>
      <c r="B2913" s="13" t="s">
        <v>183</v>
      </c>
      <c r="C2913" s="19">
        <v>441.88</v>
      </c>
    </row>
    <row r="2914" spans="1:3" ht="12.75" x14ac:dyDescent="0.2">
      <c r="A2914" s="21">
        <v>44866</v>
      </c>
      <c r="B2914" s="13" t="s">
        <v>184</v>
      </c>
      <c r="C2914" s="19">
        <v>322.31</v>
      </c>
    </row>
    <row r="2915" spans="1:3" ht="12.75" x14ac:dyDescent="0.2">
      <c r="A2915" s="21">
        <v>44866</v>
      </c>
      <c r="B2915" s="13" t="s">
        <v>185</v>
      </c>
      <c r="C2915" s="19">
        <v>34645.33</v>
      </c>
    </row>
    <row r="2916" spans="1:3" ht="12.75" x14ac:dyDescent="0.2">
      <c r="A2916" s="21">
        <v>44866</v>
      </c>
      <c r="B2916" s="13" t="s">
        <v>186</v>
      </c>
      <c r="C2916" s="19">
        <v>41407.410000000003</v>
      </c>
    </row>
    <row r="2917" spans="1:3" ht="12.75" x14ac:dyDescent="0.2">
      <c r="A2917" s="21">
        <v>44866</v>
      </c>
      <c r="B2917" s="13" t="s">
        <v>187</v>
      </c>
      <c r="C2917" s="19">
        <v>29664.400000000001</v>
      </c>
    </row>
    <row r="2918" spans="1:3" ht="12.75" x14ac:dyDescent="0.2">
      <c r="A2918" s="21">
        <v>44866</v>
      </c>
      <c r="B2918" s="13" t="s">
        <v>188</v>
      </c>
      <c r="C2918" s="19">
        <v>4429.7299999999996</v>
      </c>
    </row>
    <row r="2919" spans="1:3" ht="12.75" x14ac:dyDescent="0.2">
      <c r="A2919" s="21">
        <v>44866</v>
      </c>
      <c r="B2919" s="13" t="s">
        <v>189</v>
      </c>
      <c r="C2919" s="19">
        <v>655.81</v>
      </c>
    </row>
    <row r="2920" spans="1:3" ht="12.75" x14ac:dyDescent="0.2">
      <c r="A2920" s="21">
        <v>44866</v>
      </c>
      <c r="B2920" s="13" t="s">
        <v>190</v>
      </c>
      <c r="C2920" s="19">
        <v>1552.68</v>
      </c>
    </row>
    <row r="2921" spans="1:3" ht="12.75" x14ac:dyDescent="0.2">
      <c r="A2921" s="21">
        <v>44866</v>
      </c>
      <c r="B2921" s="13" t="s">
        <v>191</v>
      </c>
      <c r="C2921" s="19">
        <v>1246.46</v>
      </c>
    </row>
    <row r="2922" spans="1:3" ht="12.75" x14ac:dyDescent="0.2">
      <c r="A2922" s="21">
        <v>44866</v>
      </c>
      <c r="B2922" s="13" t="s">
        <v>192</v>
      </c>
      <c r="C2922" s="19">
        <v>2724.76</v>
      </c>
    </row>
    <row r="2923" spans="1:3" ht="12.75" x14ac:dyDescent="0.2">
      <c r="A2923" s="21">
        <v>44866</v>
      </c>
      <c r="B2923" s="13" t="s">
        <v>193</v>
      </c>
      <c r="C2923" s="19">
        <v>1313.96</v>
      </c>
    </row>
    <row r="2924" spans="1:3" ht="12.75" x14ac:dyDescent="0.2">
      <c r="A2924" s="21">
        <v>44866</v>
      </c>
      <c r="B2924" s="13" t="s">
        <v>194</v>
      </c>
      <c r="C2924" s="19">
        <v>6686.53</v>
      </c>
    </row>
    <row r="2925" spans="1:3" ht="12.75" x14ac:dyDescent="0.2">
      <c r="A2925" s="21">
        <v>44866</v>
      </c>
      <c r="B2925" s="13" t="s">
        <v>195</v>
      </c>
      <c r="C2925" s="19">
        <v>2822.07</v>
      </c>
    </row>
    <row r="2926" spans="1:3" ht="12.75" x14ac:dyDescent="0.2">
      <c r="A2926" s="21">
        <v>44866</v>
      </c>
      <c r="B2926" s="13" t="s">
        <v>196</v>
      </c>
      <c r="C2926" s="18">
        <v>849008.4</v>
      </c>
    </row>
    <row r="2927" spans="1:3" ht="12.75" x14ac:dyDescent="0.2">
      <c r="A2927" s="21">
        <v>44866</v>
      </c>
      <c r="B2927" s="13" t="s">
        <v>197</v>
      </c>
      <c r="C2927" s="18">
        <v>486309.56</v>
      </c>
    </row>
    <row r="2928" spans="1:3" ht="12.75" x14ac:dyDescent="0.2">
      <c r="A2928" s="21">
        <v>44866</v>
      </c>
      <c r="B2928" s="13" t="s">
        <v>198</v>
      </c>
      <c r="C2928" s="19">
        <v>27401.17</v>
      </c>
    </row>
    <row r="2929" spans="1:3" ht="12.75" x14ac:dyDescent="0.2">
      <c r="A2929" s="21">
        <v>44866</v>
      </c>
      <c r="B2929" s="13" t="s">
        <v>199</v>
      </c>
      <c r="C2929" s="19">
        <v>20943.919999999998</v>
      </c>
    </row>
    <row r="2930" spans="1:3" ht="12.75" x14ac:dyDescent="0.2">
      <c r="A2930" s="21">
        <v>44866</v>
      </c>
      <c r="B2930" s="13" t="s">
        <v>200</v>
      </c>
      <c r="C2930" s="19">
        <v>13120.64</v>
      </c>
    </row>
    <row r="2931" spans="1:3" ht="12.75" x14ac:dyDescent="0.2">
      <c r="A2931" s="21">
        <v>44866</v>
      </c>
      <c r="B2931" s="13" t="s">
        <v>201</v>
      </c>
      <c r="C2931" s="19">
        <v>191641.97</v>
      </c>
    </row>
    <row r="2932" spans="1:3" ht="12.75" x14ac:dyDescent="0.2">
      <c r="A2932" s="21">
        <v>44866</v>
      </c>
      <c r="B2932" s="13" t="s">
        <v>202</v>
      </c>
      <c r="C2932" s="19">
        <v>7525.08</v>
      </c>
    </row>
    <row r="2933" spans="1:3" ht="12.75" x14ac:dyDescent="0.2">
      <c r="A2933" s="21">
        <v>44866</v>
      </c>
      <c r="B2933" s="13" t="s">
        <v>203</v>
      </c>
      <c r="C2933" s="19">
        <v>45857.94</v>
      </c>
    </row>
    <row r="2934" spans="1:3" ht="12.75" x14ac:dyDescent="0.2">
      <c r="A2934" s="21">
        <v>44866</v>
      </c>
      <c r="B2934" s="13" t="s">
        <v>204</v>
      </c>
      <c r="C2934" s="19">
        <v>43839.37</v>
      </c>
    </row>
    <row r="2935" spans="1:3" ht="12.75" x14ac:dyDescent="0.2">
      <c r="A2935" s="21">
        <v>44866</v>
      </c>
      <c r="B2935" s="13" t="s">
        <v>205</v>
      </c>
      <c r="C2935" s="19">
        <v>442099.05</v>
      </c>
    </row>
    <row r="2936" spans="1:3" ht="12.75" x14ac:dyDescent="0.2">
      <c r="A2936" s="21">
        <v>44866</v>
      </c>
      <c r="B2936" s="13" t="s">
        <v>206</v>
      </c>
      <c r="C2936" s="19">
        <v>197955.99</v>
      </c>
    </row>
    <row r="2937" spans="1:3" ht="12.75" x14ac:dyDescent="0.2">
      <c r="A2937" s="21">
        <v>44866</v>
      </c>
      <c r="B2937" s="13" t="s">
        <v>207</v>
      </c>
      <c r="C2937" s="19">
        <v>139166.35</v>
      </c>
    </row>
    <row r="2938" spans="1:3" ht="12.75" x14ac:dyDescent="0.2">
      <c r="A2938" s="21">
        <v>44866</v>
      </c>
      <c r="B2938" s="13" t="s">
        <v>208</v>
      </c>
      <c r="C2938" s="19">
        <v>13128.24</v>
      </c>
    </row>
    <row r="2939" spans="1:3" ht="12.75" x14ac:dyDescent="0.2">
      <c r="A2939" s="21">
        <v>44866</v>
      </c>
      <c r="B2939" s="13" t="s">
        <v>209</v>
      </c>
      <c r="C2939" s="19">
        <v>16606.88</v>
      </c>
    </row>
    <row r="2940" spans="1:3" ht="12.75" x14ac:dyDescent="0.2">
      <c r="A2940" s="21">
        <v>44866</v>
      </c>
      <c r="B2940" s="13" t="s">
        <v>210</v>
      </c>
      <c r="C2940" s="19">
        <v>13626.32</v>
      </c>
    </row>
    <row r="2941" spans="1:3" ht="12.75" x14ac:dyDescent="0.2">
      <c r="A2941" s="21">
        <v>44866</v>
      </c>
      <c r="B2941" s="13" t="s">
        <v>211</v>
      </c>
      <c r="C2941" s="19">
        <v>1512.5</v>
      </c>
    </row>
    <row r="2942" spans="1:3" ht="12.75" x14ac:dyDescent="0.2">
      <c r="A2942" s="21">
        <v>44866</v>
      </c>
      <c r="B2942" s="13" t="s">
        <v>212</v>
      </c>
      <c r="C2942" s="19">
        <v>458.85</v>
      </c>
    </row>
    <row r="2943" spans="1:3" ht="12.75" x14ac:dyDescent="0.2">
      <c r="A2943" s="21">
        <v>44866</v>
      </c>
      <c r="B2943" s="13" t="s">
        <v>213</v>
      </c>
      <c r="C2943" s="19">
        <v>2173.2199999999998</v>
      </c>
    </row>
    <row r="2944" spans="1:3" ht="12.75" x14ac:dyDescent="0.2">
      <c r="A2944" s="21">
        <v>44866</v>
      </c>
      <c r="B2944" s="13" t="s">
        <v>214</v>
      </c>
      <c r="C2944" s="19">
        <v>1329.03</v>
      </c>
    </row>
    <row r="2945" spans="1:3" ht="12.75" x14ac:dyDescent="0.2">
      <c r="A2945" s="21">
        <v>44866</v>
      </c>
      <c r="B2945" s="13" t="s">
        <v>215</v>
      </c>
      <c r="C2945" s="19">
        <v>16222.24</v>
      </c>
    </row>
    <row r="2946" spans="1:3" ht="12.75" x14ac:dyDescent="0.2">
      <c r="A2946" s="21">
        <v>44866</v>
      </c>
      <c r="B2946" s="13" t="s">
        <v>216</v>
      </c>
      <c r="C2946" s="19">
        <v>1299.0999999999999</v>
      </c>
    </row>
    <row r="2947" spans="1:3" ht="12.75" x14ac:dyDescent="0.2">
      <c r="A2947" s="21">
        <v>44866</v>
      </c>
      <c r="B2947" s="13" t="s">
        <v>217</v>
      </c>
      <c r="C2947" s="19">
        <v>1237.6600000000001</v>
      </c>
    </row>
    <row r="2948" spans="1:3" ht="12.75" x14ac:dyDescent="0.2">
      <c r="A2948" s="21">
        <v>44866</v>
      </c>
      <c r="B2948" s="13" t="s">
        <v>218</v>
      </c>
      <c r="C2948" s="19">
        <v>6191.81</v>
      </c>
    </row>
    <row r="2949" spans="1:3" ht="12.75" x14ac:dyDescent="0.2">
      <c r="A2949" s="21">
        <v>44866</v>
      </c>
      <c r="B2949" s="13" t="s">
        <v>219</v>
      </c>
      <c r="C2949" s="19">
        <v>1606.24</v>
      </c>
    </row>
    <row r="2950" spans="1:3" ht="12.75" x14ac:dyDescent="0.2">
      <c r="A2950" s="21">
        <v>44866</v>
      </c>
      <c r="B2950" s="13" t="s">
        <v>220</v>
      </c>
      <c r="C2950" s="19">
        <v>682.77</v>
      </c>
    </row>
    <row r="2951" spans="1:3" ht="12.75" x14ac:dyDescent="0.2">
      <c r="A2951" s="21">
        <v>44866</v>
      </c>
      <c r="B2951" s="13" t="s">
        <v>221</v>
      </c>
      <c r="C2951" s="19">
        <v>1343.02</v>
      </c>
    </row>
    <row r="2952" spans="1:3" ht="12.75" x14ac:dyDescent="0.2">
      <c r="A2952" s="21">
        <v>44866</v>
      </c>
      <c r="B2952" s="13" t="s">
        <v>222</v>
      </c>
      <c r="C2952" s="19">
        <v>1007.97</v>
      </c>
    </row>
    <row r="2953" spans="1:3" ht="12.75" x14ac:dyDescent="0.2">
      <c r="A2953" s="21">
        <v>44866</v>
      </c>
      <c r="B2953" s="13" t="s">
        <v>223</v>
      </c>
      <c r="C2953" s="19">
        <v>3169.52</v>
      </c>
    </row>
    <row r="2954" spans="1:3" ht="12.75" x14ac:dyDescent="0.2">
      <c r="A2954" s="21">
        <v>44866</v>
      </c>
      <c r="B2954" s="13" t="s">
        <v>224</v>
      </c>
      <c r="C2954" s="19">
        <v>109.93</v>
      </c>
    </row>
    <row r="2955" spans="1:3" ht="12.75" x14ac:dyDescent="0.2">
      <c r="A2955" s="21">
        <v>44866</v>
      </c>
      <c r="B2955" s="13" t="s">
        <v>225</v>
      </c>
      <c r="C2955" s="19">
        <v>264.63</v>
      </c>
    </row>
    <row r="2956" spans="1:3" ht="12.75" x14ac:dyDescent="0.2">
      <c r="A2956" s="21">
        <v>44866</v>
      </c>
      <c r="B2956" s="13" t="s">
        <v>226</v>
      </c>
      <c r="C2956" s="19">
        <v>279.36</v>
      </c>
    </row>
    <row r="2957" spans="1:3" ht="12.75" x14ac:dyDescent="0.2">
      <c r="A2957" s="21">
        <v>44866</v>
      </c>
      <c r="B2957" s="13" t="s">
        <v>227</v>
      </c>
      <c r="C2957" s="19">
        <v>195.93</v>
      </c>
    </row>
    <row r="2958" spans="1:3" ht="12.75" x14ac:dyDescent="0.2">
      <c r="A2958" s="21">
        <v>44866</v>
      </c>
      <c r="B2958" s="13" t="s">
        <v>228</v>
      </c>
      <c r="C2958" s="19">
        <v>17804.080000000002</v>
      </c>
    </row>
    <row r="2959" spans="1:3" ht="12.75" x14ac:dyDescent="0.2">
      <c r="A2959" s="21">
        <v>44866</v>
      </c>
      <c r="B2959" s="13" t="s">
        <v>229</v>
      </c>
      <c r="C2959" s="19">
        <v>30117.14</v>
      </c>
    </row>
    <row r="2960" spans="1:3" ht="12.75" x14ac:dyDescent="0.2">
      <c r="A2960" s="21">
        <v>44866</v>
      </c>
      <c r="B2960" s="13" t="s">
        <v>230</v>
      </c>
      <c r="C2960" s="19">
        <v>14093.68</v>
      </c>
    </row>
    <row r="2961" spans="1:3" ht="12.75" x14ac:dyDescent="0.2">
      <c r="A2961" s="21">
        <v>44866</v>
      </c>
      <c r="B2961" s="13" t="s">
        <v>231</v>
      </c>
      <c r="C2961" s="19">
        <v>2384.12</v>
      </c>
    </row>
    <row r="2962" spans="1:3" ht="12.75" x14ac:dyDescent="0.2">
      <c r="A2962" s="21">
        <v>44866</v>
      </c>
      <c r="B2962" s="13" t="s">
        <v>232</v>
      </c>
      <c r="C2962" s="19">
        <v>393.9</v>
      </c>
    </row>
    <row r="2963" spans="1:3" ht="12.75" x14ac:dyDescent="0.2">
      <c r="A2963" s="21">
        <v>44866</v>
      </c>
      <c r="B2963" s="13" t="s">
        <v>233</v>
      </c>
      <c r="C2963" s="19">
        <v>1030.33</v>
      </c>
    </row>
    <row r="2964" spans="1:3" ht="12.75" x14ac:dyDescent="0.2">
      <c r="A2964" s="21">
        <v>44866</v>
      </c>
      <c r="B2964" s="13" t="s">
        <v>234</v>
      </c>
      <c r="C2964" s="19">
        <v>864.32</v>
      </c>
    </row>
    <row r="2965" spans="1:3" ht="12.75" x14ac:dyDescent="0.2">
      <c r="A2965" s="21">
        <v>44866</v>
      </c>
      <c r="B2965" s="13" t="s">
        <v>235</v>
      </c>
      <c r="C2965" s="19">
        <v>1718.04</v>
      </c>
    </row>
    <row r="2966" spans="1:3" ht="12.75" x14ac:dyDescent="0.2">
      <c r="A2966" s="21">
        <v>44866</v>
      </c>
      <c r="B2966" s="13" t="s">
        <v>236</v>
      </c>
      <c r="C2966" s="19">
        <v>992.2</v>
      </c>
    </row>
    <row r="2967" spans="1:3" ht="12.75" x14ac:dyDescent="0.2">
      <c r="A2967" s="21">
        <v>44866</v>
      </c>
      <c r="B2967" s="13" t="s">
        <v>237</v>
      </c>
      <c r="C2967" s="19">
        <v>4614.21</v>
      </c>
    </row>
    <row r="2968" spans="1:3" ht="12.75" x14ac:dyDescent="0.2">
      <c r="A2968" s="21">
        <v>44866</v>
      </c>
      <c r="B2968" s="13" t="s">
        <v>238</v>
      </c>
      <c r="C2968" s="19">
        <v>2111.38</v>
      </c>
    </row>
    <row r="2969" spans="1:3" ht="12.75" x14ac:dyDescent="0.2">
      <c r="A2969" s="21">
        <v>44896</v>
      </c>
      <c r="B2969" s="12" t="s">
        <v>63</v>
      </c>
      <c r="C2969" s="18">
        <v>2726741.01</v>
      </c>
    </row>
    <row r="2970" spans="1:3" ht="12.75" x14ac:dyDescent="0.2">
      <c r="A2970" s="21">
        <v>44896</v>
      </c>
      <c r="B2970" s="12" t="s">
        <v>65</v>
      </c>
      <c r="C2970" s="18">
        <v>1567197.69</v>
      </c>
    </row>
    <row r="2971" spans="1:3" ht="12.75" x14ac:dyDescent="0.2">
      <c r="A2971" s="21">
        <v>44896</v>
      </c>
      <c r="B2971" s="12" t="s">
        <v>67</v>
      </c>
      <c r="C2971" s="19">
        <v>199213.51</v>
      </c>
    </row>
    <row r="2972" spans="1:3" ht="12.75" x14ac:dyDescent="0.2">
      <c r="A2972" s="21">
        <v>44896</v>
      </c>
      <c r="B2972" s="12" t="s">
        <v>69</v>
      </c>
      <c r="C2972" s="19">
        <v>69716.22</v>
      </c>
    </row>
    <row r="2973" spans="1:3" ht="12.75" x14ac:dyDescent="0.2">
      <c r="A2973" s="21">
        <v>44896</v>
      </c>
      <c r="B2973" s="12" t="s">
        <v>71</v>
      </c>
      <c r="C2973" s="19">
        <v>38656.379999999997</v>
      </c>
    </row>
    <row r="2974" spans="1:3" ht="12.75" x14ac:dyDescent="0.2">
      <c r="A2974" s="21">
        <v>44896</v>
      </c>
      <c r="B2974" s="12" t="s">
        <v>73</v>
      </c>
      <c r="C2974" s="19">
        <v>561415.59</v>
      </c>
    </row>
    <row r="2975" spans="1:3" ht="12.75" x14ac:dyDescent="0.2">
      <c r="A2975" s="21">
        <v>44896</v>
      </c>
      <c r="B2975" s="12" t="s">
        <v>76</v>
      </c>
      <c r="C2975" s="19">
        <v>28787.49</v>
      </c>
    </row>
    <row r="2976" spans="1:3" ht="12.75" x14ac:dyDescent="0.2">
      <c r="A2976" s="21">
        <v>44896</v>
      </c>
      <c r="B2976" s="12" t="s">
        <v>78</v>
      </c>
      <c r="C2976" s="19">
        <v>123826.82</v>
      </c>
    </row>
    <row r="2977" spans="1:3" ht="12.75" x14ac:dyDescent="0.2">
      <c r="A2977" s="21">
        <v>44896</v>
      </c>
      <c r="B2977" s="12" t="s">
        <v>80</v>
      </c>
      <c r="C2977" s="19">
        <v>138611.85999999999</v>
      </c>
    </row>
    <row r="2978" spans="1:3" ht="12.75" x14ac:dyDescent="0.2">
      <c r="A2978" s="21">
        <v>44896</v>
      </c>
      <c r="B2978" s="12" t="s">
        <v>82</v>
      </c>
      <c r="C2978" s="19">
        <v>1538453.01</v>
      </c>
    </row>
    <row r="2979" spans="1:3" ht="12.75" x14ac:dyDescent="0.2">
      <c r="A2979" s="21">
        <v>44896</v>
      </c>
      <c r="B2979" s="12" t="s">
        <v>84</v>
      </c>
      <c r="C2979" s="19">
        <v>544868.91</v>
      </c>
    </row>
    <row r="2980" spans="1:3" ht="12.75" x14ac:dyDescent="0.2">
      <c r="A2980" s="21">
        <v>44896</v>
      </c>
      <c r="B2980" s="12" t="s">
        <v>86</v>
      </c>
      <c r="C2980" s="19">
        <v>492799.35</v>
      </c>
    </row>
    <row r="2981" spans="1:3" ht="12.75" x14ac:dyDescent="0.2">
      <c r="A2981" s="21">
        <v>44896</v>
      </c>
      <c r="B2981" s="12" t="s">
        <v>89</v>
      </c>
      <c r="C2981" s="19">
        <v>55499.53</v>
      </c>
    </row>
    <row r="2982" spans="1:3" ht="12.75" x14ac:dyDescent="0.2">
      <c r="A2982" s="21">
        <v>44896</v>
      </c>
      <c r="B2982" s="12" t="s">
        <v>91</v>
      </c>
      <c r="C2982" s="19">
        <v>54667.73</v>
      </c>
    </row>
    <row r="2983" spans="1:3" ht="12.75" x14ac:dyDescent="0.2">
      <c r="A2983" s="21">
        <v>44896</v>
      </c>
      <c r="B2983" s="12" t="s">
        <v>93</v>
      </c>
      <c r="C2983" s="19">
        <v>39445.1</v>
      </c>
    </row>
    <row r="2984" spans="1:3" ht="12.75" x14ac:dyDescent="0.2">
      <c r="A2984" s="21">
        <v>44896</v>
      </c>
      <c r="B2984" s="12" t="s">
        <v>95</v>
      </c>
      <c r="C2984" s="19">
        <v>5163.75</v>
      </c>
    </row>
    <row r="2985" spans="1:3" ht="12.75" x14ac:dyDescent="0.2">
      <c r="A2985" s="21">
        <v>44896</v>
      </c>
      <c r="B2985" s="12" t="s">
        <v>97</v>
      </c>
      <c r="C2985" s="19">
        <v>1591.79</v>
      </c>
    </row>
    <row r="2986" spans="1:3" ht="12.75" x14ac:dyDescent="0.2">
      <c r="A2986" s="21">
        <v>44896</v>
      </c>
      <c r="B2986" s="12" t="s">
        <v>99</v>
      </c>
      <c r="C2986" s="19">
        <v>7062.75</v>
      </c>
    </row>
    <row r="2987" spans="1:3" ht="12.75" x14ac:dyDescent="0.2">
      <c r="A2987" s="21">
        <v>44896</v>
      </c>
      <c r="B2987" s="12" t="s">
        <v>101</v>
      </c>
      <c r="C2987" s="19">
        <v>3731.65</v>
      </c>
    </row>
    <row r="2988" spans="1:3" ht="12.75" x14ac:dyDescent="0.2">
      <c r="A2988" s="21">
        <v>44896</v>
      </c>
      <c r="B2988" s="12" t="s">
        <v>103</v>
      </c>
      <c r="C2988" s="19">
        <v>16674.89</v>
      </c>
    </row>
    <row r="2989" spans="1:3" ht="12.75" x14ac:dyDescent="0.2">
      <c r="A2989" s="21">
        <v>44896</v>
      </c>
      <c r="B2989" s="12" t="s">
        <v>105</v>
      </c>
      <c r="C2989" s="19">
        <v>4454.08</v>
      </c>
    </row>
    <row r="2990" spans="1:3" ht="12.75" x14ac:dyDescent="0.2">
      <c r="A2990" s="21">
        <v>44896</v>
      </c>
      <c r="B2990" s="12" t="s">
        <v>107</v>
      </c>
      <c r="C2990" s="19">
        <v>4104.75</v>
      </c>
    </row>
    <row r="2991" spans="1:3" ht="12.75" x14ac:dyDescent="0.2">
      <c r="A2991" s="21">
        <v>44896</v>
      </c>
      <c r="B2991" s="12" t="s">
        <v>109</v>
      </c>
      <c r="C2991" s="19">
        <v>11474.66</v>
      </c>
    </row>
    <row r="2992" spans="1:3" ht="12.75" x14ac:dyDescent="0.2">
      <c r="A2992" s="21">
        <v>44896</v>
      </c>
      <c r="B2992" s="12" t="s">
        <v>111</v>
      </c>
      <c r="C2992" s="19">
        <v>5153.3999999999996</v>
      </c>
    </row>
    <row r="2993" spans="1:3" ht="12.75" x14ac:dyDescent="0.2">
      <c r="A2993" s="21">
        <v>44896</v>
      </c>
      <c r="B2993" s="12" t="s">
        <v>113</v>
      </c>
      <c r="C2993" s="19">
        <v>2078.23</v>
      </c>
    </row>
    <row r="2994" spans="1:3" ht="12.75" x14ac:dyDescent="0.2">
      <c r="A2994" s="21">
        <v>44896</v>
      </c>
      <c r="B2994" s="12" t="s">
        <v>115</v>
      </c>
      <c r="C2994" s="19">
        <v>3327.92</v>
      </c>
    </row>
    <row r="2995" spans="1:3" ht="12.75" x14ac:dyDescent="0.2">
      <c r="A2995" s="21">
        <v>44896</v>
      </c>
      <c r="B2995" s="12" t="s">
        <v>117</v>
      </c>
      <c r="C2995" s="19">
        <v>3170.68</v>
      </c>
    </row>
    <row r="2996" spans="1:3" ht="12.75" x14ac:dyDescent="0.2">
      <c r="A2996" s="21">
        <v>44896</v>
      </c>
      <c r="B2996" s="12" t="s">
        <v>119</v>
      </c>
      <c r="C2996" s="19">
        <v>10177</v>
      </c>
    </row>
    <row r="2997" spans="1:3" ht="12.75" x14ac:dyDescent="0.2">
      <c r="A2997" s="21">
        <v>44896</v>
      </c>
      <c r="B2997" s="12" t="s">
        <v>121</v>
      </c>
      <c r="C2997" s="19">
        <v>405.37</v>
      </c>
    </row>
    <row r="2998" spans="1:3" ht="12.75" x14ac:dyDescent="0.2">
      <c r="A2998" s="21">
        <v>44896</v>
      </c>
      <c r="B2998" s="12" t="s">
        <v>123</v>
      </c>
      <c r="C2998" s="19">
        <v>957.01</v>
      </c>
    </row>
    <row r="2999" spans="1:3" ht="12.75" x14ac:dyDescent="0.2">
      <c r="A2999" s="21">
        <v>44896</v>
      </c>
      <c r="B2999" s="12" t="s">
        <v>125</v>
      </c>
      <c r="C2999" s="19">
        <v>855.48</v>
      </c>
    </row>
    <row r="3000" spans="1:3" ht="12.75" x14ac:dyDescent="0.2">
      <c r="A3000" s="21">
        <v>44896</v>
      </c>
      <c r="B3000" s="12" t="s">
        <v>127</v>
      </c>
      <c r="C3000" s="19">
        <v>645.62</v>
      </c>
    </row>
    <row r="3001" spans="1:3" ht="12.75" x14ac:dyDescent="0.2">
      <c r="A3001" s="21">
        <v>44896</v>
      </c>
      <c r="B3001" s="12" t="s">
        <v>129</v>
      </c>
      <c r="C3001" s="19">
        <v>65301.82</v>
      </c>
    </row>
    <row r="3002" spans="1:3" ht="12.75" x14ac:dyDescent="0.2">
      <c r="A3002" s="21">
        <v>44896</v>
      </c>
      <c r="B3002" s="12" t="s">
        <v>132</v>
      </c>
      <c r="C3002" s="19">
        <v>41205.69</v>
      </c>
    </row>
    <row r="3003" spans="1:3" ht="12.75" x14ac:dyDescent="0.2">
      <c r="A3003" s="21">
        <v>44896</v>
      </c>
      <c r="B3003" s="12" t="s">
        <v>134</v>
      </c>
      <c r="C3003" s="19">
        <v>52039.19</v>
      </c>
    </row>
    <row r="3004" spans="1:3" ht="12.75" x14ac:dyDescent="0.2">
      <c r="A3004" s="21">
        <v>44896</v>
      </c>
      <c r="B3004" s="12" t="s">
        <v>136</v>
      </c>
      <c r="C3004" s="19">
        <v>9186.14</v>
      </c>
    </row>
    <row r="3005" spans="1:3" ht="12.75" x14ac:dyDescent="0.2">
      <c r="A3005" s="21">
        <v>44896</v>
      </c>
      <c r="B3005" s="12" t="s">
        <v>139</v>
      </c>
      <c r="C3005" s="19">
        <v>1460.92</v>
      </c>
    </row>
    <row r="3006" spans="1:3" ht="12.75" x14ac:dyDescent="0.2">
      <c r="A3006" s="21">
        <v>44896</v>
      </c>
      <c r="B3006" s="12" t="s">
        <v>141</v>
      </c>
      <c r="C3006" s="19">
        <v>3734.48</v>
      </c>
    </row>
    <row r="3007" spans="1:3" ht="12.75" x14ac:dyDescent="0.2">
      <c r="A3007" s="21">
        <v>44896</v>
      </c>
      <c r="B3007" s="12" t="s">
        <v>143</v>
      </c>
      <c r="C3007" s="19">
        <v>2836.54</v>
      </c>
    </row>
    <row r="3008" spans="1:3" ht="12.75" x14ac:dyDescent="0.2">
      <c r="A3008" s="21">
        <v>44896</v>
      </c>
      <c r="B3008" s="12" t="s">
        <v>145</v>
      </c>
      <c r="C3008" s="19">
        <v>6399.29</v>
      </c>
    </row>
    <row r="3009" spans="1:3" ht="12.75" x14ac:dyDescent="0.2">
      <c r="A3009" s="21">
        <v>44896</v>
      </c>
      <c r="B3009" s="12" t="s">
        <v>147</v>
      </c>
      <c r="C3009" s="19">
        <v>3297.44</v>
      </c>
    </row>
    <row r="3010" spans="1:3" ht="12.75" x14ac:dyDescent="0.2">
      <c r="A3010" s="21">
        <v>44896</v>
      </c>
      <c r="B3010" s="12" t="s">
        <v>149</v>
      </c>
      <c r="C3010" s="19">
        <v>29764.02</v>
      </c>
    </row>
    <row r="3011" spans="1:3" ht="12.75" x14ac:dyDescent="0.2">
      <c r="A3011" s="21">
        <v>44896</v>
      </c>
      <c r="B3011" s="12" t="s">
        <v>151</v>
      </c>
      <c r="C3011" s="19">
        <v>11059.22</v>
      </c>
    </row>
    <row r="3012" spans="1:3" ht="12.75" x14ac:dyDescent="0.2">
      <c r="A3012" s="21">
        <v>44896</v>
      </c>
      <c r="B3012" s="13" t="s">
        <v>153</v>
      </c>
      <c r="C3012" s="18">
        <v>1189468.3400000001</v>
      </c>
    </row>
    <row r="3013" spans="1:3" ht="12.75" x14ac:dyDescent="0.2">
      <c r="A3013" s="21">
        <v>44896</v>
      </c>
      <c r="B3013" s="13" t="s">
        <v>154</v>
      </c>
      <c r="C3013" s="18">
        <v>889260.78</v>
      </c>
    </row>
    <row r="3014" spans="1:3" ht="12.75" x14ac:dyDescent="0.2">
      <c r="A3014" s="21">
        <v>44896</v>
      </c>
      <c r="B3014" s="13" t="s">
        <v>155</v>
      </c>
      <c r="C3014" s="19">
        <v>60118.17</v>
      </c>
    </row>
    <row r="3015" spans="1:3" ht="12.75" x14ac:dyDescent="0.2">
      <c r="A3015" s="21">
        <v>44896</v>
      </c>
      <c r="B3015" s="13" t="s">
        <v>156</v>
      </c>
      <c r="C3015" s="19">
        <v>29302.11</v>
      </c>
    </row>
    <row r="3016" spans="1:3" ht="12.75" x14ac:dyDescent="0.2">
      <c r="A3016" s="21">
        <v>44896</v>
      </c>
      <c r="B3016" s="13" t="s">
        <v>157</v>
      </c>
      <c r="C3016" s="19">
        <v>21416.720000000001</v>
      </c>
    </row>
    <row r="3017" spans="1:3" ht="12.75" x14ac:dyDescent="0.2">
      <c r="A3017" s="21">
        <v>44896</v>
      </c>
      <c r="B3017" s="13" t="s">
        <v>158</v>
      </c>
      <c r="C3017" s="19">
        <v>276452.95</v>
      </c>
    </row>
    <row r="3018" spans="1:3" ht="12.75" x14ac:dyDescent="0.2">
      <c r="A3018" s="21">
        <v>44896</v>
      </c>
      <c r="B3018" s="13" t="s">
        <v>159</v>
      </c>
      <c r="C3018" s="19">
        <v>13283.69</v>
      </c>
    </row>
    <row r="3019" spans="1:3" ht="12.75" x14ac:dyDescent="0.2">
      <c r="A3019" s="21">
        <v>44896</v>
      </c>
      <c r="B3019" s="13" t="s">
        <v>160</v>
      </c>
      <c r="C3019" s="19">
        <v>56451.73</v>
      </c>
    </row>
    <row r="3020" spans="1:3" ht="12.75" x14ac:dyDescent="0.2">
      <c r="A3020" s="21">
        <v>44896</v>
      </c>
      <c r="B3020" s="13" t="s">
        <v>161</v>
      </c>
      <c r="C3020" s="19">
        <v>67511.88</v>
      </c>
    </row>
    <row r="3021" spans="1:3" ht="12.75" x14ac:dyDescent="0.2">
      <c r="A3021" s="21">
        <v>44896</v>
      </c>
      <c r="B3021" s="13" t="s">
        <v>162</v>
      </c>
      <c r="C3021" s="19">
        <v>691652.36</v>
      </c>
    </row>
    <row r="3022" spans="1:3" ht="12.75" x14ac:dyDescent="0.2">
      <c r="A3022" s="21">
        <v>44896</v>
      </c>
      <c r="B3022" s="13" t="s">
        <v>163</v>
      </c>
      <c r="C3022" s="19">
        <v>318689.42</v>
      </c>
    </row>
    <row r="3023" spans="1:3" ht="12.75" x14ac:dyDescent="0.2">
      <c r="A3023" s="21">
        <v>44896</v>
      </c>
      <c r="B3023" s="13" t="s">
        <v>164</v>
      </c>
      <c r="C3023" s="19">
        <v>228000.29</v>
      </c>
    </row>
    <row r="3024" spans="1:3" ht="12.75" x14ac:dyDescent="0.2">
      <c r="A3024" s="21">
        <v>44896</v>
      </c>
      <c r="B3024" s="13" t="s">
        <v>165</v>
      </c>
      <c r="C3024" s="19">
        <v>19823.04</v>
      </c>
    </row>
    <row r="3025" spans="1:3" ht="12.75" x14ac:dyDescent="0.2">
      <c r="A3025" s="21">
        <v>44896</v>
      </c>
      <c r="B3025" s="13" t="s">
        <v>166</v>
      </c>
      <c r="C3025" s="19">
        <v>25636.69</v>
      </c>
    </row>
    <row r="3026" spans="1:3" ht="12.75" x14ac:dyDescent="0.2">
      <c r="A3026" s="21">
        <v>44896</v>
      </c>
      <c r="B3026" s="13" t="s">
        <v>167</v>
      </c>
      <c r="C3026" s="19">
        <v>24183.46</v>
      </c>
    </row>
    <row r="3027" spans="1:3" ht="12.75" x14ac:dyDescent="0.2">
      <c r="A3027" s="21">
        <v>44896</v>
      </c>
      <c r="B3027" s="13" t="s">
        <v>168</v>
      </c>
      <c r="C3027" s="19">
        <v>2354.92</v>
      </c>
    </row>
    <row r="3028" spans="1:3" ht="12.75" x14ac:dyDescent="0.2">
      <c r="A3028" s="21">
        <v>44896</v>
      </c>
      <c r="B3028" s="13" t="s">
        <v>169</v>
      </c>
      <c r="C3028" s="19">
        <v>758.54</v>
      </c>
    </row>
    <row r="3029" spans="1:3" ht="12.75" x14ac:dyDescent="0.2">
      <c r="A3029" s="21">
        <v>44896</v>
      </c>
      <c r="B3029" s="13" t="s">
        <v>170</v>
      </c>
      <c r="C3029" s="19">
        <v>3738.14</v>
      </c>
    </row>
    <row r="3030" spans="1:3" ht="12.75" x14ac:dyDescent="0.2">
      <c r="A3030" s="21">
        <v>44896</v>
      </c>
      <c r="B3030" s="13" t="s">
        <v>171</v>
      </c>
      <c r="C3030" s="19">
        <v>1860.78</v>
      </c>
    </row>
    <row r="3031" spans="1:3" ht="12.75" x14ac:dyDescent="0.2">
      <c r="A3031" s="21">
        <v>44896</v>
      </c>
      <c r="B3031" s="13" t="s">
        <v>172</v>
      </c>
      <c r="C3031" s="19">
        <v>22146.84</v>
      </c>
    </row>
    <row r="3032" spans="1:3" ht="12.75" x14ac:dyDescent="0.2">
      <c r="A3032" s="21">
        <v>44896</v>
      </c>
      <c r="B3032" s="13" t="s">
        <v>173</v>
      </c>
      <c r="C3032" s="19">
        <v>2582.79</v>
      </c>
    </row>
    <row r="3033" spans="1:3" ht="12.75" x14ac:dyDescent="0.2">
      <c r="A3033" s="21">
        <v>44896</v>
      </c>
      <c r="B3033" s="13" t="s">
        <v>174</v>
      </c>
      <c r="C3033" s="19">
        <v>2255.54</v>
      </c>
    </row>
    <row r="3034" spans="1:3" ht="12.75" x14ac:dyDescent="0.2">
      <c r="A3034" s="21">
        <v>44896</v>
      </c>
      <c r="B3034" s="13" t="s">
        <v>175</v>
      </c>
      <c r="C3034" s="19">
        <v>6052.63</v>
      </c>
    </row>
    <row r="3035" spans="1:3" ht="12.75" x14ac:dyDescent="0.2">
      <c r="A3035" s="21">
        <v>44896</v>
      </c>
      <c r="B3035" s="13" t="s">
        <v>176</v>
      </c>
      <c r="C3035" s="19">
        <v>3194.44</v>
      </c>
    </row>
    <row r="3036" spans="1:3" ht="12.75" x14ac:dyDescent="0.2">
      <c r="A3036" s="21">
        <v>44896</v>
      </c>
      <c r="B3036" s="13" t="s">
        <v>177</v>
      </c>
      <c r="C3036" s="19">
        <v>1169.42</v>
      </c>
    </row>
    <row r="3037" spans="1:3" ht="12.75" x14ac:dyDescent="0.2">
      <c r="A3037" s="21">
        <v>44896</v>
      </c>
      <c r="B3037" s="13" t="s">
        <v>178</v>
      </c>
      <c r="C3037" s="19">
        <v>1632.29</v>
      </c>
    </row>
    <row r="3038" spans="1:3" ht="12.75" x14ac:dyDescent="0.2">
      <c r="A3038" s="21">
        <v>44896</v>
      </c>
      <c r="B3038" s="13" t="s">
        <v>179</v>
      </c>
      <c r="C3038" s="19">
        <v>1703.54</v>
      </c>
    </row>
    <row r="3039" spans="1:3" ht="12.75" x14ac:dyDescent="0.2">
      <c r="A3039" s="21">
        <v>44896</v>
      </c>
      <c r="B3039" s="13" t="s">
        <v>180</v>
      </c>
      <c r="C3039" s="19">
        <v>5336.66</v>
      </c>
    </row>
    <row r="3040" spans="1:3" ht="12.75" x14ac:dyDescent="0.2">
      <c r="A3040" s="21">
        <v>44896</v>
      </c>
      <c r="B3040" s="13" t="s">
        <v>181</v>
      </c>
      <c r="C3040" s="19">
        <v>208.66</v>
      </c>
    </row>
    <row r="3041" spans="1:3" ht="12.75" x14ac:dyDescent="0.2">
      <c r="A3041" s="21">
        <v>44896</v>
      </c>
      <c r="B3041" s="13" t="s">
        <v>182</v>
      </c>
      <c r="C3041" s="19">
        <v>461.28</v>
      </c>
    </row>
    <row r="3042" spans="1:3" ht="12.75" x14ac:dyDescent="0.2">
      <c r="A3042" s="21">
        <v>44896</v>
      </c>
      <c r="B3042" s="13" t="s">
        <v>183</v>
      </c>
      <c r="C3042" s="19">
        <v>440.98</v>
      </c>
    </row>
    <row r="3043" spans="1:3" ht="12.75" x14ac:dyDescent="0.2">
      <c r="A3043" s="21">
        <v>44896</v>
      </c>
      <c r="B3043" s="13" t="s">
        <v>184</v>
      </c>
      <c r="C3043" s="19">
        <v>314.35000000000002</v>
      </c>
    </row>
    <row r="3044" spans="1:3" ht="12.75" x14ac:dyDescent="0.2">
      <c r="A3044" s="21">
        <v>44896</v>
      </c>
      <c r="B3044" s="13" t="s">
        <v>185</v>
      </c>
      <c r="C3044" s="19">
        <v>28276.74</v>
      </c>
    </row>
    <row r="3045" spans="1:3" ht="12.75" x14ac:dyDescent="0.2">
      <c r="A3045" s="21">
        <v>44896</v>
      </c>
      <c r="B3045" s="13" t="s">
        <v>186</v>
      </c>
      <c r="C3045" s="19">
        <v>46628.84</v>
      </c>
    </row>
    <row r="3046" spans="1:3" ht="12.75" x14ac:dyDescent="0.2">
      <c r="A3046" s="21">
        <v>44896</v>
      </c>
      <c r="B3046" s="13" t="s">
        <v>187</v>
      </c>
      <c r="C3046" s="19">
        <v>26853.02</v>
      </c>
    </row>
    <row r="3047" spans="1:3" ht="12.75" x14ac:dyDescent="0.2">
      <c r="A3047" s="21">
        <v>44896</v>
      </c>
      <c r="B3047" s="13" t="s">
        <v>188</v>
      </c>
      <c r="C3047" s="19">
        <v>3930.82</v>
      </c>
    </row>
    <row r="3048" spans="1:3" ht="12.75" x14ac:dyDescent="0.2">
      <c r="A3048" s="21">
        <v>44896</v>
      </c>
      <c r="B3048" s="13" t="s">
        <v>189</v>
      </c>
      <c r="C3048" s="19">
        <v>698.12</v>
      </c>
    </row>
    <row r="3049" spans="1:3" ht="12.75" x14ac:dyDescent="0.2">
      <c r="A3049" s="21">
        <v>44896</v>
      </c>
      <c r="B3049" s="13" t="s">
        <v>190</v>
      </c>
      <c r="C3049" s="19">
        <v>1788.45</v>
      </c>
    </row>
    <row r="3050" spans="1:3" ht="12.75" x14ac:dyDescent="0.2">
      <c r="A3050" s="21">
        <v>44896</v>
      </c>
      <c r="B3050" s="13" t="s">
        <v>191</v>
      </c>
      <c r="C3050" s="19">
        <v>1367.02</v>
      </c>
    </row>
    <row r="3051" spans="1:3" ht="12.75" x14ac:dyDescent="0.2">
      <c r="A3051" s="21">
        <v>44896</v>
      </c>
      <c r="B3051" s="13" t="s">
        <v>192</v>
      </c>
      <c r="C3051" s="19">
        <v>3662.68</v>
      </c>
    </row>
    <row r="3052" spans="1:3" ht="12.75" x14ac:dyDescent="0.2">
      <c r="A3052" s="21">
        <v>44896</v>
      </c>
      <c r="B3052" s="13" t="s">
        <v>193</v>
      </c>
      <c r="C3052" s="19">
        <v>1759.87</v>
      </c>
    </row>
    <row r="3053" spans="1:3" ht="12.75" x14ac:dyDescent="0.2">
      <c r="A3053" s="21">
        <v>44896</v>
      </c>
      <c r="B3053" s="13" t="s">
        <v>194</v>
      </c>
      <c r="C3053" s="19">
        <v>8756.6200000000008</v>
      </c>
    </row>
    <row r="3054" spans="1:3" ht="12.75" x14ac:dyDescent="0.2">
      <c r="A3054" s="21">
        <v>44896</v>
      </c>
      <c r="B3054" s="13" t="s">
        <v>195</v>
      </c>
      <c r="C3054" s="19">
        <v>3362.08</v>
      </c>
    </row>
    <row r="3055" spans="1:3" ht="12.75" x14ac:dyDescent="0.2">
      <c r="A3055" s="21">
        <v>44896</v>
      </c>
      <c r="B3055" s="13" t="s">
        <v>196</v>
      </c>
      <c r="C3055" s="18">
        <v>753540.33</v>
      </c>
    </row>
    <row r="3056" spans="1:3" ht="12.75" x14ac:dyDescent="0.2">
      <c r="A3056" s="21">
        <v>44896</v>
      </c>
      <c r="B3056" s="13" t="s">
        <v>197</v>
      </c>
      <c r="C3056" s="18">
        <v>593492.57999999996</v>
      </c>
    </row>
    <row r="3057" spans="1:3" ht="12.75" x14ac:dyDescent="0.2">
      <c r="A3057" s="21">
        <v>44896</v>
      </c>
      <c r="B3057" s="13" t="s">
        <v>198</v>
      </c>
      <c r="C3057" s="19">
        <v>40039.440000000002</v>
      </c>
    </row>
    <row r="3058" spans="1:3" ht="12.75" x14ac:dyDescent="0.2">
      <c r="A3058" s="21">
        <v>44896</v>
      </c>
      <c r="B3058" s="13" t="s">
        <v>199</v>
      </c>
      <c r="C3058" s="19">
        <v>19676.560000000001</v>
      </c>
    </row>
    <row r="3059" spans="1:3" ht="12.75" x14ac:dyDescent="0.2">
      <c r="A3059" s="21">
        <v>44896</v>
      </c>
      <c r="B3059" s="13" t="s">
        <v>200</v>
      </c>
      <c r="C3059" s="19">
        <v>13180.58</v>
      </c>
    </row>
    <row r="3060" spans="1:3" ht="12.75" x14ac:dyDescent="0.2">
      <c r="A3060" s="21">
        <v>44896</v>
      </c>
      <c r="B3060" s="13" t="s">
        <v>201</v>
      </c>
      <c r="C3060" s="19">
        <v>205086.71</v>
      </c>
    </row>
    <row r="3061" spans="1:3" ht="12.75" x14ac:dyDescent="0.2">
      <c r="A3061" s="21">
        <v>44896</v>
      </c>
      <c r="B3061" s="13" t="s">
        <v>202</v>
      </c>
      <c r="C3061" s="19">
        <v>9696.6</v>
      </c>
    </row>
    <row r="3062" spans="1:3" ht="12.75" x14ac:dyDescent="0.2">
      <c r="A3062" s="21">
        <v>44896</v>
      </c>
      <c r="B3062" s="13" t="s">
        <v>203</v>
      </c>
      <c r="C3062" s="19">
        <v>38137.879999999997</v>
      </c>
    </row>
    <row r="3063" spans="1:3" ht="12.75" x14ac:dyDescent="0.2">
      <c r="A3063" s="21">
        <v>44896</v>
      </c>
      <c r="B3063" s="13" t="s">
        <v>204</v>
      </c>
      <c r="C3063" s="19">
        <v>37630.33</v>
      </c>
    </row>
    <row r="3064" spans="1:3" ht="12.75" x14ac:dyDescent="0.2">
      <c r="A3064" s="21">
        <v>44896</v>
      </c>
      <c r="B3064" s="13" t="s">
        <v>205</v>
      </c>
      <c r="C3064" s="19">
        <v>432346.09</v>
      </c>
    </row>
    <row r="3065" spans="1:3" ht="12.75" x14ac:dyDescent="0.2">
      <c r="A3065" s="21">
        <v>44896</v>
      </c>
      <c r="B3065" s="13" t="s">
        <v>206</v>
      </c>
      <c r="C3065" s="19">
        <v>197728.53</v>
      </c>
    </row>
    <row r="3066" spans="1:3" ht="12.75" x14ac:dyDescent="0.2">
      <c r="A3066" s="21">
        <v>44896</v>
      </c>
      <c r="B3066" s="13" t="s">
        <v>207</v>
      </c>
      <c r="C3066" s="19">
        <v>150707.57999999999</v>
      </c>
    </row>
    <row r="3067" spans="1:3" ht="12.75" x14ac:dyDescent="0.2">
      <c r="A3067" s="21">
        <v>44896</v>
      </c>
      <c r="B3067" s="13" t="s">
        <v>208</v>
      </c>
      <c r="C3067" s="19">
        <v>11748.17</v>
      </c>
    </row>
    <row r="3068" spans="1:3" ht="12.75" x14ac:dyDescent="0.2">
      <c r="A3068" s="21">
        <v>44896</v>
      </c>
      <c r="B3068" s="13" t="s">
        <v>209</v>
      </c>
      <c r="C3068" s="19">
        <v>17205.55</v>
      </c>
    </row>
    <row r="3069" spans="1:3" ht="12.75" x14ac:dyDescent="0.2">
      <c r="A3069" s="21">
        <v>44896</v>
      </c>
      <c r="B3069" s="13" t="s">
        <v>210</v>
      </c>
      <c r="C3069" s="19">
        <v>13946.24</v>
      </c>
    </row>
    <row r="3070" spans="1:3" ht="12.75" x14ac:dyDescent="0.2">
      <c r="A3070" s="21">
        <v>44896</v>
      </c>
      <c r="B3070" s="13" t="s">
        <v>211</v>
      </c>
      <c r="C3070" s="19">
        <v>1776.01</v>
      </c>
    </row>
    <row r="3071" spans="1:3" ht="12.75" x14ac:dyDescent="0.2">
      <c r="A3071" s="21">
        <v>44896</v>
      </c>
      <c r="B3071" s="13" t="s">
        <v>212</v>
      </c>
      <c r="C3071" s="19">
        <v>445.94</v>
      </c>
    </row>
    <row r="3072" spans="1:3" ht="12.75" x14ac:dyDescent="0.2">
      <c r="A3072" s="21">
        <v>44896</v>
      </c>
      <c r="B3072" s="13" t="s">
        <v>213</v>
      </c>
      <c r="C3072" s="19">
        <v>2122.09</v>
      </c>
    </row>
    <row r="3073" spans="1:3" ht="12.75" x14ac:dyDescent="0.2">
      <c r="A3073" s="21">
        <v>44896</v>
      </c>
      <c r="B3073" s="13" t="s">
        <v>214</v>
      </c>
      <c r="C3073" s="19">
        <v>1352.4</v>
      </c>
    </row>
    <row r="3074" spans="1:3" ht="12.75" x14ac:dyDescent="0.2">
      <c r="A3074" s="21">
        <v>44896</v>
      </c>
      <c r="B3074" s="13" t="s">
        <v>215</v>
      </c>
      <c r="C3074" s="19">
        <v>12830.14</v>
      </c>
    </row>
    <row r="3075" spans="1:3" ht="12.75" x14ac:dyDescent="0.2">
      <c r="A3075" s="21">
        <v>44896</v>
      </c>
      <c r="B3075" s="13" t="s">
        <v>216</v>
      </c>
      <c r="C3075" s="19">
        <v>1604.7</v>
      </c>
    </row>
    <row r="3076" spans="1:3" ht="12.75" x14ac:dyDescent="0.2">
      <c r="A3076" s="21">
        <v>44896</v>
      </c>
      <c r="B3076" s="13" t="s">
        <v>217</v>
      </c>
      <c r="C3076" s="19">
        <v>1185.7</v>
      </c>
    </row>
    <row r="3077" spans="1:3" ht="12.75" x14ac:dyDescent="0.2">
      <c r="A3077" s="21">
        <v>44896</v>
      </c>
      <c r="B3077" s="13" t="s">
        <v>218</v>
      </c>
      <c r="C3077" s="19">
        <v>3535.09</v>
      </c>
    </row>
    <row r="3078" spans="1:3" ht="12.75" x14ac:dyDescent="0.2">
      <c r="A3078" s="21">
        <v>44896</v>
      </c>
      <c r="B3078" s="13" t="s">
        <v>219</v>
      </c>
      <c r="C3078" s="19">
        <v>2007.76</v>
      </c>
    </row>
    <row r="3079" spans="1:3" ht="12.75" x14ac:dyDescent="0.2">
      <c r="A3079" s="21">
        <v>44896</v>
      </c>
      <c r="B3079" s="13" t="s">
        <v>220</v>
      </c>
      <c r="C3079" s="19">
        <v>663.88</v>
      </c>
    </row>
    <row r="3080" spans="1:3" ht="12.75" x14ac:dyDescent="0.2">
      <c r="A3080" s="21">
        <v>44896</v>
      </c>
      <c r="B3080" s="13" t="s">
        <v>221</v>
      </c>
      <c r="C3080" s="19">
        <v>1137.67</v>
      </c>
    </row>
    <row r="3081" spans="1:3" ht="12.75" x14ac:dyDescent="0.2">
      <c r="A3081" s="21">
        <v>44896</v>
      </c>
      <c r="B3081" s="13" t="s">
        <v>222</v>
      </c>
      <c r="C3081" s="19">
        <v>1115.24</v>
      </c>
    </row>
    <row r="3082" spans="1:3" ht="12.75" x14ac:dyDescent="0.2">
      <c r="A3082" s="21">
        <v>44896</v>
      </c>
      <c r="B3082" s="13" t="s">
        <v>223</v>
      </c>
      <c r="C3082" s="19">
        <v>3038.5</v>
      </c>
    </row>
    <row r="3083" spans="1:3" ht="12.75" x14ac:dyDescent="0.2">
      <c r="A3083" s="21">
        <v>44896</v>
      </c>
      <c r="B3083" s="13" t="s">
        <v>224</v>
      </c>
      <c r="C3083" s="19">
        <v>146.08000000000001</v>
      </c>
    </row>
    <row r="3084" spans="1:3" ht="12.75" x14ac:dyDescent="0.2">
      <c r="A3084" s="21">
        <v>44896</v>
      </c>
      <c r="B3084" s="13" t="s">
        <v>225</v>
      </c>
      <c r="C3084" s="19">
        <v>248.23</v>
      </c>
    </row>
    <row r="3085" spans="1:3" ht="12.75" x14ac:dyDescent="0.2">
      <c r="A3085" s="21">
        <v>44896</v>
      </c>
      <c r="B3085" s="13" t="s">
        <v>226</v>
      </c>
      <c r="C3085" s="19">
        <v>238.39</v>
      </c>
    </row>
    <row r="3086" spans="1:3" ht="12.75" x14ac:dyDescent="0.2">
      <c r="A3086" s="21">
        <v>44896</v>
      </c>
      <c r="B3086" s="13" t="s">
        <v>227</v>
      </c>
      <c r="C3086" s="19">
        <v>207.66</v>
      </c>
    </row>
    <row r="3087" spans="1:3" ht="12.75" x14ac:dyDescent="0.2">
      <c r="A3087" s="21">
        <v>44896</v>
      </c>
      <c r="B3087" s="13" t="s">
        <v>228</v>
      </c>
      <c r="C3087" s="19">
        <v>20148.7</v>
      </c>
    </row>
    <row r="3088" spans="1:3" ht="12.75" x14ac:dyDescent="0.2">
      <c r="A3088" s="21">
        <v>44896</v>
      </c>
      <c r="B3088" s="13" t="s">
        <v>229</v>
      </c>
      <c r="C3088" s="19">
        <v>28242.82</v>
      </c>
    </row>
    <row r="3089" spans="1:3" ht="12.75" x14ac:dyDescent="0.2">
      <c r="A3089" s="21">
        <v>44896</v>
      </c>
      <c r="B3089" s="13" t="s">
        <v>230</v>
      </c>
      <c r="C3089" s="19">
        <v>18572.259999999998</v>
      </c>
    </row>
    <row r="3090" spans="1:3" ht="12.75" x14ac:dyDescent="0.2">
      <c r="A3090" s="21">
        <v>44896</v>
      </c>
      <c r="B3090" s="13" t="s">
        <v>231</v>
      </c>
      <c r="C3090" s="19">
        <v>2319.19</v>
      </c>
    </row>
    <row r="3091" spans="1:3" ht="12.75" x14ac:dyDescent="0.2">
      <c r="A3091" s="21">
        <v>44896</v>
      </c>
      <c r="B3091" s="13" t="s">
        <v>232</v>
      </c>
      <c r="C3091" s="19">
        <v>484.13</v>
      </c>
    </row>
    <row r="3092" spans="1:3" ht="12.75" x14ac:dyDescent="0.2">
      <c r="A3092" s="21">
        <v>44896</v>
      </c>
      <c r="B3092" s="13" t="s">
        <v>233</v>
      </c>
      <c r="C3092" s="19">
        <v>1307.23</v>
      </c>
    </row>
    <row r="3093" spans="1:3" ht="12.75" x14ac:dyDescent="0.2">
      <c r="A3093" s="21">
        <v>44896</v>
      </c>
      <c r="B3093" s="13" t="s">
        <v>234</v>
      </c>
      <c r="C3093" s="19">
        <v>800.26</v>
      </c>
    </row>
    <row r="3094" spans="1:3" ht="12.75" x14ac:dyDescent="0.2">
      <c r="A3094" s="21">
        <v>44896</v>
      </c>
      <c r="B3094" s="13" t="s">
        <v>235</v>
      </c>
      <c r="C3094" s="19">
        <v>1913.87</v>
      </c>
    </row>
    <row r="3095" spans="1:3" ht="12.75" x14ac:dyDescent="0.2">
      <c r="A3095" s="21">
        <v>44896</v>
      </c>
      <c r="B3095" s="13" t="s">
        <v>236</v>
      </c>
      <c r="C3095" s="19">
        <v>995.75</v>
      </c>
    </row>
    <row r="3096" spans="1:3" ht="12.75" x14ac:dyDescent="0.2">
      <c r="A3096" s="21">
        <v>44896</v>
      </c>
      <c r="B3096" s="13" t="s">
        <v>237</v>
      </c>
      <c r="C3096" s="19">
        <v>6310.88</v>
      </c>
    </row>
    <row r="3097" spans="1:3" ht="12.75" x14ac:dyDescent="0.2">
      <c r="A3097" s="21">
        <v>44896</v>
      </c>
      <c r="B3097" s="13" t="s">
        <v>238</v>
      </c>
      <c r="C3097" s="19">
        <v>2416.9899999999998</v>
      </c>
    </row>
    <row r="3098" spans="1:3" ht="12.75" x14ac:dyDescent="0.2">
      <c r="A3098" s="21">
        <v>44927</v>
      </c>
      <c r="B3098" s="12" t="s">
        <v>63</v>
      </c>
      <c r="C3098" s="18">
        <v>2056364.4</v>
      </c>
    </row>
    <row r="3099" spans="1:3" ht="12.75" x14ac:dyDescent="0.2">
      <c r="A3099" s="21">
        <v>44927</v>
      </c>
      <c r="B3099" s="12" t="s">
        <v>65</v>
      </c>
      <c r="C3099" s="18">
        <v>1531316.47</v>
      </c>
    </row>
    <row r="3100" spans="1:3" ht="12.75" x14ac:dyDescent="0.2">
      <c r="A3100" s="21">
        <v>44927</v>
      </c>
      <c r="B3100" s="12" t="s">
        <v>67</v>
      </c>
      <c r="C3100" s="19">
        <v>139387.75</v>
      </c>
    </row>
    <row r="3101" spans="1:3" ht="12.75" x14ac:dyDescent="0.2">
      <c r="A3101" s="21">
        <v>44927</v>
      </c>
      <c r="B3101" s="12" t="s">
        <v>69</v>
      </c>
      <c r="C3101" s="19">
        <v>57214.9</v>
      </c>
    </row>
    <row r="3102" spans="1:3" ht="12.75" x14ac:dyDescent="0.2">
      <c r="A3102" s="21">
        <v>44927</v>
      </c>
      <c r="B3102" s="12" t="s">
        <v>71</v>
      </c>
      <c r="C3102" s="19">
        <v>37416.730000000003</v>
      </c>
    </row>
    <row r="3103" spans="1:3" ht="12.75" x14ac:dyDescent="0.2">
      <c r="A3103" s="21">
        <v>44927</v>
      </c>
      <c r="B3103" s="12" t="s">
        <v>73</v>
      </c>
      <c r="C3103" s="19">
        <v>463626.91</v>
      </c>
    </row>
    <row r="3104" spans="1:3" ht="12.75" x14ac:dyDescent="0.2">
      <c r="A3104" s="21">
        <v>44927</v>
      </c>
      <c r="B3104" s="12" t="s">
        <v>76</v>
      </c>
      <c r="C3104" s="19">
        <v>23137.84</v>
      </c>
    </row>
    <row r="3105" spans="1:3" ht="12.75" x14ac:dyDescent="0.2">
      <c r="A3105" s="21">
        <v>44927</v>
      </c>
      <c r="B3105" s="12" t="s">
        <v>78</v>
      </c>
      <c r="C3105" s="19">
        <v>114449.79</v>
      </c>
    </row>
    <row r="3106" spans="1:3" ht="12.75" x14ac:dyDescent="0.2">
      <c r="A3106" s="21">
        <v>44927</v>
      </c>
      <c r="B3106" s="12" t="s">
        <v>80</v>
      </c>
      <c r="C3106" s="19">
        <v>112609.26</v>
      </c>
    </row>
    <row r="3107" spans="1:3" ht="12.75" x14ac:dyDescent="0.2">
      <c r="A3107" s="21">
        <v>44927</v>
      </c>
      <c r="B3107" s="12" t="s">
        <v>82</v>
      </c>
      <c r="C3107" s="19">
        <v>1109215.55</v>
      </c>
    </row>
    <row r="3108" spans="1:3" ht="12.75" x14ac:dyDescent="0.2">
      <c r="A3108" s="21">
        <v>44927</v>
      </c>
      <c r="B3108" s="12" t="s">
        <v>84</v>
      </c>
      <c r="C3108" s="19">
        <v>530223.55000000005</v>
      </c>
    </row>
    <row r="3109" spans="1:3" ht="12.75" x14ac:dyDescent="0.2">
      <c r="A3109" s="21">
        <v>44927</v>
      </c>
      <c r="B3109" s="12" t="s">
        <v>86</v>
      </c>
      <c r="C3109" s="19">
        <v>466333.2</v>
      </c>
    </row>
    <row r="3110" spans="1:3" ht="12.75" x14ac:dyDescent="0.2">
      <c r="A3110" s="21">
        <v>44927</v>
      </c>
      <c r="B3110" s="12" t="s">
        <v>89</v>
      </c>
      <c r="C3110" s="19">
        <v>45767.96</v>
      </c>
    </row>
    <row r="3111" spans="1:3" ht="12.75" x14ac:dyDescent="0.2">
      <c r="A3111" s="21">
        <v>44927</v>
      </c>
      <c r="B3111" s="12" t="s">
        <v>91</v>
      </c>
      <c r="C3111" s="19">
        <v>51561.07</v>
      </c>
    </row>
    <row r="3112" spans="1:3" ht="12.75" x14ac:dyDescent="0.2">
      <c r="A3112" s="21">
        <v>44927</v>
      </c>
      <c r="B3112" s="12" t="s">
        <v>93</v>
      </c>
      <c r="C3112" s="19">
        <v>40062.99</v>
      </c>
    </row>
    <row r="3113" spans="1:3" ht="12.75" x14ac:dyDescent="0.2">
      <c r="A3113" s="21">
        <v>44927</v>
      </c>
      <c r="B3113" s="12" t="s">
        <v>95</v>
      </c>
      <c r="C3113" s="19">
        <v>4309.3500000000004</v>
      </c>
    </row>
    <row r="3114" spans="1:3" ht="12.75" x14ac:dyDescent="0.2">
      <c r="A3114" s="21">
        <v>44927</v>
      </c>
      <c r="B3114" s="12" t="s">
        <v>97</v>
      </c>
      <c r="C3114" s="19">
        <v>1514.81</v>
      </c>
    </row>
    <row r="3115" spans="1:3" ht="12.75" x14ac:dyDescent="0.2">
      <c r="A3115" s="21">
        <v>44927</v>
      </c>
      <c r="B3115" s="12" t="s">
        <v>99</v>
      </c>
      <c r="C3115" s="19">
        <v>6730.58</v>
      </c>
    </row>
    <row r="3116" spans="1:3" ht="12.75" x14ac:dyDescent="0.2">
      <c r="A3116" s="21">
        <v>44927</v>
      </c>
      <c r="B3116" s="12" t="s">
        <v>101</v>
      </c>
      <c r="C3116" s="19">
        <v>3641.73</v>
      </c>
    </row>
    <row r="3117" spans="1:3" ht="12.75" x14ac:dyDescent="0.2">
      <c r="A3117" s="21">
        <v>44927</v>
      </c>
      <c r="B3117" s="12" t="s">
        <v>103</v>
      </c>
      <c r="C3117" s="19">
        <v>43292.75</v>
      </c>
    </row>
    <row r="3118" spans="1:3" ht="12.75" x14ac:dyDescent="0.2">
      <c r="A3118" s="21">
        <v>44927</v>
      </c>
      <c r="B3118" s="12" t="s">
        <v>105</v>
      </c>
      <c r="C3118" s="19">
        <v>4241.12</v>
      </c>
    </row>
    <row r="3119" spans="1:3" ht="12.75" x14ac:dyDescent="0.2">
      <c r="A3119" s="21">
        <v>44927</v>
      </c>
      <c r="B3119" s="12" t="s">
        <v>107</v>
      </c>
      <c r="C3119" s="19">
        <v>3932.2</v>
      </c>
    </row>
    <row r="3120" spans="1:3" ht="12.75" x14ac:dyDescent="0.2">
      <c r="A3120" s="21">
        <v>44927</v>
      </c>
      <c r="B3120" s="12" t="s">
        <v>109</v>
      </c>
      <c r="C3120" s="19">
        <v>9670.18</v>
      </c>
    </row>
    <row r="3121" spans="1:3" ht="12.75" x14ac:dyDescent="0.2">
      <c r="A3121" s="21">
        <v>44927</v>
      </c>
      <c r="B3121" s="12" t="s">
        <v>111</v>
      </c>
      <c r="C3121" s="19">
        <v>5086.3599999999997</v>
      </c>
    </row>
    <row r="3122" spans="1:3" ht="12.75" x14ac:dyDescent="0.2">
      <c r="A3122" s="21">
        <v>44927</v>
      </c>
      <c r="B3122" s="12" t="s">
        <v>113</v>
      </c>
      <c r="C3122" s="19">
        <v>1722.48</v>
      </c>
    </row>
    <row r="3123" spans="1:3" ht="12.75" x14ac:dyDescent="0.2">
      <c r="A3123" s="21">
        <v>44927</v>
      </c>
      <c r="B3123" s="12" t="s">
        <v>115</v>
      </c>
      <c r="C3123" s="19">
        <v>2973.72</v>
      </c>
    </row>
    <row r="3124" spans="1:3" ht="12.75" x14ac:dyDescent="0.2">
      <c r="A3124" s="21">
        <v>44927</v>
      </c>
      <c r="B3124" s="12" t="s">
        <v>117</v>
      </c>
      <c r="C3124" s="19">
        <v>2940.51</v>
      </c>
    </row>
    <row r="3125" spans="1:3" ht="12.75" x14ac:dyDescent="0.2">
      <c r="A3125" s="21">
        <v>44927</v>
      </c>
      <c r="B3125" s="12" t="s">
        <v>119</v>
      </c>
      <c r="C3125" s="19">
        <v>9497.1299999999992</v>
      </c>
    </row>
    <row r="3126" spans="1:3" ht="12.75" x14ac:dyDescent="0.2">
      <c r="A3126" s="21">
        <v>44927</v>
      </c>
      <c r="B3126" s="12" t="s">
        <v>121</v>
      </c>
      <c r="C3126" s="19">
        <v>387.64</v>
      </c>
    </row>
    <row r="3127" spans="1:3" ht="12.75" x14ac:dyDescent="0.2">
      <c r="A3127" s="21">
        <v>44927</v>
      </c>
      <c r="B3127" s="12" t="s">
        <v>123</v>
      </c>
      <c r="C3127" s="19">
        <v>880.56</v>
      </c>
    </row>
    <row r="3128" spans="1:3" ht="12.75" x14ac:dyDescent="0.2">
      <c r="A3128" s="21">
        <v>44927</v>
      </c>
      <c r="B3128" s="12" t="s">
        <v>125</v>
      </c>
      <c r="C3128" s="19">
        <v>847.54</v>
      </c>
    </row>
    <row r="3129" spans="1:3" ht="12.75" x14ac:dyDescent="0.2">
      <c r="A3129" s="21">
        <v>44927</v>
      </c>
      <c r="B3129" s="12" t="s">
        <v>127</v>
      </c>
      <c r="C3129" s="19">
        <v>587.04</v>
      </c>
    </row>
    <row r="3130" spans="1:3" ht="12.75" x14ac:dyDescent="0.2">
      <c r="A3130" s="21">
        <v>44927</v>
      </c>
      <c r="B3130" s="12" t="s">
        <v>129</v>
      </c>
      <c r="C3130" s="19">
        <v>102658.93</v>
      </c>
    </row>
    <row r="3131" spans="1:3" ht="12.75" x14ac:dyDescent="0.2">
      <c r="A3131" s="21">
        <v>44927</v>
      </c>
      <c r="B3131" s="12" t="s">
        <v>132</v>
      </c>
      <c r="C3131" s="19">
        <v>76286.53</v>
      </c>
    </row>
    <row r="3132" spans="1:3" ht="12.75" x14ac:dyDescent="0.2">
      <c r="A3132" s="21">
        <v>44927</v>
      </c>
      <c r="B3132" s="12" t="s">
        <v>134</v>
      </c>
      <c r="C3132" s="19">
        <v>45381.13</v>
      </c>
    </row>
    <row r="3133" spans="1:3" ht="12.75" x14ac:dyDescent="0.2">
      <c r="A3133" s="21">
        <v>44927</v>
      </c>
      <c r="B3133" s="12" t="s">
        <v>136</v>
      </c>
      <c r="C3133" s="19">
        <v>7487.79</v>
      </c>
    </row>
    <row r="3134" spans="1:3" ht="12.75" x14ac:dyDescent="0.2">
      <c r="A3134" s="21">
        <v>44927</v>
      </c>
      <c r="B3134" s="12" t="s">
        <v>139</v>
      </c>
      <c r="C3134" s="19">
        <v>1375.47</v>
      </c>
    </row>
    <row r="3135" spans="1:3" ht="12.75" x14ac:dyDescent="0.2">
      <c r="A3135" s="21">
        <v>44927</v>
      </c>
      <c r="B3135" s="12" t="s">
        <v>141</v>
      </c>
      <c r="C3135" s="19">
        <v>3365.29</v>
      </c>
    </row>
    <row r="3136" spans="1:3" ht="12.75" x14ac:dyDescent="0.2">
      <c r="A3136" s="21">
        <v>44927</v>
      </c>
      <c r="B3136" s="12" t="s">
        <v>143</v>
      </c>
      <c r="C3136" s="19">
        <v>2334.41</v>
      </c>
    </row>
    <row r="3137" spans="1:3" ht="12.75" x14ac:dyDescent="0.2">
      <c r="A3137" s="21">
        <v>44927</v>
      </c>
      <c r="B3137" s="12" t="s">
        <v>145</v>
      </c>
      <c r="C3137" s="19">
        <v>5840.48</v>
      </c>
    </row>
    <row r="3138" spans="1:3" ht="12.75" x14ac:dyDescent="0.2">
      <c r="A3138" s="21">
        <v>44927</v>
      </c>
      <c r="B3138" s="12" t="s">
        <v>147</v>
      </c>
      <c r="C3138" s="19">
        <v>3127.89</v>
      </c>
    </row>
    <row r="3139" spans="1:3" ht="12.75" x14ac:dyDescent="0.2">
      <c r="A3139" s="21">
        <v>44927</v>
      </c>
      <c r="B3139" s="12" t="s">
        <v>149</v>
      </c>
      <c r="C3139" s="19">
        <v>1181.32</v>
      </c>
    </row>
    <row r="3140" spans="1:3" ht="12.75" x14ac:dyDescent="0.2">
      <c r="A3140" s="21">
        <v>44927</v>
      </c>
      <c r="B3140" s="12" t="s">
        <v>151</v>
      </c>
      <c r="C3140" s="19">
        <v>1137.51</v>
      </c>
    </row>
    <row r="3141" spans="1:3" ht="12.75" x14ac:dyDescent="0.2">
      <c r="A3141" s="21">
        <v>44927</v>
      </c>
      <c r="B3141" s="13" t="s">
        <v>153</v>
      </c>
      <c r="C3141" s="18">
        <v>1335825.81</v>
      </c>
    </row>
    <row r="3142" spans="1:3" ht="12.75" x14ac:dyDescent="0.2">
      <c r="A3142" s="21">
        <v>44927</v>
      </c>
      <c r="B3142" s="13" t="s">
        <v>154</v>
      </c>
      <c r="C3142" s="18">
        <v>857447.12</v>
      </c>
    </row>
    <row r="3143" spans="1:3" ht="12.75" x14ac:dyDescent="0.2">
      <c r="A3143" s="21">
        <v>44927</v>
      </c>
      <c r="B3143" s="13" t="s">
        <v>155</v>
      </c>
      <c r="C3143" s="19">
        <v>69927.75</v>
      </c>
    </row>
    <row r="3144" spans="1:3" ht="12.75" x14ac:dyDescent="0.2">
      <c r="A3144" s="21">
        <v>44927</v>
      </c>
      <c r="B3144" s="13" t="s">
        <v>156</v>
      </c>
      <c r="C3144" s="19">
        <v>39288.71</v>
      </c>
    </row>
    <row r="3145" spans="1:3" ht="12.75" x14ac:dyDescent="0.2">
      <c r="A3145" s="21">
        <v>44927</v>
      </c>
      <c r="B3145" s="13" t="s">
        <v>157</v>
      </c>
      <c r="C3145" s="19">
        <v>21914.63</v>
      </c>
    </row>
    <row r="3146" spans="1:3" ht="12.75" x14ac:dyDescent="0.2">
      <c r="A3146" s="21">
        <v>44927</v>
      </c>
      <c r="B3146" s="13" t="s">
        <v>158</v>
      </c>
      <c r="C3146" s="19">
        <v>335913.13</v>
      </c>
    </row>
    <row r="3147" spans="1:3" ht="12.75" x14ac:dyDescent="0.2">
      <c r="A3147" s="21">
        <v>44927</v>
      </c>
      <c r="B3147" s="13" t="s">
        <v>159</v>
      </c>
      <c r="C3147" s="19">
        <v>16463.71</v>
      </c>
    </row>
    <row r="3148" spans="1:3" ht="12.75" x14ac:dyDescent="0.2">
      <c r="A3148" s="21">
        <v>44927</v>
      </c>
      <c r="B3148" s="13" t="s">
        <v>160</v>
      </c>
      <c r="C3148" s="19">
        <v>62794.29</v>
      </c>
    </row>
    <row r="3149" spans="1:3" ht="12.75" x14ac:dyDescent="0.2">
      <c r="A3149" s="21">
        <v>44927</v>
      </c>
      <c r="B3149" s="13" t="s">
        <v>161</v>
      </c>
      <c r="C3149" s="19">
        <v>58640.59</v>
      </c>
    </row>
    <row r="3150" spans="1:3" ht="12.75" x14ac:dyDescent="0.2">
      <c r="A3150" s="21">
        <v>44927</v>
      </c>
      <c r="B3150" s="13" t="s">
        <v>162</v>
      </c>
      <c r="C3150" s="19">
        <v>666528.80000000005</v>
      </c>
    </row>
    <row r="3151" spans="1:3" ht="12.75" x14ac:dyDescent="0.2">
      <c r="A3151" s="21">
        <v>44927</v>
      </c>
      <c r="B3151" s="13" t="s">
        <v>163</v>
      </c>
      <c r="C3151" s="19">
        <v>310888.3</v>
      </c>
    </row>
    <row r="3152" spans="1:3" ht="12.75" x14ac:dyDescent="0.2">
      <c r="A3152" s="21">
        <v>44927</v>
      </c>
      <c r="B3152" s="13" t="s">
        <v>164</v>
      </c>
      <c r="C3152" s="19">
        <v>291741.78000000003</v>
      </c>
    </row>
    <row r="3153" spans="1:3" ht="12.75" x14ac:dyDescent="0.2">
      <c r="A3153" s="21">
        <v>44927</v>
      </c>
      <c r="B3153" s="13" t="s">
        <v>165</v>
      </c>
      <c r="C3153" s="19">
        <v>22170.85</v>
      </c>
    </row>
    <row r="3154" spans="1:3" ht="12.75" x14ac:dyDescent="0.2">
      <c r="A3154" s="21">
        <v>44927</v>
      </c>
      <c r="B3154" s="13" t="s">
        <v>166</v>
      </c>
      <c r="C3154" s="19">
        <v>29060.639999999999</v>
      </c>
    </row>
    <row r="3155" spans="1:3" ht="12.75" x14ac:dyDescent="0.2">
      <c r="A3155" s="21">
        <v>44927</v>
      </c>
      <c r="B3155" s="13" t="s">
        <v>167</v>
      </c>
      <c r="C3155" s="19">
        <v>21809.33</v>
      </c>
    </row>
    <row r="3156" spans="1:3" ht="12.75" x14ac:dyDescent="0.2">
      <c r="A3156" s="21">
        <v>44927</v>
      </c>
      <c r="B3156" s="13" t="s">
        <v>168</v>
      </c>
      <c r="C3156" s="19">
        <v>2886.63</v>
      </c>
    </row>
    <row r="3157" spans="1:3" ht="12.75" x14ac:dyDescent="0.2">
      <c r="A3157" s="21">
        <v>44927</v>
      </c>
      <c r="B3157" s="13" t="s">
        <v>169</v>
      </c>
      <c r="C3157" s="19">
        <v>722.27</v>
      </c>
    </row>
    <row r="3158" spans="1:3" ht="12.75" x14ac:dyDescent="0.2">
      <c r="A3158" s="21">
        <v>44927</v>
      </c>
      <c r="B3158" s="13" t="s">
        <v>170</v>
      </c>
      <c r="C3158" s="19">
        <v>4286.2</v>
      </c>
    </row>
    <row r="3159" spans="1:3" ht="12.75" x14ac:dyDescent="0.2">
      <c r="A3159" s="21">
        <v>44927</v>
      </c>
      <c r="B3159" s="13" t="s">
        <v>171</v>
      </c>
      <c r="C3159" s="19">
        <v>1971.42</v>
      </c>
    </row>
    <row r="3160" spans="1:3" ht="12.75" x14ac:dyDescent="0.2">
      <c r="A3160" s="21">
        <v>44927</v>
      </c>
      <c r="B3160" s="13" t="s">
        <v>172</v>
      </c>
      <c r="C3160" s="19">
        <v>26327.88</v>
      </c>
    </row>
    <row r="3161" spans="1:3" ht="12.75" x14ac:dyDescent="0.2">
      <c r="A3161" s="21">
        <v>44927</v>
      </c>
      <c r="B3161" s="13" t="s">
        <v>173</v>
      </c>
      <c r="C3161" s="19">
        <v>2823.84</v>
      </c>
    </row>
    <row r="3162" spans="1:3" ht="12.75" x14ac:dyDescent="0.2">
      <c r="A3162" s="21">
        <v>44927</v>
      </c>
      <c r="B3162" s="13" t="s">
        <v>174</v>
      </c>
      <c r="C3162" s="19">
        <v>1782.62</v>
      </c>
    </row>
    <row r="3163" spans="1:3" ht="12.75" x14ac:dyDescent="0.2">
      <c r="A3163" s="21">
        <v>44927</v>
      </c>
      <c r="B3163" s="13" t="s">
        <v>175</v>
      </c>
      <c r="C3163" s="19">
        <v>12118.76</v>
      </c>
    </row>
    <row r="3164" spans="1:3" ht="12.75" x14ac:dyDescent="0.2">
      <c r="A3164" s="21">
        <v>44927</v>
      </c>
      <c r="B3164" s="13" t="s">
        <v>176</v>
      </c>
      <c r="C3164" s="19">
        <v>3240.33</v>
      </c>
    </row>
    <row r="3165" spans="1:3" ht="12.75" x14ac:dyDescent="0.2">
      <c r="A3165" s="21">
        <v>44927</v>
      </c>
      <c r="B3165" s="13" t="s">
        <v>177</v>
      </c>
      <c r="C3165" s="19">
        <v>1008.92</v>
      </c>
    </row>
    <row r="3166" spans="1:3" ht="12.75" x14ac:dyDescent="0.2">
      <c r="A3166" s="21">
        <v>44927</v>
      </c>
      <c r="B3166" s="13" t="s">
        <v>178</v>
      </c>
      <c r="C3166" s="19">
        <v>2317.64</v>
      </c>
    </row>
    <row r="3167" spans="1:3" ht="12.75" x14ac:dyDescent="0.2">
      <c r="A3167" s="21">
        <v>44927</v>
      </c>
      <c r="B3167" s="13" t="s">
        <v>179</v>
      </c>
      <c r="C3167" s="19">
        <v>1662.81</v>
      </c>
    </row>
    <row r="3168" spans="1:3" ht="12.75" x14ac:dyDescent="0.2">
      <c r="A3168" s="21">
        <v>44927</v>
      </c>
      <c r="B3168" s="13" t="s">
        <v>180</v>
      </c>
      <c r="C3168" s="19">
        <v>5938.26</v>
      </c>
    </row>
    <row r="3169" spans="1:3" ht="12.75" x14ac:dyDescent="0.2">
      <c r="A3169" s="21">
        <v>44927</v>
      </c>
      <c r="B3169" s="13" t="s">
        <v>181</v>
      </c>
      <c r="C3169" s="19">
        <v>251.07</v>
      </c>
    </row>
    <row r="3170" spans="1:3" ht="12.75" x14ac:dyDescent="0.2">
      <c r="A3170" s="21">
        <v>44927</v>
      </c>
      <c r="B3170" s="13" t="s">
        <v>182</v>
      </c>
      <c r="C3170" s="19">
        <v>463.44</v>
      </c>
    </row>
    <row r="3171" spans="1:3" ht="12.75" x14ac:dyDescent="0.2">
      <c r="A3171" s="21">
        <v>44927</v>
      </c>
      <c r="B3171" s="13" t="s">
        <v>183</v>
      </c>
      <c r="C3171" s="19">
        <v>395.7</v>
      </c>
    </row>
    <row r="3172" spans="1:3" ht="12.75" x14ac:dyDescent="0.2">
      <c r="A3172" s="21">
        <v>44927</v>
      </c>
      <c r="B3172" s="13" t="s">
        <v>184</v>
      </c>
      <c r="C3172" s="19">
        <v>276.18</v>
      </c>
    </row>
    <row r="3173" spans="1:3" ht="12.75" x14ac:dyDescent="0.2">
      <c r="A3173" s="21">
        <v>44927</v>
      </c>
      <c r="B3173" s="13" t="s">
        <v>185</v>
      </c>
      <c r="C3173" s="19">
        <v>30880.01</v>
      </c>
    </row>
    <row r="3174" spans="1:3" ht="12.75" x14ac:dyDescent="0.2">
      <c r="A3174" s="21">
        <v>44927</v>
      </c>
      <c r="B3174" s="13" t="s">
        <v>186</v>
      </c>
      <c r="C3174" s="19">
        <v>46666.78</v>
      </c>
    </row>
    <row r="3175" spans="1:3" ht="12.75" x14ac:dyDescent="0.2">
      <c r="A3175" s="21">
        <v>44927</v>
      </c>
      <c r="B3175" s="13" t="s">
        <v>187</v>
      </c>
      <c r="C3175" s="19">
        <v>30478.97</v>
      </c>
    </row>
    <row r="3176" spans="1:3" ht="12.75" x14ac:dyDescent="0.2">
      <c r="A3176" s="21">
        <v>44927</v>
      </c>
      <c r="B3176" s="13" t="s">
        <v>188</v>
      </c>
      <c r="C3176" s="19">
        <v>4014.28</v>
      </c>
    </row>
    <row r="3177" spans="1:3" ht="12.75" x14ac:dyDescent="0.2">
      <c r="A3177" s="21">
        <v>44927</v>
      </c>
      <c r="B3177" s="13" t="s">
        <v>189</v>
      </c>
      <c r="C3177" s="19">
        <v>833.52</v>
      </c>
    </row>
    <row r="3178" spans="1:3" ht="12.75" x14ac:dyDescent="0.2">
      <c r="A3178" s="21">
        <v>44927</v>
      </c>
      <c r="B3178" s="13" t="s">
        <v>190</v>
      </c>
      <c r="C3178" s="19">
        <v>1855.24</v>
      </c>
    </row>
    <row r="3179" spans="1:3" ht="12.75" x14ac:dyDescent="0.2">
      <c r="A3179" s="21">
        <v>44927</v>
      </c>
      <c r="B3179" s="13" t="s">
        <v>191</v>
      </c>
      <c r="C3179" s="19">
        <v>1525.86</v>
      </c>
    </row>
    <row r="3180" spans="1:3" ht="12.75" x14ac:dyDescent="0.2">
      <c r="A3180" s="21">
        <v>44927</v>
      </c>
      <c r="B3180" s="13" t="s">
        <v>192</v>
      </c>
      <c r="C3180" s="19">
        <v>3331.51</v>
      </c>
    </row>
    <row r="3181" spans="1:3" ht="12.75" x14ac:dyDescent="0.2">
      <c r="A3181" s="21">
        <v>44927</v>
      </c>
      <c r="B3181" s="13" t="s">
        <v>193</v>
      </c>
      <c r="C3181" s="19">
        <v>1444.71</v>
      </c>
    </row>
    <row r="3182" spans="1:3" ht="12.75" x14ac:dyDescent="0.2">
      <c r="A3182" s="21">
        <v>44927</v>
      </c>
      <c r="B3182" s="13" t="s">
        <v>194</v>
      </c>
      <c r="C3182" s="19">
        <v>7387.68</v>
      </c>
    </row>
    <row r="3183" spans="1:3" ht="12.75" x14ac:dyDescent="0.2">
      <c r="A3183" s="21">
        <v>44927</v>
      </c>
      <c r="B3183" s="13" t="s">
        <v>195</v>
      </c>
      <c r="C3183" s="19">
        <v>3419.83</v>
      </c>
    </row>
    <row r="3184" spans="1:3" ht="12.75" x14ac:dyDescent="0.2">
      <c r="A3184" s="21">
        <v>44927</v>
      </c>
      <c r="B3184" s="13" t="s">
        <v>196</v>
      </c>
      <c r="C3184" s="18">
        <v>708031.66</v>
      </c>
    </row>
    <row r="3185" spans="1:3" ht="12.75" x14ac:dyDescent="0.2">
      <c r="A3185" s="21">
        <v>44927</v>
      </c>
      <c r="B3185" s="13" t="s">
        <v>197</v>
      </c>
      <c r="C3185" s="18">
        <v>517484.82</v>
      </c>
    </row>
    <row r="3186" spans="1:3" ht="12.75" x14ac:dyDescent="0.2">
      <c r="A3186" s="21">
        <v>44927</v>
      </c>
      <c r="B3186" s="13" t="s">
        <v>198</v>
      </c>
      <c r="C3186" s="19">
        <v>20736.900000000001</v>
      </c>
    </row>
    <row r="3187" spans="1:3" ht="12.75" x14ac:dyDescent="0.2">
      <c r="A3187" s="21">
        <v>44927</v>
      </c>
      <c r="B3187" s="13" t="s">
        <v>199</v>
      </c>
      <c r="C3187" s="19">
        <v>16369.05</v>
      </c>
    </row>
    <row r="3188" spans="1:3" ht="12.75" x14ac:dyDescent="0.2">
      <c r="A3188" s="21">
        <v>44927</v>
      </c>
      <c r="B3188" s="13" t="s">
        <v>200</v>
      </c>
      <c r="C3188" s="19">
        <v>9973.9699999999993</v>
      </c>
    </row>
    <row r="3189" spans="1:3" ht="12.75" x14ac:dyDescent="0.2">
      <c r="A3189" s="21">
        <v>44927</v>
      </c>
      <c r="B3189" s="13" t="s">
        <v>201</v>
      </c>
      <c r="C3189" s="19">
        <v>159348.85999999999</v>
      </c>
    </row>
    <row r="3190" spans="1:3" ht="12.75" x14ac:dyDescent="0.2">
      <c r="A3190" s="21">
        <v>44927</v>
      </c>
      <c r="B3190" s="13" t="s">
        <v>202</v>
      </c>
      <c r="C3190" s="19">
        <v>7550.88</v>
      </c>
    </row>
    <row r="3191" spans="1:3" ht="12.75" x14ac:dyDescent="0.2">
      <c r="A3191" s="21">
        <v>44927</v>
      </c>
      <c r="B3191" s="13" t="s">
        <v>203</v>
      </c>
      <c r="C3191" s="19">
        <v>30273.94</v>
      </c>
    </row>
    <row r="3192" spans="1:3" ht="12.75" x14ac:dyDescent="0.2">
      <c r="A3192" s="21">
        <v>44927</v>
      </c>
      <c r="B3192" s="13" t="s">
        <v>204</v>
      </c>
      <c r="C3192" s="19">
        <v>33428.699999999997</v>
      </c>
    </row>
    <row r="3193" spans="1:3" ht="12.75" x14ac:dyDescent="0.2">
      <c r="A3193" s="21">
        <v>44927</v>
      </c>
      <c r="B3193" s="13" t="s">
        <v>205</v>
      </c>
      <c r="C3193" s="19">
        <v>415045.41</v>
      </c>
    </row>
    <row r="3194" spans="1:3" ht="12.75" x14ac:dyDescent="0.2">
      <c r="A3194" s="21">
        <v>44927</v>
      </c>
      <c r="B3194" s="13" t="s">
        <v>206</v>
      </c>
      <c r="C3194" s="19">
        <v>175428.71</v>
      </c>
    </row>
    <row r="3195" spans="1:3" ht="12.75" x14ac:dyDescent="0.2">
      <c r="A3195" s="21">
        <v>44927</v>
      </c>
      <c r="B3195" s="13" t="s">
        <v>207</v>
      </c>
      <c r="C3195" s="19">
        <v>154346.62</v>
      </c>
    </row>
    <row r="3196" spans="1:3" ht="12.75" x14ac:dyDescent="0.2">
      <c r="A3196" s="21">
        <v>44927</v>
      </c>
      <c r="B3196" s="13" t="s">
        <v>208</v>
      </c>
      <c r="C3196" s="19">
        <v>28554.12</v>
      </c>
    </row>
    <row r="3197" spans="1:3" ht="12.75" x14ac:dyDescent="0.2">
      <c r="A3197" s="21">
        <v>44927</v>
      </c>
      <c r="B3197" s="13" t="s">
        <v>209</v>
      </c>
      <c r="C3197" s="19">
        <v>15327.48</v>
      </c>
    </row>
    <row r="3198" spans="1:3" ht="12.75" x14ac:dyDescent="0.2">
      <c r="A3198" s="21">
        <v>44927</v>
      </c>
      <c r="B3198" s="13" t="s">
        <v>210</v>
      </c>
      <c r="C3198" s="19">
        <v>13338.6</v>
      </c>
    </row>
    <row r="3199" spans="1:3" ht="12.75" x14ac:dyDescent="0.2">
      <c r="A3199" s="21">
        <v>44927</v>
      </c>
      <c r="B3199" s="13" t="s">
        <v>211</v>
      </c>
      <c r="C3199" s="19">
        <v>1229.06</v>
      </c>
    </row>
    <row r="3200" spans="1:3" ht="12.75" x14ac:dyDescent="0.2">
      <c r="A3200" s="21">
        <v>44927</v>
      </c>
      <c r="B3200" s="13" t="s">
        <v>212</v>
      </c>
      <c r="C3200" s="19">
        <v>424.45</v>
      </c>
    </row>
    <row r="3201" spans="1:3" ht="12.75" x14ac:dyDescent="0.2">
      <c r="A3201" s="21">
        <v>44927</v>
      </c>
      <c r="B3201" s="13" t="s">
        <v>213</v>
      </c>
      <c r="C3201" s="19">
        <v>2122.27</v>
      </c>
    </row>
    <row r="3202" spans="1:3" ht="12.75" x14ac:dyDescent="0.2">
      <c r="A3202" s="21">
        <v>44927</v>
      </c>
      <c r="B3202" s="13" t="s">
        <v>214</v>
      </c>
      <c r="C3202" s="19">
        <v>932.51</v>
      </c>
    </row>
    <row r="3203" spans="1:3" ht="12.75" x14ac:dyDescent="0.2">
      <c r="A3203" s="21">
        <v>44927</v>
      </c>
      <c r="B3203" s="13" t="s">
        <v>215</v>
      </c>
      <c r="C3203" s="19">
        <v>11833.24</v>
      </c>
    </row>
    <row r="3204" spans="1:3" ht="12.75" x14ac:dyDescent="0.2">
      <c r="A3204" s="21">
        <v>44927</v>
      </c>
      <c r="B3204" s="13" t="s">
        <v>216</v>
      </c>
      <c r="C3204" s="19">
        <v>1260.5</v>
      </c>
    </row>
    <row r="3205" spans="1:3" ht="12.75" x14ac:dyDescent="0.2">
      <c r="A3205" s="21">
        <v>44927</v>
      </c>
      <c r="B3205" s="13" t="s">
        <v>217</v>
      </c>
      <c r="C3205" s="19">
        <v>2112.14</v>
      </c>
    </row>
    <row r="3206" spans="1:3" ht="12.75" x14ac:dyDescent="0.2">
      <c r="A3206" s="21">
        <v>44927</v>
      </c>
      <c r="B3206" s="13" t="s">
        <v>218</v>
      </c>
      <c r="C3206" s="19">
        <v>6059.53</v>
      </c>
    </row>
    <row r="3207" spans="1:3" ht="12.75" x14ac:dyDescent="0.2">
      <c r="A3207" s="21">
        <v>44927</v>
      </c>
      <c r="B3207" s="13" t="s">
        <v>219</v>
      </c>
      <c r="C3207" s="19">
        <v>1713.53</v>
      </c>
    </row>
    <row r="3208" spans="1:3" ht="12.75" x14ac:dyDescent="0.2">
      <c r="A3208" s="21">
        <v>44927</v>
      </c>
      <c r="B3208" s="13" t="s">
        <v>220</v>
      </c>
      <c r="C3208" s="19">
        <v>583.09</v>
      </c>
    </row>
    <row r="3209" spans="1:3" ht="12.75" x14ac:dyDescent="0.2">
      <c r="A3209" s="21">
        <v>44927</v>
      </c>
      <c r="B3209" s="13" t="s">
        <v>221</v>
      </c>
      <c r="C3209" s="19">
        <v>1271.93</v>
      </c>
    </row>
    <row r="3210" spans="1:3" ht="12.75" x14ac:dyDescent="0.2">
      <c r="A3210" s="21">
        <v>44927</v>
      </c>
      <c r="B3210" s="13" t="s">
        <v>222</v>
      </c>
      <c r="C3210" s="19">
        <v>926.08</v>
      </c>
    </row>
    <row r="3211" spans="1:3" ht="12.75" x14ac:dyDescent="0.2">
      <c r="A3211" s="21">
        <v>44927</v>
      </c>
      <c r="B3211" s="13" t="s">
        <v>223</v>
      </c>
      <c r="C3211" s="19">
        <v>2766.01</v>
      </c>
    </row>
    <row r="3212" spans="1:3" ht="12.75" x14ac:dyDescent="0.2">
      <c r="A3212" s="21">
        <v>44927</v>
      </c>
      <c r="B3212" s="13" t="s">
        <v>224</v>
      </c>
      <c r="C3212" s="19">
        <v>118.45</v>
      </c>
    </row>
    <row r="3213" spans="1:3" ht="12.75" x14ac:dyDescent="0.2">
      <c r="A3213" s="21">
        <v>44927</v>
      </c>
      <c r="B3213" s="13" t="s">
        <v>225</v>
      </c>
      <c r="C3213" s="19">
        <v>292.87</v>
      </c>
    </row>
    <row r="3214" spans="1:3" ht="12.75" x14ac:dyDescent="0.2">
      <c r="A3214" s="21">
        <v>44927</v>
      </c>
      <c r="B3214" s="13" t="s">
        <v>226</v>
      </c>
      <c r="C3214" s="19">
        <v>304.26</v>
      </c>
    </row>
    <row r="3215" spans="1:3" ht="12.75" x14ac:dyDescent="0.2">
      <c r="A3215" s="21">
        <v>44927</v>
      </c>
      <c r="B3215" s="13" t="s">
        <v>227</v>
      </c>
      <c r="C3215" s="19">
        <v>169.87</v>
      </c>
    </row>
    <row r="3216" spans="1:3" ht="12.75" x14ac:dyDescent="0.2">
      <c r="A3216" s="21">
        <v>44927</v>
      </c>
      <c r="B3216" s="13" t="s">
        <v>228</v>
      </c>
      <c r="C3216" s="19">
        <v>32386.07</v>
      </c>
    </row>
    <row r="3217" spans="1:3" ht="12.75" x14ac:dyDescent="0.2">
      <c r="A3217" s="21">
        <v>44927</v>
      </c>
      <c r="B3217" s="13" t="s">
        <v>229</v>
      </c>
      <c r="C3217" s="19">
        <v>19185.23</v>
      </c>
    </row>
    <row r="3218" spans="1:3" ht="12.75" x14ac:dyDescent="0.2">
      <c r="A3218" s="21">
        <v>44927</v>
      </c>
      <c r="B3218" s="13" t="s">
        <v>230</v>
      </c>
      <c r="C3218" s="19">
        <v>16427.72</v>
      </c>
    </row>
    <row r="3219" spans="1:3" ht="12.75" x14ac:dyDescent="0.2">
      <c r="A3219" s="21">
        <v>44927</v>
      </c>
      <c r="B3219" s="13" t="s">
        <v>231</v>
      </c>
      <c r="C3219" s="19">
        <v>2252.94</v>
      </c>
    </row>
    <row r="3220" spans="1:3" ht="12.75" x14ac:dyDescent="0.2">
      <c r="A3220" s="21">
        <v>44927</v>
      </c>
      <c r="B3220" s="13" t="s">
        <v>232</v>
      </c>
      <c r="C3220" s="19">
        <v>386.05</v>
      </c>
    </row>
    <row r="3221" spans="1:3" ht="12.75" x14ac:dyDescent="0.2">
      <c r="A3221" s="21">
        <v>44927</v>
      </c>
      <c r="B3221" s="13" t="s">
        <v>233</v>
      </c>
      <c r="C3221" s="19">
        <v>1080.43</v>
      </c>
    </row>
    <row r="3222" spans="1:3" ht="12.75" x14ac:dyDescent="0.2">
      <c r="A3222" s="21">
        <v>44927</v>
      </c>
      <c r="B3222" s="13" t="s">
        <v>234</v>
      </c>
      <c r="C3222" s="19">
        <v>714.57</v>
      </c>
    </row>
    <row r="3223" spans="1:3" ht="12.75" x14ac:dyDescent="0.2">
      <c r="A3223" s="21">
        <v>44927</v>
      </c>
      <c r="B3223" s="13" t="s">
        <v>235</v>
      </c>
      <c r="C3223" s="19">
        <v>1848.12</v>
      </c>
    </row>
    <row r="3224" spans="1:3" ht="12.75" x14ac:dyDescent="0.2">
      <c r="A3224" s="21">
        <v>44927</v>
      </c>
      <c r="B3224" s="13" t="s">
        <v>236</v>
      </c>
      <c r="C3224" s="19">
        <v>1003.26</v>
      </c>
    </row>
    <row r="3225" spans="1:3" ht="12.75" x14ac:dyDescent="0.2">
      <c r="A3225" s="21">
        <v>44927</v>
      </c>
      <c r="B3225" s="13" t="s">
        <v>237</v>
      </c>
      <c r="C3225" s="19">
        <v>-1669.35</v>
      </c>
    </row>
    <row r="3226" spans="1:3" ht="12.75" x14ac:dyDescent="0.2">
      <c r="A3226" s="21">
        <v>44927</v>
      </c>
      <c r="B3226" s="13" t="s">
        <v>238</v>
      </c>
      <c r="C3226" s="19">
        <v>-337.72</v>
      </c>
    </row>
    <row r="3227" spans="1:3" ht="12.75" x14ac:dyDescent="0.2">
      <c r="A3227" s="21">
        <v>44958</v>
      </c>
      <c r="B3227" s="12" t="s">
        <v>63</v>
      </c>
      <c r="C3227" s="18">
        <v>2541983.0299999998</v>
      </c>
    </row>
    <row r="3228" spans="1:3" ht="12.75" x14ac:dyDescent="0.2">
      <c r="A3228" s="21">
        <v>44958</v>
      </c>
      <c r="B3228" s="12" t="s">
        <v>65</v>
      </c>
      <c r="C3228" s="18">
        <v>1296764.5900000001</v>
      </c>
    </row>
    <row r="3229" spans="1:3" ht="12.75" x14ac:dyDescent="0.2">
      <c r="A3229" s="21">
        <v>44958</v>
      </c>
      <c r="B3229" s="12" t="s">
        <v>67</v>
      </c>
      <c r="C3229" s="19">
        <v>165783.28</v>
      </c>
    </row>
    <row r="3230" spans="1:3" ht="12.75" x14ac:dyDescent="0.2">
      <c r="A3230" s="21">
        <v>44958</v>
      </c>
      <c r="B3230" s="12" t="s">
        <v>69</v>
      </c>
      <c r="C3230" s="19">
        <v>52308.62</v>
      </c>
    </row>
    <row r="3231" spans="1:3" ht="12.75" x14ac:dyDescent="0.2">
      <c r="A3231" s="21">
        <v>44958</v>
      </c>
      <c r="B3231" s="12" t="s">
        <v>71</v>
      </c>
      <c r="C3231" s="19">
        <v>35969.300000000003</v>
      </c>
    </row>
    <row r="3232" spans="1:3" ht="12.75" x14ac:dyDescent="0.2">
      <c r="A3232" s="21">
        <v>44958</v>
      </c>
      <c r="B3232" s="12" t="s">
        <v>73</v>
      </c>
      <c r="C3232" s="19">
        <v>556735.01</v>
      </c>
    </row>
    <row r="3233" spans="1:3" ht="12.75" x14ac:dyDescent="0.2">
      <c r="A3233" s="21">
        <v>44958</v>
      </c>
      <c r="B3233" s="12" t="s">
        <v>76</v>
      </c>
      <c r="C3233" s="19">
        <v>24344.97</v>
      </c>
    </row>
    <row r="3234" spans="1:3" ht="12.75" x14ac:dyDescent="0.2">
      <c r="A3234" s="21">
        <v>44958</v>
      </c>
      <c r="B3234" s="12" t="s">
        <v>78</v>
      </c>
      <c r="C3234" s="19">
        <v>113485.03</v>
      </c>
    </row>
    <row r="3235" spans="1:3" ht="12.75" x14ac:dyDescent="0.2">
      <c r="A3235" s="21">
        <v>44958</v>
      </c>
      <c r="B3235" s="12" t="s">
        <v>80</v>
      </c>
      <c r="C3235" s="19">
        <v>121939.5</v>
      </c>
    </row>
    <row r="3236" spans="1:3" ht="12.75" x14ac:dyDescent="0.2">
      <c r="A3236" s="21">
        <v>44958</v>
      </c>
      <c r="B3236" s="12" t="s">
        <v>82</v>
      </c>
      <c r="C3236" s="19">
        <v>1380785.54</v>
      </c>
    </row>
    <row r="3237" spans="1:3" ht="12.75" x14ac:dyDescent="0.2">
      <c r="A3237" s="21">
        <v>44958</v>
      </c>
      <c r="B3237" s="12" t="s">
        <v>84</v>
      </c>
      <c r="C3237" s="19">
        <v>471266.59</v>
      </c>
    </row>
    <row r="3238" spans="1:3" ht="12.75" x14ac:dyDescent="0.2">
      <c r="A3238" s="21">
        <v>44958</v>
      </c>
      <c r="B3238" s="12" t="s">
        <v>86</v>
      </c>
      <c r="C3238" s="19">
        <v>415393.93</v>
      </c>
    </row>
    <row r="3239" spans="1:3" ht="12.75" x14ac:dyDescent="0.2">
      <c r="A3239" s="21">
        <v>44958</v>
      </c>
      <c r="B3239" s="12" t="s">
        <v>89</v>
      </c>
      <c r="C3239" s="19">
        <v>73664.58</v>
      </c>
    </row>
    <row r="3240" spans="1:3" ht="12.75" x14ac:dyDescent="0.2">
      <c r="A3240" s="21">
        <v>44958</v>
      </c>
      <c r="B3240" s="12" t="s">
        <v>91</v>
      </c>
      <c r="C3240" s="19">
        <v>44982.559999999998</v>
      </c>
    </row>
    <row r="3241" spans="1:3" ht="12.75" x14ac:dyDescent="0.2">
      <c r="A3241" s="21">
        <v>44958</v>
      </c>
      <c r="B3241" s="12" t="s">
        <v>93</v>
      </c>
      <c r="C3241" s="19">
        <v>37849.839999999997</v>
      </c>
    </row>
    <row r="3242" spans="1:3" ht="12.75" x14ac:dyDescent="0.2">
      <c r="A3242" s="21">
        <v>44958</v>
      </c>
      <c r="B3242" s="12" t="s">
        <v>95</v>
      </c>
      <c r="C3242" s="19">
        <v>4237.0200000000004</v>
      </c>
    </row>
    <row r="3243" spans="1:3" ht="12.75" x14ac:dyDescent="0.2">
      <c r="A3243" s="21">
        <v>44958</v>
      </c>
      <c r="B3243" s="12" t="s">
        <v>97</v>
      </c>
      <c r="C3243" s="19">
        <v>1324.6</v>
      </c>
    </row>
    <row r="3244" spans="1:3" ht="12.75" x14ac:dyDescent="0.2">
      <c r="A3244" s="21">
        <v>44958</v>
      </c>
      <c r="B3244" s="12" t="s">
        <v>99</v>
      </c>
      <c r="C3244" s="19">
        <v>6615.15</v>
      </c>
    </row>
    <row r="3245" spans="1:3" ht="12.75" x14ac:dyDescent="0.2">
      <c r="A3245" s="21">
        <v>44958</v>
      </c>
      <c r="B3245" s="12" t="s">
        <v>101</v>
      </c>
      <c r="C3245" s="19">
        <v>3179.04</v>
      </c>
    </row>
    <row r="3246" spans="1:3" ht="12.75" x14ac:dyDescent="0.2">
      <c r="A3246" s="21">
        <v>44958</v>
      </c>
      <c r="B3246" s="12" t="s">
        <v>103</v>
      </c>
      <c r="C3246" s="19">
        <v>37747.269999999997</v>
      </c>
    </row>
    <row r="3247" spans="1:3" ht="12.75" x14ac:dyDescent="0.2">
      <c r="A3247" s="21">
        <v>44958</v>
      </c>
      <c r="B3247" s="12" t="s">
        <v>105</v>
      </c>
      <c r="C3247" s="19">
        <v>3852.99</v>
      </c>
    </row>
    <row r="3248" spans="1:3" ht="12.75" x14ac:dyDescent="0.2">
      <c r="A3248" s="21">
        <v>44958</v>
      </c>
      <c r="B3248" s="12" t="s">
        <v>107</v>
      </c>
      <c r="C3248" s="19">
        <v>3741.52</v>
      </c>
    </row>
    <row r="3249" spans="1:3" ht="12.75" x14ac:dyDescent="0.2">
      <c r="A3249" s="21">
        <v>44958</v>
      </c>
      <c r="B3249" s="12" t="s">
        <v>109</v>
      </c>
      <c r="C3249" s="19">
        <v>9324.24</v>
      </c>
    </row>
    <row r="3250" spans="1:3" ht="12.75" x14ac:dyDescent="0.2">
      <c r="A3250" s="21">
        <v>44958</v>
      </c>
      <c r="B3250" s="12" t="s">
        <v>111</v>
      </c>
      <c r="C3250" s="19">
        <v>5050.63</v>
      </c>
    </row>
    <row r="3251" spans="1:3" ht="12.75" x14ac:dyDescent="0.2">
      <c r="A3251" s="21">
        <v>44958</v>
      </c>
      <c r="B3251" s="12" t="s">
        <v>113</v>
      </c>
      <c r="C3251" s="19">
        <v>1783.79</v>
      </c>
    </row>
    <row r="3252" spans="1:3" ht="12.75" x14ac:dyDescent="0.2">
      <c r="A3252" s="21">
        <v>44958</v>
      </c>
      <c r="B3252" s="12" t="s">
        <v>115</v>
      </c>
      <c r="C3252" s="19">
        <v>3073.11</v>
      </c>
    </row>
    <row r="3253" spans="1:3" ht="12.75" x14ac:dyDescent="0.2">
      <c r="A3253" s="21">
        <v>44958</v>
      </c>
      <c r="B3253" s="12" t="s">
        <v>117</v>
      </c>
      <c r="C3253" s="19">
        <v>2569.7199999999998</v>
      </c>
    </row>
    <row r="3254" spans="1:3" ht="12.75" x14ac:dyDescent="0.2">
      <c r="A3254" s="21">
        <v>44958</v>
      </c>
      <c r="B3254" s="12" t="s">
        <v>119</v>
      </c>
      <c r="C3254" s="19">
        <v>9216.9</v>
      </c>
    </row>
    <row r="3255" spans="1:3" ht="12.75" x14ac:dyDescent="0.2">
      <c r="A3255" s="21">
        <v>44958</v>
      </c>
      <c r="B3255" s="12" t="s">
        <v>121</v>
      </c>
      <c r="C3255" s="19">
        <v>379.5</v>
      </c>
    </row>
    <row r="3256" spans="1:3" ht="12.75" x14ac:dyDescent="0.2">
      <c r="A3256" s="21">
        <v>44958</v>
      </c>
      <c r="B3256" s="12" t="s">
        <v>123</v>
      </c>
      <c r="C3256" s="19">
        <v>836.56</v>
      </c>
    </row>
    <row r="3257" spans="1:3" ht="12.75" x14ac:dyDescent="0.2">
      <c r="A3257" s="21">
        <v>44958</v>
      </c>
      <c r="B3257" s="12" t="s">
        <v>125</v>
      </c>
      <c r="C3257" s="19">
        <v>751.86</v>
      </c>
    </row>
    <row r="3258" spans="1:3" ht="12.75" x14ac:dyDescent="0.2">
      <c r="A3258" s="21">
        <v>44958</v>
      </c>
      <c r="B3258" s="12" t="s">
        <v>127</v>
      </c>
      <c r="C3258" s="19">
        <v>580.88</v>
      </c>
    </row>
    <row r="3259" spans="1:3" ht="12.75" x14ac:dyDescent="0.2">
      <c r="A3259" s="21">
        <v>44958</v>
      </c>
      <c r="B3259" s="12" t="s">
        <v>129</v>
      </c>
      <c r="C3259" s="19">
        <v>107920.94</v>
      </c>
    </row>
    <row r="3260" spans="1:3" ht="12.75" x14ac:dyDescent="0.2">
      <c r="A3260" s="21">
        <v>44958</v>
      </c>
      <c r="B3260" s="12" t="s">
        <v>132</v>
      </c>
      <c r="C3260" s="19">
        <v>53464.51</v>
      </c>
    </row>
    <row r="3261" spans="1:3" ht="12.75" x14ac:dyDescent="0.2">
      <c r="A3261" s="21">
        <v>44958</v>
      </c>
      <c r="B3261" s="12" t="s">
        <v>134</v>
      </c>
      <c r="C3261" s="19">
        <v>51199.74</v>
      </c>
    </row>
    <row r="3262" spans="1:3" ht="12.75" x14ac:dyDescent="0.2">
      <c r="A3262" s="21">
        <v>44958</v>
      </c>
      <c r="B3262" s="12" t="s">
        <v>136</v>
      </c>
      <c r="C3262" s="19">
        <v>7196.89</v>
      </c>
    </row>
    <row r="3263" spans="1:3" ht="12.75" x14ac:dyDescent="0.2">
      <c r="A3263" s="21">
        <v>44958</v>
      </c>
      <c r="B3263" s="12" t="s">
        <v>139</v>
      </c>
      <c r="C3263" s="19">
        <v>1324.92</v>
      </c>
    </row>
    <row r="3264" spans="1:3" ht="12.75" x14ac:dyDescent="0.2">
      <c r="A3264" s="21">
        <v>44958</v>
      </c>
      <c r="B3264" s="12" t="s">
        <v>141</v>
      </c>
      <c r="C3264" s="19">
        <v>3184.07</v>
      </c>
    </row>
    <row r="3265" spans="1:3" ht="12.75" x14ac:dyDescent="0.2">
      <c r="A3265" s="21">
        <v>44958</v>
      </c>
      <c r="B3265" s="12" t="s">
        <v>143</v>
      </c>
      <c r="C3265" s="19">
        <v>2096.44</v>
      </c>
    </row>
    <row r="3266" spans="1:3" ht="12.75" x14ac:dyDescent="0.2">
      <c r="A3266" s="21">
        <v>44958</v>
      </c>
      <c r="B3266" s="12" t="s">
        <v>145</v>
      </c>
      <c r="C3266" s="19">
        <v>5290.8</v>
      </c>
    </row>
    <row r="3267" spans="1:3" ht="12.75" x14ac:dyDescent="0.2">
      <c r="A3267" s="21">
        <v>44958</v>
      </c>
      <c r="B3267" s="12" t="s">
        <v>147</v>
      </c>
      <c r="C3267" s="19">
        <v>2922.86</v>
      </c>
    </row>
    <row r="3268" spans="1:3" ht="12.75" x14ac:dyDescent="0.2">
      <c r="A3268" s="21">
        <v>44958</v>
      </c>
      <c r="B3268" s="12" t="s">
        <v>149</v>
      </c>
      <c r="C3268" s="19">
        <v>-15762.38</v>
      </c>
    </row>
    <row r="3269" spans="1:3" ht="12.75" x14ac:dyDescent="0.2">
      <c r="A3269" s="21">
        <v>44958</v>
      </c>
      <c r="B3269" s="12" t="s">
        <v>151</v>
      </c>
      <c r="C3269" s="19">
        <v>-4951.3</v>
      </c>
    </row>
    <row r="3270" spans="1:3" ht="12.75" x14ac:dyDescent="0.2">
      <c r="A3270" s="21">
        <v>44958</v>
      </c>
      <c r="B3270" s="13" t="s">
        <v>153</v>
      </c>
      <c r="C3270" s="18">
        <v>1453466.64</v>
      </c>
    </row>
    <row r="3271" spans="1:3" ht="12.75" x14ac:dyDescent="0.2">
      <c r="A3271" s="21">
        <v>44958</v>
      </c>
      <c r="B3271" s="13" t="s">
        <v>154</v>
      </c>
      <c r="C3271" s="18">
        <v>890967.28</v>
      </c>
    </row>
    <row r="3272" spans="1:3" ht="12.75" x14ac:dyDescent="0.2">
      <c r="A3272" s="21">
        <v>44958</v>
      </c>
      <c r="B3272" s="13" t="s">
        <v>155</v>
      </c>
      <c r="C3272" s="19">
        <v>115008.65</v>
      </c>
    </row>
    <row r="3273" spans="1:3" ht="12.75" x14ac:dyDescent="0.2">
      <c r="A3273" s="21">
        <v>44958</v>
      </c>
      <c r="B3273" s="13" t="s">
        <v>156</v>
      </c>
      <c r="C3273" s="19">
        <v>31764.09</v>
      </c>
    </row>
    <row r="3274" spans="1:3" ht="12.75" x14ac:dyDescent="0.2">
      <c r="A3274" s="21">
        <v>44958</v>
      </c>
      <c r="B3274" s="13" t="s">
        <v>157</v>
      </c>
      <c r="C3274" s="19">
        <v>26450.2</v>
      </c>
    </row>
    <row r="3275" spans="1:3" ht="12.75" x14ac:dyDescent="0.2">
      <c r="A3275" s="21">
        <v>44958</v>
      </c>
      <c r="B3275" s="13" t="s">
        <v>158</v>
      </c>
      <c r="C3275" s="19">
        <v>301641.02</v>
      </c>
    </row>
    <row r="3276" spans="1:3" ht="12.75" x14ac:dyDescent="0.2">
      <c r="A3276" s="21">
        <v>44958</v>
      </c>
      <c r="B3276" s="13" t="s">
        <v>159</v>
      </c>
      <c r="C3276" s="19">
        <v>12738.53</v>
      </c>
    </row>
    <row r="3277" spans="1:3" ht="12.75" x14ac:dyDescent="0.2">
      <c r="A3277" s="21">
        <v>44958</v>
      </c>
      <c r="B3277" s="13" t="s">
        <v>160</v>
      </c>
      <c r="C3277" s="19">
        <v>63399.38</v>
      </c>
    </row>
    <row r="3278" spans="1:3" ht="12.75" x14ac:dyDescent="0.2">
      <c r="A3278" s="21">
        <v>44958</v>
      </c>
      <c r="B3278" s="13" t="s">
        <v>161</v>
      </c>
      <c r="C3278" s="19">
        <v>71624.83</v>
      </c>
    </row>
    <row r="3279" spans="1:3" ht="12.75" x14ac:dyDescent="0.2">
      <c r="A3279" s="21">
        <v>44958</v>
      </c>
      <c r="B3279" s="13" t="s">
        <v>162</v>
      </c>
      <c r="C3279" s="19">
        <v>854715.23</v>
      </c>
    </row>
    <row r="3280" spans="1:3" ht="12.75" x14ac:dyDescent="0.2">
      <c r="A3280" s="21">
        <v>44958</v>
      </c>
      <c r="B3280" s="13" t="s">
        <v>163</v>
      </c>
      <c r="C3280" s="19">
        <v>284705.62</v>
      </c>
    </row>
    <row r="3281" spans="1:3" ht="12.75" x14ac:dyDescent="0.2">
      <c r="A3281" s="21">
        <v>44958</v>
      </c>
      <c r="B3281" s="13" t="s">
        <v>164</v>
      </c>
      <c r="C3281" s="19">
        <v>226707.77</v>
      </c>
    </row>
    <row r="3282" spans="1:3" ht="12.75" x14ac:dyDescent="0.2">
      <c r="A3282" s="21">
        <v>44958</v>
      </c>
      <c r="B3282" s="13" t="s">
        <v>165</v>
      </c>
      <c r="C3282" s="19">
        <v>17850.21</v>
      </c>
    </row>
    <row r="3283" spans="1:3" ht="12.75" x14ac:dyDescent="0.2">
      <c r="A3283" s="21">
        <v>44958</v>
      </c>
      <c r="B3283" s="13" t="s">
        <v>166</v>
      </c>
      <c r="C3283" s="19">
        <v>30981.39</v>
      </c>
    </row>
    <row r="3284" spans="1:3" ht="12.75" x14ac:dyDescent="0.2">
      <c r="A3284" s="21">
        <v>44958</v>
      </c>
      <c r="B3284" s="13" t="s">
        <v>167</v>
      </c>
      <c r="C3284" s="19">
        <v>23286.82</v>
      </c>
    </row>
    <row r="3285" spans="1:3" ht="12.75" x14ac:dyDescent="0.2">
      <c r="A3285" s="21">
        <v>44958</v>
      </c>
      <c r="B3285" s="13" t="s">
        <v>168</v>
      </c>
      <c r="C3285" s="19">
        <v>3651.27</v>
      </c>
    </row>
    <row r="3286" spans="1:3" ht="12.75" x14ac:dyDescent="0.2">
      <c r="A3286" s="21">
        <v>44958</v>
      </c>
      <c r="B3286" s="13" t="s">
        <v>169</v>
      </c>
      <c r="C3286" s="19">
        <v>770.62</v>
      </c>
    </row>
    <row r="3287" spans="1:3" ht="12.75" x14ac:dyDescent="0.2">
      <c r="A3287" s="21">
        <v>44958</v>
      </c>
      <c r="B3287" s="13" t="s">
        <v>170</v>
      </c>
      <c r="C3287" s="19">
        <v>5428.49</v>
      </c>
    </row>
    <row r="3288" spans="1:3" ht="12.75" x14ac:dyDescent="0.2">
      <c r="A3288" s="21">
        <v>44958</v>
      </c>
      <c r="B3288" s="13" t="s">
        <v>171</v>
      </c>
      <c r="C3288" s="19">
        <v>2583.06</v>
      </c>
    </row>
    <row r="3289" spans="1:3" ht="12.75" x14ac:dyDescent="0.2">
      <c r="A3289" s="21">
        <v>44958</v>
      </c>
      <c r="B3289" s="13" t="s">
        <v>172</v>
      </c>
      <c r="C3289" s="19">
        <v>23547.52</v>
      </c>
    </row>
    <row r="3290" spans="1:3" ht="12.75" x14ac:dyDescent="0.2">
      <c r="A3290" s="21">
        <v>44958</v>
      </c>
      <c r="B3290" s="13" t="s">
        <v>173</v>
      </c>
      <c r="C3290" s="19">
        <v>2738.98</v>
      </c>
    </row>
    <row r="3291" spans="1:3" ht="12.75" x14ac:dyDescent="0.2">
      <c r="A3291" s="21">
        <v>44958</v>
      </c>
      <c r="B3291" s="13" t="s">
        <v>174</v>
      </c>
      <c r="C3291" s="19">
        <v>1887.59</v>
      </c>
    </row>
    <row r="3292" spans="1:3" ht="12.75" x14ac:dyDescent="0.2">
      <c r="A3292" s="21">
        <v>44958</v>
      </c>
      <c r="B3292" s="13" t="s">
        <v>175</v>
      </c>
      <c r="C3292" s="19">
        <v>7221.84</v>
      </c>
    </row>
    <row r="3293" spans="1:3" ht="12.75" x14ac:dyDescent="0.2">
      <c r="A3293" s="21">
        <v>44958</v>
      </c>
      <c r="B3293" s="13" t="s">
        <v>176</v>
      </c>
      <c r="C3293" s="19">
        <v>2880.56</v>
      </c>
    </row>
    <row r="3294" spans="1:3" ht="12.75" x14ac:dyDescent="0.2">
      <c r="A3294" s="21">
        <v>44958</v>
      </c>
      <c r="B3294" s="13" t="s">
        <v>177</v>
      </c>
      <c r="C3294" s="19">
        <v>1159.04</v>
      </c>
    </row>
    <row r="3295" spans="1:3" ht="12.75" x14ac:dyDescent="0.2">
      <c r="A3295" s="21">
        <v>44958</v>
      </c>
      <c r="B3295" s="13" t="s">
        <v>178</v>
      </c>
      <c r="C3295" s="19">
        <v>2133.66</v>
      </c>
    </row>
    <row r="3296" spans="1:3" ht="12.75" x14ac:dyDescent="0.2">
      <c r="A3296" s="21">
        <v>44958</v>
      </c>
      <c r="B3296" s="13" t="s">
        <v>179</v>
      </c>
      <c r="C3296" s="19">
        <v>1959.68</v>
      </c>
    </row>
    <row r="3297" spans="1:3" ht="12.75" x14ac:dyDescent="0.2">
      <c r="A3297" s="21">
        <v>44958</v>
      </c>
      <c r="B3297" s="13" t="s">
        <v>180</v>
      </c>
      <c r="C3297" s="19">
        <v>5121.22</v>
      </c>
    </row>
    <row r="3298" spans="1:3" ht="12.75" x14ac:dyDescent="0.2">
      <c r="A3298" s="21">
        <v>44958</v>
      </c>
      <c r="B3298" s="13" t="s">
        <v>181</v>
      </c>
      <c r="C3298" s="19">
        <v>241.34</v>
      </c>
    </row>
    <row r="3299" spans="1:3" ht="12.75" x14ac:dyDescent="0.2">
      <c r="A3299" s="21">
        <v>44958</v>
      </c>
      <c r="B3299" s="13" t="s">
        <v>182</v>
      </c>
      <c r="C3299" s="19">
        <v>406.16</v>
      </c>
    </row>
    <row r="3300" spans="1:3" ht="12.75" x14ac:dyDescent="0.2">
      <c r="A3300" s="21">
        <v>44958</v>
      </c>
      <c r="B3300" s="13" t="s">
        <v>183</v>
      </c>
      <c r="C3300" s="19">
        <v>380.86</v>
      </c>
    </row>
    <row r="3301" spans="1:3" ht="12.75" x14ac:dyDescent="0.2">
      <c r="A3301" s="21">
        <v>44958</v>
      </c>
      <c r="B3301" s="13" t="s">
        <v>184</v>
      </c>
      <c r="C3301" s="19">
        <v>270.51</v>
      </c>
    </row>
    <row r="3302" spans="1:3" ht="12.75" x14ac:dyDescent="0.2">
      <c r="A3302" s="21">
        <v>44958</v>
      </c>
      <c r="B3302" s="13" t="s">
        <v>185</v>
      </c>
      <c r="C3302" s="19">
        <v>35832.769999999997</v>
      </c>
    </row>
    <row r="3303" spans="1:3" ht="12.75" x14ac:dyDescent="0.2">
      <c r="A3303" s="21">
        <v>44958</v>
      </c>
      <c r="B3303" s="13" t="s">
        <v>186</v>
      </c>
      <c r="C3303" s="19">
        <v>47939.75</v>
      </c>
    </row>
    <row r="3304" spans="1:3" ht="12.75" x14ac:dyDescent="0.2">
      <c r="A3304" s="21">
        <v>44958</v>
      </c>
      <c r="B3304" s="13" t="s">
        <v>187</v>
      </c>
      <c r="C3304" s="19">
        <v>37031.64</v>
      </c>
    </row>
    <row r="3305" spans="1:3" ht="12.75" x14ac:dyDescent="0.2">
      <c r="A3305" s="21">
        <v>44958</v>
      </c>
      <c r="B3305" s="13" t="s">
        <v>188</v>
      </c>
      <c r="C3305" s="19">
        <v>4430.49</v>
      </c>
    </row>
    <row r="3306" spans="1:3" ht="12.75" x14ac:dyDescent="0.2">
      <c r="A3306" s="21">
        <v>44958</v>
      </c>
      <c r="B3306" s="13" t="s">
        <v>189</v>
      </c>
      <c r="C3306" s="19">
        <v>872.94</v>
      </c>
    </row>
    <row r="3307" spans="1:3" ht="12.75" x14ac:dyDescent="0.2">
      <c r="A3307" s="21">
        <v>44958</v>
      </c>
      <c r="B3307" s="13" t="s">
        <v>190</v>
      </c>
      <c r="C3307" s="19">
        <v>2079.1</v>
      </c>
    </row>
    <row r="3308" spans="1:3" ht="12.75" x14ac:dyDescent="0.2">
      <c r="A3308" s="21">
        <v>44958</v>
      </c>
      <c r="B3308" s="13" t="s">
        <v>191</v>
      </c>
      <c r="C3308" s="19">
        <v>1499.95</v>
      </c>
    </row>
    <row r="3309" spans="1:3" ht="12.75" x14ac:dyDescent="0.2">
      <c r="A3309" s="21">
        <v>44958</v>
      </c>
      <c r="B3309" s="13" t="s">
        <v>192</v>
      </c>
      <c r="C3309" s="19">
        <v>3965.85</v>
      </c>
    </row>
    <row r="3310" spans="1:3" ht="12.75" x14ac:dyDescent="0.2">
      <c r="A3310" s="21">
        <v>44958</v>
      </c>
      <c r="B3310" s="13" t="s">
        <v>193</v>
      </c>
      <c r="C3310" s="19">
        <v>1655.35</v>
      </c>
    </row>
    <row r="3311" spans="1:3" ht="12.75" x14ac:dyDescent="0.2">
      <c r="A3311" s="21">
        <v>44958</v>
      </c>
      <c r="B3311" s="13" t="s">
        <v>194</v>
      </c>
      <c r="C3311" s="19">
        <v>11096.37</v>
      </c>
    </row>
    <row r="3312" spans="1:3" ht="12.75" x14ac:dyDescent="0.2">
      <c r="A3312" s="21">
        <v>44958</v>
      </c>
      <c r="B3312" s="13" t="s">
        <v>195</v>
      </c>
      <c r="C3312" s="19">
        <v>3804.06</v>
      </c>
    </row>
    <row r="3313" spans="1:3" ht="12.75" x14ac:dyDescent="0.2">
      <c r="A3313" s="21">
        <v>44958</v>
      </c>
      <c r="B3313" s="13" t="s">
        <v>196</v>
      </c>
      <c r="C3313" s="18">
        <v>719660.04</v>
      </c>
    </row>
    <row r="3314" spans="1:3" ht="12.75" x14ac:dyDescent="0.2">
      <c r="A3314" s="21">
        <v>44958</v>
      </c>
      <c r="B3314" s="13" t="s">
        <v>197</v>
      </c>
      <c r="C3314" s="18">
        <v>516261.63</v>
      </c>
    </row>
    <row r="3315" spans="1:3" ht="12.75" x14ac:dyDescent="0.2">
      <c r="A3315" s="21">
        <v>44958</v>
      </c>
      <c r="B3315" s="13" t="s">
        <v>198</v>
      </c>
      <c r="C3315" s="19">
        <v>33711.660000000003</v>
      </c>
    </row>
    <row r="3316" spans="1:3" ht="12.75" x14ac:dyDescent="0.2">
      <c r="A3316" s="21">
        <v>44958</v>
      </c>
      <c r="B3316" s="13" t="s">
        <v>199</v>
      </c>
      <c r="C3316" s="19">
        <v>19154.14</v>
      </c>
    </row>
    <row r="3317" spans="1:3" ht="12.75" x14ac:dyDescent="0.2">
      <c r="A3317" s="21">
        <v>44958</v>
      </c>
      <c r="B3317" s="13" t="s">
        <v>200</v>
      </c>
      <c r="C3317" s="19">
        <v>13985.56</v>
      </c>
    </row>
    <row r="3318" spans="1:3" ht="12.75" x14ac:dyDescent="0.2">
      <c r="A3318" s="21">
        <v>44958</v>
      </c>
      <c r="B3318" s="13" t="s">
        <v>201</v>
      </c>
      <c r="C3318" s="19">
        <v>161746.04</v>
      </c>
    </row>
    <row r="3319" spans="1:3" ht="12.75" x14ac:dyDescent="0.2">
      <c r="A3319" s="21">
        <v>44958</v>
      </c>
      <c r="B3319" s="13" t="s">
        <v>202</v>
      </c>
      <c r="C3319" s="19">
        <v>8932.52</v>
      </c>
    </row>
    <row r="3320" spans="1:3" ht="12.75" x14ac:dyDescent="0.2">
      <c r="A3320" s="21">
        <v>44958</v>
      </c>
      <c r="B3320" s="13" t="s">
        <v>203</v>
      </c>
      <c r="C3320" s="19">
        <v>35389.550000000003</v>
      </c>
    </row>
    <row r="3321" spans="1:3" ht="12.75" x14ac:dyDescent="0.2">
      <c r="A3321" s="21">
        <v>44958</v>
      </c>
      <c r="B3321" s="13" t="s">
        <v>204</v>
      </c>
      <c r="C3321" s="19">
        <v>32170.98</v>
      </c>
    </row>
    <row r="3322" spans="1:3" ht="12.75" x14ac:dyDescent="0.2">
      <c r="A3322" s="21">
        <v>44958</v>
      </c>
      <c r="B3322" s="13" t="s">
        <v>205</v>
      </c>
      <c r="C3322" s="19">
        <v>420724.98</v>
      </c>
    </row>
    <row r="3323" spans="1:3" ht="12.75" x14ac:dyDescent="0.2">
      <c r="A3323" s="21">
        <v>44958</v>
      </c>
      <c r="B3323" s="13" t="s">
        <v>206</v>
      </c>
      <c r="C3323" s="19">
        <v>170165.85</v>
      </c>
    </row>
    <row r="3324" spans="1:3" ht="12.75" x14ac:dyDescent="0.2">
      <c r="A3324" s="21">
        <v>44958</v>
      </c>
      <c r="B3324" s="13" t="s">
        <v>207</v>
      </c>
      <c r="C3324" s="19">
        <v>137874.32</v>
      </c>
    </row>
    <row r="3325" spans="1:3" ht="12.75" x14ac:dyDescent="0.2">
      <c r="A3325" s="21">
        <v>44958</v>
      </c>
      <c r="B3325" s="13" t="s">
        <v>208</v>
      </c>
      <c r="C3325" s="19">
        <v>23614.639999999999</v>
      </c>
    </row>
    <row r="3326" spans="1:3" ht="12.75" x14ac:dyDescent="0.2">
      <c r="A3326" s="21">
        <v>44958</v>
      </c>
      <c r="B3326" s="13" t="s">
        <v>209</v>
      </c>
      <c r="C3326" s="19">
        <v>17796.54</v>
      </c>
    </row>
    <row r="3327" spans="1:3" ht="12.75" x14ac:dyDescent="0.2">
      <c r="A3327" s="21">
        <v>44958</v>
      </c>
      <c r="B3327" s="13" t="s">
        <v>210</v>
      </c>
      <c r="C3327" s="19">
        <v>14056.34</v>
      </c>
    </row>
    <row r="3328" spans="1:3" ht="12.75" x14ac:dyDescent="0.2">
      <c r="A3328" s="21">
        <v>44958</v>
      </c>
      <c r="B3328" s="13" t="s">
        <v>211</v>
      </c>
      <c r="C3328" s="19">
        <v>1422.75</v>
      </c>
    </row>
    <row r="3329" spans="1:3" ht="12.75" x14ac:dyDescent="0.2">
      <c r="A3329" s="21">
        <v>44958</v>
      </c>
      <c r="B3329" s="13" t="s">
        <v>212</v>
      </c>
      <c r="C3329" s="19">
        <v>431.22</v>
      </c>
    </row>
    <row r="3330" spans="1:3" ht="12.75" x14ac:dyDescent="0.2">
      <c r="A3330" s="21">
        <v>44958</v>
      </c>
      <c r="B3330" s="13" t="s">
        <v>213</v>
      </c>
      <c r="C3330" s="19">
        <v>2508.14</v>
      </c>
    </row>
    <row r="3331" spans="1:3" ht="12.75" x14ac:dyDescent="0.2">
      <c r="A3331" s="21">
        <v>44958</v>
      </c>
      <c r="B3331" s="13" t="s">
        <v>214</v>
      </c>
      <c r="C3331" s="19">
        <v>1067.06</v>
      </c>
    </row>
    <row r="3332" spans="1:3" ht="12.75" x14ac:dyDescent="0.2">
      <c r="A3332" s="21">
        <v>44958</v>
      </c>
      <c r="B3332" s="13" t="s">
        <v>215</v>
      </c>
      <c r="C3332" s="19">
        <v>12408.69</v>
      </c>
    </row>
    <row r="3333" spans="1:3" ht="12.75" x14ac:dyDescent="0.2">
      <c r="A3333" s="21">
        <v>44958</v>
      </c>
      <c r="B3333" s="13" t="s">
        <v>216</v>
      </c>
      <c r="C3333" s="19">
        <v>1346.47</v>
      </c>
    </row>
    <row r="3334" spans="1:3" ht="12.75" x14ac:dyDescent="0.2">
      <c r="A3334" s="21">
        <v>44958</v>
      </c>
      <c r="B3334" s="13" t="s">
        <v>217</v>
      </c>
      <c r="C3334" s="19">
        <v>2334.98</v>
      </c>
    </row>
    <row r="3335" spans="1:3" ht="12.75" x14ac:dyDescent="0.2">
      <c r="A3335" s="21">
        <v>44958</v>
      </c>
      <c r="B3335" s="13" t="s">
        <v>218</v>
      </c>
      <c r="C3335" s="19">
        <v>3614.07</v>
      </c>
    </row>
    <row r="3336" spans="1:3" ht="12.75" x14ac:dyDescent="0.2">
      <c r="A3336" s="21">
        <v>44958</v>
      </c>
      <c r="B3336" s="13" t="s">
        <v>219</v>
      </c>
      <c r="C3336" s="19">
        <v>1581.15</v>
      </c>
    </row>
    <row r="3337" spans="1:3" ht="12.75" x14ac:dyDescent="0.2">
      <c r="A3337" s="21">
        <v>44958</v>
      </c>
      <c r="B3337" s="13" t="s">
        <v>220</v>
      </c>
      <c r="C3337" s="19">
        <v>498.69</v>
      </c>
    </row>
    <row r="3338" spans="1:3" ht="12.75" x14ac:dyDescent="0.2">
      <c r="A3338" s="21">
        <v>44958</v>
      </c>
      <c r="B3338" s="13" t="s">
        <v>221</v>
      </c>
      <c r="C3338" s="19">
        <v>838.98</v>
      </c>
    </row>
    <row r="3339" spans="1:3" ht="12.75" x14ac:dyDescent="0.2">
      <c r="A3339" s="21">
        <v>44958</v>
      </c>
      <c r="B3339" s="13" t="s">
        <v>222</v>
      </c>
      <c r="C3339" s="19">
        <v>950.45</v>
      </c>
    </row>
    <row r="3340" spans="1:3" ht="12.75" x14ac:dyDescent="0.2">
      <c r="A3340" s="21">
        <v>44958</v>
      </c>
      <c r="B3340" s="13" t="s">
        <v>223</v>
      </c>
      <c r="C3340" s="19">
        <v>3286.67</v>
      </c>
    </row>
    <row r="3341" spans="1:3" ht="12.75" x14ac:dyDescent="0.2">
      <c r="A3341" s="21">
        <v>44958</v>
      </c>
      <c r="B3341" s="13" t="s">
        <v>224</v>
      </c>
      <c r="C3341" s="19">
        <v>144.47999999999999</v>
      </c>
    </row>
    <row r="3342" spans="1:3" ht="12.75" x14ac:dyDescent="0.2">
      <c r="A3342" s="21">
        <v>44958</v>
      </c>
      <c r="B3342" s="13" t="s">
        <v>225</v>
      </c>
      <c r="C3342" s="19">
        <v>313.37</v>
      </c>
    </row>
    <row r="3343" spans="1:3" ht="12.75" x14ac:dyDescent="0.2">
      <c r="A3343" s="21">
        <v>44958</v>
      </c>
      <c r="B3343" s="13" t="s">
        <v>226</v>
      </c>
      <c r="C3343" s="19">
        <v>279.37</v>
      </c>
    </row>
    <row r="3344" spans="1:3" ht="12.75" x14ac:dyDescent="0.2">
      <c r="A3344" s="21">
        <v>44958</v>
      </c>
      <c r="B3344" s="13" t="s">
        <v>227</v>
      </c>
      <c r="C3344" s="19">
        <v>181.58</v>
      </c>
    </row>
    <row r="3345" spans="1:3" ht="12.75" x14ac:dyDescent="0.2">
      <c r="A3345" s="21">
        <v>44958</v>
      </c>
      <c r="B3345" s="13" t="s">
        <v>228</v>
      </c>
      <c r="C3345" s="19">
        <v>33565.339999999997</v>
      </c>
    </row>
    <row r="3346" spans="1:3" ht="12.75" x14ac:dyDescent="0.2">
      <c r="A3346" s="21">
        <v>44958</v>
      </c>
      <c r="B3346" s="13" t="s">
        <v>229</v>
      </c>
      <c r="C3346" s="19">
        <v>19871.66</v>
      </c>
    </row>
    <row r="3347" spans="1:3" ht="12.75" x14ac:dyDescent="0.2">
      <c r="A3347" s="21">
        <v>44958</v>
      </c>
      <c r="B3347" s="13" t="s">
        <v>230</v>
      </c>
      <c r="C3347" s="19">
        <v>17481.95</v>
      </c>
    </row>
    <row r="3348" spans="1:3" ht="12.75" x14ac:dyDescent="0.2">
      <c r="A3348" s="21">
        <v>44958</v>
      </c>
      <c r="B3348" s="13" t="s">
        <v>231</v>
      </c>
      <c r="C3348" s="19">
        <v>2334.98</v>
      </c>
    </row>
    <row r="3349" spans="1:3" ht="12.75" x14ac:dyDescent="0.2">
      <c r="A3349" s="21">
        <v>44958</v>
      </c>
      <c r="B3349" s="13" t="s">
        <v>232</v>
      </c>
      <c r="C3349" s="19">
        <v>459.7</v>
      </c>
    </row>
    <row r="3350" spans="1:3" ht="12.75" x14ac:dyDescent="0.2">
      <c r="A3350" s="21">
        <v>44958</v>
      </c>
      <c r="B3350" s="13" t="s">
        <v>233</v>
      </c>
      <c r="C3350" s="19">
        <v>954.85</v>
      </c>
    </row>
    <row r="3351" spans="1:3" ht="12.75" x14ac:dyDescent="0.2">
      <c r="A3351" s="21">
        <v>44958</v>
      </c>
      <c r="B3351" s="13" t="s">
        <v>234</v>
      </c>
      <c r="C3351" s="19">
        <v>836.05</v>
      </c>
    </row>
    <row r="3352" spans="1:3" ht="12.75" x14ac:dyDescent="0.2">
      <c r="A3352" s="21">
        <v>44958</v>
      </c>
      <c r="B3352" s="13" t="s">
        <v>235</v>
      </c>
      <c r="C3352" s="19">
        <v>1860.69</v>
      </c>
    </row>
    <row r="3353" spans="1:3" ht="12.75" x14ac:dyDescent="0.2">
      <c r="A3353" s="21">
        <v>44958</v>
      </c>
      <c r="B3353" s="13" t="s">
        <v>236</v>
      </c>
      <c r="C3353" s="19">
        <v>893.86</v>
      </c>
    </row>
    <row r="3354" spans="1:3" ht="12.75" x14ac:dyDescent="0.2">
      <c r="A3354" s="21">
        <v>44958</v>
      </c>
      <c r="B3354" s="13" t="s">
        <v>237</v>
      </c>
      <c r="C3354" s="19">
        <v>-2146.2199999999998</v>
      </c>
    </row>
    <row r="3355" spans="1:3" ht="12.75" x14ac:dyDescent="0.2">
      <c r="A3355" s="21">
        <v>44958</v>
      </c>
      <c r="B3355" s="13" t="s">
        <v>238</v>
      </c>
      <c r="C3355" s="19">
        <v>-503.81</v>
      </c>
    </row>
    <row r="3356" spans="1:3" ht="12.75" x14ac:dyDescent="0.2">
      <c r="A3356" s="21">
        <v>44986</v>
      </c>
      <c r="B3356" s="12" t="s">
        <v>63</v>
      </c>
      <c r="C3356" s="18">
        <v>2426164.7999999998</v>
      </c>
    </row>
    <row r="3357" spans="1:3" ht="12.75" x14ac:dyDescent="0.2">
      <c r="A3357" s="21">
        <v>44986</v>
      </c>
      <c r="B3357" s="12" t="s">
        <v>65</v>
      </c>
      <c r="C3357" s="18">
        <v>1374697.13</v>
      </c>
    </row>
    <row r="3358" spans="1:3" ht="12.75" x14ac:dyDescent="0.2">
      <c r="A3358" s="21">
        <v>44986</v>
      </c>
      <c r="B3358" s="12" t="s">
        <v>67</v>
      </c>
      <c r="C3358" s="19">
        <v>150854.1</v>
      </c>
    </row>
    <row r="3359" spans="1:3" ht="12.75" x14ac:dyDescent="0.2">
      <c r="A3359" s="21">
        <v>44986</v>
      </c>
      <c r="B3359" s="12" t="s">
        <v>69</v>
      </c>
      <c r="C3359" s="19">
        <v>56860.31</v>
      </c>
    </row>
    <row r="3360" spans="1:3" ht="12.75" x14ac:dyDescent="0.2">
      <c r="A3360" s="21">
        <v>44986</v>
      </c>
      <c r="B3360" s="12" t="s">
        <v>71</v>
      </c>
      <c r="C3360" s="19">
        <v>37538.85</v>
      </c>
    </row>
    <row r="3361" spans="1:3" ht="12.75" x14ac:dyDescent="0.2">
      <c r="A3361" s="21">
        <v>44986</v>
      </c>
      <c r="B3361" s="12" t="s">
        <v>73</v>
      </c>
      <c r="C3361" s="19">
        <v>520340.46</v>
      </c>
    </row>
    <row r="3362" spans="1:3" ht="12.75" x14ac:dyDescent="0.2">
      <c r="A3362" s="21">
        <v>44986</v>
      </c>
      <c r="B3362" s="12" t="s">
        <v>76</v>
      </c>
      <c r="C3362" s="19">
        <v>23419.11</v>
      </c>
    </row>
    <row r="3363" spans="1:3" ht="12.75" x14ac:dyDescent="0.2">
      <c r="A3363" s="21">
        <v>44986</v>
      </c>
      <c r="B3363" s="12" t="s">
        <v>78</v>
      </c>
      <c r="C3363" s="19">
        <v>115961.59</v>
      </c>
    </row>
    <row r="3364" spans="1:3" ht="12.75" x14ac:dyDescent="0.2">
      <c r="A3364" s="21">
        <v>44986</v>
      </c>
      <c r="B3364" s="12" t="s">
        <v>80</v>
      </c>
      <c r="C3364" s="19">
        <v>125551.32</v>
      </c>
    </row>
    <row r="3365" spans="1:3" ht="12.75" x14ac:dyDescent="0.2">
      <c r="A3365" s="21">
        <v>44986</v>
      </c>
      <c r="B3365" s="12" t="s">
        <v>82</v>
      </c>
      <c r="C3365" s="19">
        <v>1382260.27</v>
      </c>
    </row>
    <row r="3366" spans="1:3" ht="12.75" x14ac:dyDescent="0.2">
      <c r="A3366" s="21">
        <v>44986</v>
      </c>
      <c r="B3366" s="12" t="s">
        <v>84</v>
      </c>
      <c r="C3366" s="19">
        <v>463729.48</v>
      </c>
    </row>
    <row r="3367" spans="1:3" ht="12.75" x14ac:dyDescent="0.2">
      <c r="A3367" s="21">
        <v>44986</v>
      </c>
      <c r="B3367" s="12" t="s">
        <v>86</v>
      </c>
      <c r="C3367" s="19">
        <v>451115.21</v>
      </c>
    </row>
    <row r="3368" spans="1:3" ht="12.75" x14ac:dyDescent="0.2">
      <c r="A3368" s="21">
        <v>44986</v>
      </c>
      <c r="B3368" s="12" t="s">
        <v>89</v>
      </c>
      <c r="C3368" s="19">
        <v>60119.78</v>
      </c>
    </row>
    <row r="3369" spans="1:3" ht="12.75" x14ac:dyDescent="0.2">
      <c r="A3369" s="21">
        <v>44986</v>
      </c>
      <c r="B3369" s="12" t="s">
        <v>91</v>
      </c>
      <c r="C3369" s="19">
        <v>47883.53</v>
      </c>
    </row>
    <row r="3370" spans="1:3" ht="12.75" x14ac:dyDescent="0.2">
      <c r="A3370" s="21">
        <v>44986</v>
      </c>
      <c r="B3370" s="12" t="s">
        <v>93</v>
      </c>
      <c r="C3370" s="19">
        <v>34332.76</v>
      </c>
    </row>
    <row r="3371" spans="1:3" ht="12.75" x14ac:dyDescent="0.2">
      <c r="A3371" s="21">
        <v>44986</v>
      </c>
      <c r="B3371" s="12" t="s">
        <v>95</v>
      </c>
      <c r="C3371" s="19">
        <v>4378.37</v>
      </c>
    </row>
    <row r="3372" spans="1:3" ht="12.75" x14ac:dyDescent="0.2">
      <c r="A3372" s="21">
        <v>44986</v>
      </c>
      <c r="B3372" s="12" t="s">
        <v>97</v>
      </c>
      <c r="C3372" s="19">
        <v>1314.31</v>
      </c>
    </row>
    <row r="3373" spans="1:3" ht="12.75" x14ac:dyDescent="0.2">
      <c r="A3373" s="21">
        <v>44986</v>
      </c>
      <c r="B3373" s="12" t="s">
        <v>99</v>
      </c>
      <c r="C3373" s="19">
        <v>6059.46</v>
      </c>
    </row>
    <row r="3374" spans="1:3" ht="12.75" x14ac:dyDescent="0.2">
      <c r="A3374" s="21">
        <v>44986</v>
      </c>
      <c r="B3374" s="12" t="s">
        <v>101</v>
      </c>
      <c r="C3374" s="19">
        <v>3313.65</v>
      </c>
    </row>
    <row r="3375" spans="1:3" ht="12.75" x14ac:dyDescent="0.2">
      <c r="A3375" s="21">
        <v>44986</v>
      </c>
      <c r="B3375" s="12" t="s">
        <v>103</v>
      </c>
      <c r="C3375" s="19">
        <v>41022.300000000003</v>
      </c>
    </row>
    <row r="3376" spans="1:3" ht="12.75" x14ac:dyDescent="0.2">
      <c r="A3376" s="21">
        <v>44986</v>
      </c>
      <c r="B3376" s="12" t="s">
        <v>105</v>
      </c>
      <c r="C3376" s="19">
        <v>3823.44</v>
      </c>
    </row>
    <row r="3377" spans="1:3" ht="12.75" x14ac:dyDescent="0.2">
      <c r="A3377" s="21">
        <v>44986</v>
      </c>
      <c r="B3377" s="12" t="s">
        <v>107</v>
      </c>
      <c r="C3377" s="19">
        <v>3786.5</v>
      </c>
    </row>
    <row r="3378" spans="1:3" ht="12.75" x14ac:dyDescent="0.2">
      <c r="A3378" s="21">
        <v>44986</v>
      </c>
      <c r="B3378" s="12" t="s">
        <v>109</v>
      </c>
      <c r="C3378" s="19">
        <v>9256.5400000000009</v>
      </c>
    </row>
    <row r="3379" spans="1:3" ht="12.75" x14ac:dyDescent="0.2">
      <c r="A3379" s="21">
        <v>44986</v>
      </c>
      <c r="B3379" s="12" t="s">
        <v>111</v>
      </c>
      <c r="C3379" s="19">
        <v>4916</v>
      </c>
    </row>
    <row r="3380" spans="1:3" ht="12.75" x14ac:dyDescent="0.2">
      <c r="A3380" s="21">
        <v>44986</v>
      </c>
      <c r="B3380" s="12" t="s">
        <v>113</v>
      </c>
      <c r="C3380" s="19">
        <v>1698.97</v>
      </c>
    </row>
    <row r="3381" spans="1:3" ht="12.75" x14ac:dyDescent="0.2">
      <c r="A3381" s="21">
        <v>44986</v>
      </c>
      <c r="B3381" s="12" t="s">
        <v>115</v>
      </c>
      <c r="C3381" s="19">
        <v>3021.4</v>
      </c>
    </row>
    <row r="3382" spans="1:3" ht="12.75" x14ac:dyDescent="0.2">
      <c r="A3382" s="21">
        <v>44986</v>
      </c>
      <c r="B3382" s="12" t="s">
        <v>117</v>
      </c>
      <c r="C3382" s="19">
        <v>2787.92</v>
      </c>
    </row>
    <row r="3383" spans="1:3" ht="12.75" x14ac:dyDescent="0.2">
      <c r="A3383" s="21">
        <v>44986</v>
      </c>
      <c r="B3383" s="12" t="s">
        <v>119</v>
      </c>
      <c r="C3383" s="19">
        <v>9976.82</v>
      </c>
    </row>
    <row r="3384" spans="1:3" ht="12.75" x14ac:dyDescent="0.2">
      <c r="A3384" s="21">
        <v>44986</v>
      </c>
      <c r="B3384" s="12" t="s">
        <v>121</v>
      </c>
      <c r="C3384" s="19">
        <v>379.05</v>
      </c>
    </row>
    <row r="3385" spans="1:3" ht="12.75" x14ac:dyDescent="0.2">
      <c r="A3385" s="21">
        <v>44986</v>
      </c>
      <c r="B3385" s="12" t="s">
        <v>123</v>
      </c>
      <c r="C3385" s="19">
        <v>788.21</v>
      </c>
    </row>
    <row r="3386" spans="1:3" ht="12.75" x14ac:dyDescent="0.2">
      <c r="A3386" s="21">
        <v>44986</v>
      </c>
      <c r="B3386" s="12" t="s">
        <v>125</v>
      </c>
      <c r="C3386" s="19">
        <v>830.92</v>
      </c>
    </row>
    <row r="3387" spans="1:3" ht="12.75" x14ac:dyDescent="0.2">
      <c r="A3387" s="21">
        <v>44986</v>
      </c>
      <c r="B3387" s="12" t="s">
        <v>127</v>
      </c>
      <c r="C3387" s="19">
        <v>563.16</v>
      </c>
    </row>
    <row r="3388" spans="1:3" ht="12.75" x14ac:dyDescent="0.2">
      <c r="A3388" s="21">
        <v>44986</v>
      </c>
      <c r="B3388" s="12" t="s">
        <v>129</v>
      </c>
      <c r="C3388" s="19">
        <v>54520.97</v>
      </c>
    </row>
    <row r="3389" spans="1:3" ht="12.75" x14ac:dyDescent="0.2">
      <c r="A3389" s="21">
        <v>44986</v>
      </c>
      <c r="B3389" s="12" t="s">
        <v>132</v>
      </c>
      <c r="C3389" s="19">
        <v>36051.71</v>
      </c>
    </row>
    <row r="3390" spans="1:3" ht="12.75" x14ac:dyDescent="0.2">
      <c r="A3390" s="21">
        <v>44986</v>
      </c>
      <c r="B3390" s="12" t="s">
        <v>134</v>
      </c>
      <c r="C3390" s="19">
        <v>45543.46</v>
      </c>
    </row>
    <row r="3391" spans="1:3" ht="12.75" x14ac:dyDescent="0.2">
      <c r="A3391" s="21">
        <v>44986</v>
      </c>
      <c r="B3391" s="12" t="s">
        <v>136</v>
      </c>
      <c r="C3391" s="19">
        <v>7213.35</v>
      </c>
    </row>
    <row r="3392" spans="1:3" ht="12.75" x14ac:dyDescent="0.2">
      <c r="A3392" s="21">
        <v>44986</v>
      </c>
      <c r="B3392" s="12" t="s">
        <v>139</v>
      </c>
      <c r="C3392" s="19">
        <v>1351.96</v>
      </c>
    </row>
    <row r="3393" spans="1:3" ht="12.75" x14ac:dyDescent="0.2">
      <c r="A3393" s="21">
        <v>44986</v>
      </c>
      <c r="B3393" s="12" t="s">
        <v>141</v>
      </c>
      <c r="C3393" s="19">
        <v>3159.65</v>
      </c>
    </row>
    <row r="3394" spans="1:3" ht="12.75" x14ac:dyDescent="0.2">
      <c r="A3394" s="21">
        <v>44986</v>
      </c>
      <c r="B3394" s="12" t="s">
        <v>143</v>
      </c>
      <c r="C3394" s="19">
        <v>1957.99</v>
      </c>
    </row>
    <row r="3395" spans="1:3" ht="12.75" x14ac:dyDescent="0.2">
      <c r="A3395" s="21">
        <v>44986</v>
      </c>
      <c r="B3395" s="12" t="s">
        <v>145</v>
      </c>
      <c r="C3395" s="19">
        <v>6033.03</v>
      </c>
    </row>
    <row r="3396" spans="1:3" ht="12.75" x14ac:dyDescent="0.2">
      <c r="A3396" s="21">
        <v>44986</v>
      </c>
      <c r="B3396" s="12" t="s">
        <v>147</v>
      </c>
      <c r="C3396" s="19">
        <v>2929.2</v>
      </c>
    </row>
    <row r="3397" spans="1:3" ht="12.75" x14ac:dyDescent="0.2">
      <c r="A3397" s="21">
        <v>44986</v>
      </c>
      <c r="B3397" s="12" t="s">
        <v>149</v>
      </c>
      <c r="C3397" s="19">
        <v>8674.74</v>
      </c>
    </row>
    <row r="3398" spans="1:3" ht="12.75" x14ac:dyDescent="0.2">
      <c r="A3398" s="21">
        <v>44986</v>
      </c>
      <c r="B3398" s="12" t="s">
        <v>151</v>
      </c>
      <c r="C3398" s="19">
        <v>3936.15</v>
      </c>
    </row>
    <row r="3399" spans="1:3" ht="12.75" x14ac:dyDescent="0.2">
      <c r="A3399" s="21">
        <v>44986</v>
      </c>
      <c r="B3399" s="13" t="s">
        <v>153</v>
      </c>
      <c r="C3399" s="18">
        <v>1282274.95</v>
      </c>
    </row>
    <row r="3400" spans="1:3" ht="12.75" x14ac:dyDescent="0.2">
      <c r="A3400" s="21">
        <v>44986</v>
      </c>
      <c r="B3400" s="13" t="s">
        <v>154</v>
      </c>
      <c r="C3400" s="18">
        <v>646092.78</v>
      </c>
    </row>
    <row r="3401" spans="1:3" ht="12.75" x14ac:dyDescent="0.2">
      <c r="A3401" s="21">
        <v>44986</v>
      </c>
      <c r="B3401" s="13" t="s">
        <v>155</v>
      </c>
      <c r="C3401" s="19">
        <v>65107.69</v>
      </c>
    </row>
    <row r="3402" spans="1:3" ht="12.75" x14ac:dyDescent="0.2">
      <c r="A3402" s="21">
        <v>44986</v>
      </c>
      <c r="B3402" s="13" t="s">
        <v>156</v>
      </c>
      <c r="C3402" s="19">
        <v>30330.58</v>
      </c>
    </row>
    <row r="3403" spans="1:3" ht="12.75" x14ac:dyDescent="0.2">
      <c r="A3403" s="21">
        <v>44986</v>
      </c>
      <c r="B3403" s="13" t="s">
        <v>157</v>
      </c>
      <c r="C3403" s="19">
        <v>23881.55</v>
      </c>
    </row>
    <row r="3404" spans="1:3" ht="12.75" x14ac:dyDescent="0.2">
      <c r="A3404" s="21">
        <v>44986</v>
      </c>
      <c r="B3404" s="13" t="s">
        <v>158</v>
      </c>
      <c r="C3404" s="19">
        <v>266187.93</v>
      </c>
    </row>
    <row r="3405" spans="1:3" ht="12.75" x14ac:dyDescent="0.2">
      <c r="A3405" s="21">
        <v>44986</v>
      </c>
      <c r="B3405" s="13" t="s">
        <v>159</v>
      </c>
      <c r="C3405" s="19">
        <v>16960.62</v>
      </c>
    </row>
    <row r="3406" spans="1:3" ht="12.75" x14ac:dyDescent="0.2">
      <c r="A3406" s="21">
        <v>44986</v>
      </c>
      <c r="B3406" s="13" t="s">
        <v>160</v>
      </c>
      <c r="C3406" s="19">
        <v>66062.13</v>
      </c>
    </row>
    <row r="3407" spans="1:3" ht="12.75" x14ac:dyDescent="0.2">
      <c r="A3407" s="21">
        <v>44986</v>
      </c>
      <c r="B3407" s="13" t="s">
        <v>161</v>
      </c>
      <c r="C3407" s="19">
        <v>69557.03</v>
      </c>
    </row>
    <row r="3408" spans="1:3" ht="12.75" x14ac:dyDescent="0.2">
      <c r="A3408" s="21">
        <v>44986</v>
      </c>
      <c r="B3408" s="13" t="s">
        <v>162</v>
      </c>
      <c r="C3408" s="19">
        <v>620682.43999999994</v>
      </c>
    </row>
    <row r="3409" spans="1:3" ht="12.75" x14ac:dyDescent="0.2">
      <c r="A3409" s="21">
        <v>44986</v>
      </c>
      <c r="B3409" s="13" t="s">
        <v>163</v>
      </c>
      <c r="C3409" s="19">
        <v>259180.09</v>
      </c>
    </row>
    <row r="3410" spans="1:3" ht="12.75" x14ac:dyDescent="0.2">
      <c r="A3410" s="21">
        <v>44986</v>
      </c>
      <c r="B3410" s="13" t="s">
        <v>164</v>
      </c>
      <c r="C3410" s="19">
        <v>238190.99</v>
      </c>
    </row>
    <row r="3411" spans="1:3" ht="12.75" x14ac:dyDescent="0.2">
      <c r="A3411" s="21">
        <v>44986</v>
      </c>
      <c r="B3411" s="13" t="s">
        <v>165</v>
      </c>
      <c r="C3411" s="19">
        <v>30955.87</v>
      </c>
    </row>
    <row r="3412" spans="1:3" ht="12.75" x14ac:dyDescent="0.2">
      <c r="A3412" s="21">
        <v>44986</v>
      </c>
      <c r="B3412" s="13" t="s">
        <v>166</v>
      </c>
      <c r="C3412" s="19">
        <v>24024.49</v>
      </c>
    </row>
    <row r="3413" spans="1:3" ht="12.75" x14ac:dyDescent="0.2">
      <c r="A3413" s="21">
        <v>44986</v>
      </c>
      <c r="B3413" s="13" t="s">
        <v>167</v>
      </c>
      <c r="C3413" s="19">
        <v>15479.71</v>
      </c>
    </row>
    <row r="3414" spans="1:3" ht="12.75" x14ac:dyDescent="0.2">
      <c r="A3414" s="21">
        <v>44986</v>
      </c>
      <c r="B3414" s="13" t="s">
        <v>168</v>
      </c>
      <c r="C3414" s="19">
        <v>1950.36</v>
      </c>
    </row>
    <row r="3415" spans="1:3" ht="12.75" x14ac:dyDescent="0.2">
      <c r="A3415" s="21">
        <v>44986</v>
      </c>
      <c r="B3415" s="13" t="s">
        <v>169</v>
      </c>
      <c r="C3415" s="19">
        <v>888.37</v>
      </c>
    </row>
    <row r="3416" spans="1:3" ht="12.75" x14ac:dyDescent="0.2">
      <c r="A3416" s="21">
        <v>44986</v>
      </c>
      <c r="B3416" s="13" t="s">
        <v>170</v>
      </c>
      <c r="C3416" s="19">
        <v>3864.4</v>
      </c>
    </row>
    <row r="3417" spans="1:3" ht="12.75" x14ac:dyDescent="0.2">
      <c r="A3417" s="21">
        <v>44986</v>
      </c>
      <c r="B3417" s="13" t="s">
        <v>171</v>
      </c>
      <c r="C3417" s="19">
        <v>1616.84</v>
      </c>
    </row>
    <row r="3418" spans="1:3" ht="12.75" x14ac:dyDescent="0.2">
      <c r="A3418" s="21">
        <v>44986</v>
      </c>
      <c r="B3418" s="13" t="s">
        <v>172</v>
      </c>
      <c r="C3418" s="19">
        <v>7420.6</v>
      </c>
    </row>
    <row r="3419" spans="1:3" ht="12.75" x14ac:dyDescent="0.2">
      <c r="A3419" s="21">
        <v>44986</v>
      </c>
      <c r="B3419" s="13" t="s">
        <v>173</v>
      </c>
      <c r="C3419" s="19">
        <v>2075.23</v>
      </c>
    </row>
    <row r="3420" spans="1:3" ht="12.75" x14ac:dyDescent="0.2">
      <c r="A3420" s="21">
        <v>44986</v>
      </c>
      <c r="B3420" s="13" t="s">
        <v>174</v>
      </c>
      <c r="C3420" s="19">
        <v>1625.24</v>
      </c>
    </row>
    <row r="3421" spans="1:3" ht="12.75" x14ac:dyDescent="0.2">
      <c r="A3421" s="21">
        <v>44986</v>
      </c>
      <c r="B3421" s="13" t="s">
        <v>175</v>
      </c>
      <c r="C3421" s="19">
        <v>8286.36</v>
      </c>
    </row>
    <row r="3422" spans="1:3" ht="12.75" x14ac:dyDescent="0.2">
      <c r="A3422" s="21">
        <v>44986</v>
      </c>
      <c r="B3422" s="13" t="s">
        <v>176</v>
      </c>
      <c r="C3422" s="19">
        <v>2450.58</v>
      </c>
    </row>
    <row r="3423" spans="1:3" ht="12.75" x14ac:dyDescent="0.2">
      <c r="A3423" s="21">
        <v>44986</v>
      </c>
      <c r="B3423" s="13" t="s">
        <v>177</v>
      </c>
      <c r="C3423" s="19">
        <v>842.16</v>
      </c>
    </row>
    <row r="3424" spans="1:3" ht="12.75" x14ac:dyDescent="0.2">
      <c r="A3424" s="21">
        <v>44986</v>
      </c>
      <c r="B3424" s="13" t="s">
        <v>178</v>
      </c>
      <c r="C3424" s="19">
        <v>2309.0700000000002</v>
      </c>
    </row>
    <row r="3425" spans="1:3" ht="12.75" x14ac:dyDescent="0.2">
      <c r="A3425" s="21">
        <v>44986</v>
      </c>
      <c r="B3425" s="13" t="s">
        <v>179</v>
      </c>
      <c r="C3425" s="19">
        <v>1209.44</v>
      </c>
    </row>
    <row r="3426" spans="1:3" ht="12.75" x14ac:dyDescent="0.2">
      <c r="A3426" s="21">
        <v>44986</v>
      </c>
      <c r="B3426" s="13" t="s">
        <v>180</v>
      </c>
      <c r="C3426" s="19">
        <v>5652.81</v>
      </c>
    </row>
    <row r="3427" spans="1:3" ht="12.75" x14ac:dyDescent="0.2">
      <c r="A3427" s="21">
        <v>44986</v>
      </c>
      <c r="B3427" s="13" t="s">
        <v>181</v>
      </c>
      <c r="C3427" s="19">
        <v>223.11</v>
      </c>
    </row>
    <row r="3428" spans="1:3" ht="12.75" x14ac:dyDescent="0.2">
      <c r="A3428" s="21">
        <v>44986</v>
      </c>
      <c r="B3428" s="13" t="s">
        <v>182</v>
      </c>
      <c r="C3428" s="19">
        <v>486.14</v>
      </c>
    </row>
    <row r="3429" spans="1:3" ht="12.75" x14ac:dyDescent="0.2">
      <c r="A3429" s="21">
        <v>44986</v>
      </c>
      <c r="B3429" s="13" t="s">
        <v>183</v>
      </c>
      <c r="C3429" s="19">
        <v>515.01</v>
      </c>
    </row>
    <row r="3430" spans="1:3" ht="12.75" x14ac:dyDescent="0.2">
      <c r="A3430" s="21">
        <v>44986</v>
      </c>
      <c r="B3430" s="13" t="s">
        <v>184</v>
      </c>
      <c r="C3430" s="19">
        <v>308.19</v>
      </c>
    </row>
    <row r="3431" spans="1:3" ht="12.75" x14ac:dyDescent="0.2">
      <c r="A3431" s="21">
        <v>44986</v>
      </c>
      <c r="B3431" s="13" t="s">
        <v>185</v>
      </c>
      <c r="C3431" s="19">
        <v>34306.69</v>
      </c>
    </row>
    <row r="3432" spans="1:3" ht="12.75" x14ac:dyDescent="0.2">
      <c r="A3432" s="21">
        <v>44986</v>
      </c>
      <c r="B3432" s="13" t="s">
        <v>186</v>
      </c>
      <c r="C3432" s="19">
        <v>18482.23</v>
      </c>
    </row>
    <row r="3433" spans="1:3" ht="12.75" x14ac:dyDescent="0.2">
      <c r="A3433" s="21">
        <v>44986</v>
      </c>
      <c r="B3433" s="13" t="s">
        <v>187</v>
      </c>
      <c r="C3433" s="19">
        <v>25918.99</v>
      </c>
    </row>
    <row r="3434" spans="1:3" ht="12.75" x14ac:dyDescent="0.2">
      <c r="A3434" s="21">
        <v>44986</v>
      </c>
      <c r="B3434" s="13" t="s">
        <v>188</v>
      </c>
      <c r="C3434" s="19">
        <v>4107.09</v>
      </c>
    </row>
    <row r="3435" spans="1:3" ht="12.75" x14ac:dyDescent="0.2">
      <c r="A3435" s="21">
        <v>44986</v>
      </c>
      <c r="B3435" s="13" t="s">
        <v>189</v>
      </c>
      <c r="C3435" s="19">
        <v>670.12</v>
      </c>
    </row>
    <row r="3436" spans="1:3" ht="12.75" x14ac:dyDescent="0.2">
      <c r="A3436" s="21">
        <v>44986</v>
      </c>
      <c r="B3436" s="13" t="s">
        <v>190</v>
      </c>
      <c r="C3436" s="19">
        <v>1433.37</v>
      </c>
    </row>
    <row r="3437" spans="1:3" ht="12.75" x14ac:dyDescent="0.2">
      <c r="A3437" s="21">
        <v>44986</v>
      </c>
      <c r="B3437" s="13" t="s">
        <v>191</v>
      </c>
      <c r="C3437" s="19">
        <v>1009.68</v>
      </c>
    </row>
    <row r="3438" spans="1:3" ht="12.75" x14ac:dyDescent="0.2">
      <c r="A3438" s="21">
        <v>44986</v>
      </c>
      <c r="B3438" s="13" t="s">
        <v>192</v>
      </c>
      <c r="C3438" s="19">
        <v>2698.95</v>
      </c>
    </row>
    <row r="3439" spans="1:3" ht="12.75" x14ac:dyDescent="0.2">
      <c r="A3439" s="21">
        <v>44986</v>
      </c>
      <c r="B3439" s="13" t="s">
        <v>193</v>
      </c>
      <c r="C3439" s="19">
        <v>1420.25</v>
      </c>
    </row>
    <row r="3440" spans="1:3" ht="12.75" x14ac:dyDescent="0.2">
      <c r="A3440" s="21">
        <v>44986</v>
      </c>
      <c r="B3440" s="13" t="s">
        <v>194</v>
      </c>
      <c r="C3440" s="19">
        <v>7479.98</v>
      </c>
    </row>
    <row r="3441" spans="1:3" ht="12.75" x14ac:dyDescent="0.2">
      <c r="A3441" s="21">
        <v>44986</v>
      </c>
      <c r="B3441" s="13" t="s">
        <v>195</v>
      </c>
      <c r="C3441" s="19">
        <v>2918.36</v>
      </c>
    </row>
    <row r="3442" spans="1:3" ht="12.75" x14ac:dyDescent="0.2">
      <c r="A3442" s="21">
        <v>44986</v>
      </c>
      <c r="B3442" s="13" t="s">
        <v>196</v>
      </c>
      <c r="C3442" s="18">
        <v>606817.80000000005</v>
      </c>
    </row>
    <row r="3443" spans="1:3" ht="12.75" x14ac:dyDescent="0.2">
      <c r="A3443" s="21">
        <v>44986</v>
      </c>
      <c r="B3443" s="13" t="s">
        <v>197</v>
      </c>
      <c r="C3443" s="18">
        <v>603925.56999999995</v>
      </c>
    </row>
    <row r="3444" spans="1:3" ht="12.75" x14ac:dyDescent="0.2">
      <c r="A3444" s="21">
        <v>44986</v>
      </c>
      <c r="B3444" s="13" t="s">
        <v>198</v>
      </c>
      <c r="C3444" s="19">
        <v>23997.88</v>
      </c>
    </row>
    <row r="3445" spans="1:3" ht="12.75" x14ac:dyDescent="0.2">
      <c r="A3445" s="21">
        <v>44986</v>
      </c>
      <c r="B3445" s="13" t="s">
        <v>199</v>
      </c>
      <c r="C3445" s="19">
        <v>20392.75</v>
      </c>
    </row>
    <row r="3446" spans="1:3" ht="12.75" x14ac:dyDescent="0.2">
      <c r="A3446" s="21">
        <v>44986</v>
      </c>
      <c r="B3446" s="13" t="s">
        <v>200</v>
      </c>
      <c r="C3446" s="19">
        <v>11414.81</v>
      </c>
    </row>
    <row r="3447" spans="1:3" ht="12.75" x14ac:dyDescent="0.2">
      <c r="A3447" s="21">
        <v>44986</v>
      </c>
      <c r="B3447" s="13" t="s">
        <v>201</v>
      </c>
      <c r="C3447" s="19">
        <v>163398.49</v>
      </c>
    </row>
    <row r="3448" spans="1:3" ht="12.75" x14ac:dyDescent="0.2">
      <c r="A3448" s="21">
        <v>44986</v>
      </c>
      <c r="B3448" s="13" t="s">
        <v>202</v>
      </c>
      <c r="C3448" s="19">
        <v>7169.53</v>
      </c>
    </row>
    <row r="3449" spans="1:3" ht="12.75" x14ac:dyDescent="0.2">
      <c r="A3449" s="21">
        <v>44986</v>
      </c>
      <c r="B3449" s="13" t="s">
        <v>203</v>
      </c>
      <c r="C3449" s="19">
        <v>36937.81</v>
      </c>
    </row>
    <row r="3450" spans="1:3" ht="12.75" x14ac:dyDescent="0.2">
      <c r="A3450" s="21">
        <v>44986</v>
      </c>
      <c r="B3450" s="13" t="s">
        <v>204</v>
      </c>
      <c r="C3450" s="19">
        <v>39698</v>
      </c>
    </row>
    <row r="3451" spans="1:3" ht="12.75" x14ac:dyDescent="0.2">
      <c r="A3451" s="21">
        <v>44986</v>
      </c>
      <c r="B3451" s="13" t="s">
        <v>205</v>
      </c>
      <c r="C3451" s="19">
        <v>363218.17</v>
      </c>
    </row>
    <row r="3452" spans="1:3" ht="12.75" x14ac:dyDescent="0.2">
      <c r="A3452" s="21">
        <v>44986</v>
      </c>
      <c r="B3452" s="13" t="s">
        <v>206</v>
      </c>
      <c r="C3452" s="19">
        <v>160811.82999999999</v>
      </c>
    </row>
    <row r="3453" spans="1:3" ht="12.75" x14ac:dyDescent="0.2">
      <c r="A3453" s="21">
        <v>44986</v>
      </c>
      <c r="B3453" s="13" t="s">
        <v>207</v>
      </c>
      <c r="C3453" s="19">
        <v>175470.32</v>
      </c>
    </row>
    <row r="3454" spans="1:3" ht="12.75" x14ac:dyDescent="0.2">
      <c r="A3454" s="21">
        <v>44986</v>
      </c>
      <c r="B3454" s="13" t="s">
        <v>208</v>
      </c>
      <c r="C3454" s="19">
        <v>15838.91</v>
      </c>
    </row>
    <row r="3455" spans="1:3" ht="12.75" x14ac:dyDescent="0.2">
      <c r="A3455" s="21">
        <v>44986</v>
      </c>
      <c r="B3455" s="13" t="s">
        <v>209</v>
      </c>
      <c r="C3455" s="19">
        <v>19345.73</v>
      </c>
    </row>
    <row r="3456" spans="1:3" ht="12.75" x14ac:dyDescent="0.2">
      <c r="A3456" s="21">
        <v>44986</v>
      </c>
      <c r="B3456" s="13" t="s">
        <v>210</v>
      </c>
      <c r="C3456" s="19">
        <v>13716.71</v>
      </c>
    </row>
    <row r="3457" spans="1:3" ht="12.75" x14ac:dyDescent="0.2">
      <c r="A3457" s="21">
        <v>44986</v>
      </c>
      <c r="B3457" s="13" t="s">
        <v>211</v>
      </c>
      <c r="C3457" s="19">
        <v>1754.7</v>
      </c>
    </row>
    <row r="3458" spans="1:3" ht="12.75" x14ac:dyDescent="0.2">
      <c r="A3458" s="21">
        <v>44986</v>
      </c>
      <c r="B3458" s="13" t="s">
        <v>212</v>
      </c>
      <c r="C3458" s="19">
        <v>535.73</v>
      </c>
    </row>
    <row r="3459" spans="1:3" ht="12.75" x14ac:dyDescent="0.2">
      <c r="A3459" s="21">
        <v>44986</v>
      </c>
      <c r="B3459" s="13" t="s">
        <v>213</v>
      </c>
      <c r="C3459" s="19">
        <v>2049.7399999999998</v>
      </c>
    </row>
    <row r="3460" spans="1:3" ht="12.75" x14ac:dyDescent="0.2">
      <c r="A3460" s="21">
        <v>44986</v>
      </c>
      <c r="B3460" s="13" t="s">
        <v>214</v>
      </c>
      <c r="C3460" s="19">
        <v>1304.3800000000001</v>
      </c>
    </row>
    <row r="3461" spans="1:3" ht="12.75" x14ac:dyDescent="0.2">
      <c r="A3461" s="21">
        <v>44986</v>
      </c>
      <c r="B3461" s="13" t="s">
        <v>215</v>
      </c>
      <c r="C3461" s="19">
        <v>14534.53</v>
      </c>
    </row>
    <row r="3462" spans="1:3" ht="12.75" x14ac:dyDescent="0.2">
      <c r="A3462" s="21">
        <v>44986</v>
      </c>
      <c r="B3462" s="13" t="s">
        <v>216</v>
      </c>
      <c r="C3462" s="19">
        <v>1551.28</v>
      </c>
    </row>
    <row r="3463" spans="1:3" ht="12.75" x14ac:dyDescent="0.2">
      <c r="A3463" s="21">
        <v>44986</v>
      </c>
      <c r="B3463" s="13" t="s">
        <v>217</v>
      </c>
      <c r="C3463" s="19">
        <v>1154.31</v>
      </c>
    </row>
    <row r="3464" spans="1:3" ht="12.75" x14ac:dyDescent="0.2">
      <c r="A3464" s="21">
        <v>44986</v>
      </c>
      <c r="B3464" s="13" t="s">
        <v>218</v>
      </c>
      <c r="C3464" s="19">
        <v>3211.26</v>
      </c>
    </row>
    <row r="3465" spans="1:3" ht="12.75" x14ac:dyDescent="0.2">
      <c r="A3465" s="21">
        <v>44986</v>
      </c>
      <c r="B3465" s="13" t="s">
        <v>219</v>
      </c>
      <c r="C3465" s="19">
        <v>1810.61</v>
      </c>
    </row>
    <row r="3466" spans="1:3" ht="12.75" x14ac:dyDescent="0.2">
      <c r="A3466" s="21">
        <v>44986</v>
      </c>
      <c r="B3466" s="13" t="s">
        <v>220</v>
      </c>
      <c r="C3466" s="19">
        <v>590.08000000000004</v>
      </c>
    </row>
    <row r="3467" spans="1:3" ht="12.75" x14ac:dyDescent="0.2">
      <c r="A3467" s="21">
        <v>44986</v>
      </c>
      <c r="B3467" s="13" t="s">
        <v>221</v>
      </c>
      <c r="C3467" s="19">
        <v>868.03</v>
      </c>
    </row>
    <row r="3468" spans="1:3" ht="12.75" x14ac:dyDescent="0.2">
      <c r="A3468" s="21">
        <v>44986</v>
      </c>
      <c r="B3468" s="13" t="s">
        <v>222</v>
      </c>
      <c r="C3468" s="19">
        <v>968.97</v>
      </c>
    </row>
    <row r="3469" spans="1:3" ht="12.75" x14ac:dyDescent="0.2">
      <c r="A3469" s="21">
        <v>44986</v>
      </c>
      <c r="B3469" s="13" t="s">
        <v>223</v>
      </c>
      <c r="C3469" s="19">
        <v>3254.13</v>
      </c>
    </row>
    <row r="3470" spans="1:3" ht="12.75" x14ac:dyDescent="0.2">
      <c r="A3470" s="21">
        <v>44986</v>
      </c>
      <c r="B3470" s="13" t="s">
        <v>224</v>
      </c>
      <c r="C3470" s="19">
        <v>111.94</v>
      </c>
    </row>
    <row r="3471" spans="1:3" ht="12.75" x14ac:dyDescent="0.2">
      <c r="A3471" s="21">
        <v>44986</v>
      </c>
      <c r="B3471" s="13" t="s">
        <v>225</v>
      </c>
      <c r="C3471" s="19">
        <v>292.87</v>
      </c>
    </row>
    <row r="3472" spans="1:3" ht="12.75" x14ac:dyDescent="0.2">
      <c r="A3472" s="21">
        <v>44986</v>
      </c>
      <c r="B3472" s="13" t="s">
        <v>226</v>
      </c>
      <c r="C3472" s="19">
        <v>279.37</v>
      </c>
    </row>
    <row r="3473" spans="1:3" ht="12.75" x14ac:dyDescent="0.2">
      <c r="A3473" s="21">
        <v>44986</v>
      </c>
      <c r="B3473" s="13" t="s">
        <v>227</v>
      </c>
      <c r="C3473" s="19">
        <v>181.58</v>
      </c>
    </row>
    <row r="3474" spans="1:3" ht="12.75" x14ac:dyDescent="0.2">
      <c r="A3474" s="21">
        <v>44986</v>
      </c>
      <c r="B3474" s="13" t="s">
        <v>228</v>
      </c>
      <c r="C3474" s="19">
        <v>31602.35</v>
      </c>
    </row>
    <row r="3475" spans="1:3" ht="12.75" x14ac:dyDescent="0.2">
      <c r="A3475" s="21">
        <v>44986</v>
      </c>
      <c r="B3475" s="13" t="s">
        <v>229</v>
      </c>
      <c r="C3475" s="19">
        <v>25048.45</v>
      </c>
    </row>
    <row r="3476" spans="1:3" ht="12.75" x14ac:dyDescent="0.2">
      <c r="A3476" s="21">
        <v>44986</v>
      </c>
      <c r="B3476" s="13" t="s">
        <v>230</v>
      </c>
      <c r="C3476" s="19">
        <v>17314.599999999999</v>
      </c>
    </row>
    <row r="3477" spans="1:3" ht="12.75" x14ac:dyDescent="0.2">
      <c r="A3477" s="21">
        <v>44986</v>
      </c>
      <c r="B3477" s="13" t="s">
        <v>231</v>
      </c>
      <c r="C3477" s="19">
        <v>2180.36</v>
      </c>
    </row>
    <row r="3478" spans="1:3" ht="12.75" x14ac:dyDescent="0.2">
      <c r="A3478" s="21">
        <v>44986</v>
      </c>
      <c r="B3478" s="13" t="s">
        <v>232</v>
      </c>
      <c r="C3478" s="19">
        <v>507.25</v>
      </c>
    </row>
    <row r="3479" spans="1:3" ht="12.75" x14ac:dyDescent="0.2">
      <c r="A3479" s="21">
        <v>44986</v>
      </c>
      <c r="B3479" s="13" t="s">
        <v>233</v>
      </c>
      <c r="C3479" s="19">
        <v>1043.5</v>
      </c>
    </row>
    <row r="3480" spans="1:3" ht="12.75" x14ac:dyDescent="0.2">
      <c r="A3480" s="21">
        <v>44986</v>
      </c>
      <c r="B3480" s="13" t="s">
        <v>234</v>
      </c>
      <c r="C3480" s="19">
        <v>861.82</v>
      </c>
    </row>
    <row r="3481" spans="1:3" ht="12.75" x14ac:dyDescent="0.2">
      <c r="A3481" s="21">
        <v>44986</v>
      </c>
      <c r="B3481" s="13" t="s">
        <v>235</v>
      </c>
      <c r="C3481" s="19">
        <v>2058.5100000000002</v>
      </c>
    </row>
    <row r="3482" spans="1:3" ht="12.75" x14ac:dyDescent="0.2">
      <c r="A3482" s="21">
        <v>44986</v>
      </c>
      <c r="B3482" s="13" t="s">
        <v>236</v>
      </c>
      <c r="C3482" s="19">
        <v>1019.64</v>
      </c>
    </row>
    <row r="3483" spans="1:3" ht="12.75" x14ac:dyDescent="0.2">
      <c r="A3483" s="21">
        <v>44986</v>
      </c>
      <c r="B3483" s="13" t="s">
        <v>237</v>
      </c>
      <c r="C3483" s="19">
        <v>356.1</v>
      </c>
    </row>
    <row r="3484" spans="1:3" ht="12.75" x14ac:dyDescent="0.2">
      <c r="A3484" s="21">
        <v>44986</v>
      </c>
      <c r="B3484" s="13" t="s">
        <v>238</v>
      </c>
      <c r="C3484" s="19">
        <v>338.82</v>
      </c>
    </row>
    <row r="3485" spans="1:3" ht="12.75" x14ac:dyDescent="0.2">
      <c r="A3485" s="21">
        <v>45017</v>
      </c>
      <c r="B3485" s="12" t="s">
        <v>63</v>
      </c>
      <c r="C3485" s="18">
        <v>1801782.13</v>
      </c>
    </row>
    <row r="3486" spans="1:3" ht="12.75" x14ac:dyDescent="0.2">
      <c r="A3486" s="21">
        <v>45017</v>
      </c>
      <c r="B3486" s="12" t="s">
        <v>65</v>
      </c>
      <c r="C3486" s="18">
        <v>1450449.75</v>
      </c>
    </row>
    <row r="3487" spans="1:3" ht="12.75" x14ac:dyDescent="0.2">
      <c r="A3487" s="21">
        <v>45017</v>
      </c>
      <c r="B3487" s="12" t="s">
        <v>67</v>
      </c>
      <c r="C3487" s="19">
        <v>124243.27</v>
      </c>
    </row>
    <row r="3488" spans="1:3" ht="12.75" x14ac:dyDescent="0.2">
      <c r="A3488" s="21">
        <v>45017</v>
      </c>
      <c r="B3488" s="12" t="s">
        <v>69</v>
      </c>
      <c r="C3488" s="19">
        <v>48265.49</v>
      </c>
    </row>
    <row r="3489" spans="1:3" ht="12.75" x14ac:dyDescent="0.2">
      <c r="A3489" s="21">
        <v>45017</v>
      </c>
      <c r="B3489" s="12" t="s">
        <v>71</v>
      </c>
      <c r="C3489" s="19">
        <v>35850.699999999997</v>
      </c>
    </row>
    <row r="3490" spans="1:3" ht="12.75" x14ac:dyDescent="0.2">
      <c r="A3490" s="21">
        <v>45017</v>
      </c>
      <c r="B3490" s="12" t="s">
        <v>73</v>
      </c>
      <c r="C3490" s="19">
        <v>477863.03</v>
      </c>
    </row>
    <row r="3491" spans="1:3" ht="12.75" x14ac:dyDescent="0.2">
      <c r="A3491" s="21">
        <v>45017</v>
      </c>
      <c r="B3491" s="12" t="s">
        <v>76</v>
      </c>
      <c r="C3491" s="19">
        <v>20904.2</v>
      </c>
    </row>
    <row r="3492" spans="1:3" ht="12.75" x14ac:dyDescent="0.2">
      <c r="A3492" s="21">
        <v>45017</v>
      </c>
      <c r="B3492" s="12" t="s">
        <v>78</v>
      </c>
      <c r="C3492" s="19">
        <v>102430.58</v>
      </c>
    </row>
    <row r="3493" spans="1:3" ht="12.75" x14ac:dyDescent="0.2">
      <c r="A3493" s="21">
        <v>45017</v>
      </c>
      <c r="B3493" s="12" t="s">
        <v>80</v>
      </c>
      <c r="C3493" s="19">
        <v>86449.88</v>
      </c>
    </row>
    <row r="3494" spans="1:3" ht="12.75" x14ac:dyDescent="0.2">
      <c r="A3494" s="21">
        <v>45017</v>
      </c>
      <c r="B3494" s="12" t="s">
        <v>82</v>
      </c>
      <c r="C3494" s="19">
        <v>979670.74</v>
      </c>
    </row>
    <row r="3495" spans="1:3" ht="12.75" x14ac:dyDescent="0.2">
      <c r="A3495" s="21">
        <v>45017</v>
      </c>
      <c r="B3495" s="12" t="s">
        <v>84</v>
      </c>
      <c r="C3495" s="19">
        <v>491612.09</v>
      </c>
    </row>
    <row r="3496" spans="1:3" ht="12.75" x14ac:dyDescent="0.2">
      <c r="A3496" s="21">
        <v>45017</v>
      </c>
      <c r="B3496" s="12" t="s">
        <v>86</v>
      </c>
      <c r="C3496" s="19">
        <v>392961.61</v>
      </c>
    </row>
    <row r="3497" spans="1:3" ht="12.75" x14ac:dyDescent="0.2">
      <c r="A3497" s="21">
        <v>45017</v>
      </c>
      <c r="B3497" s="12" t="s">
        <v>89</v>
      </c>
      <c r="C3497" s="19">
        <v>43039.89</v>
      </c>
    </row>
    <row r="3498" spans="1:3" ht="12.75" x14ac:dyDescent="0.2">
      <c r="A3498" s="21">
        <v>45017</v>
      </c>
      <c r="B3498" s="12" t="s">
        <v>91</v>
      </c>
      <c r="C3498" s="19">
        <v>43856.65</v>
      </c>
    </row>
    <row r="3499" spans="1:3" ht="12.75" x14ac:dyDescent="0.2">
      <c r="A3499" s="21">
        <v>45017</v>
      </c>
      <c r="B3499" s="12" t="s">
        <v>93</v>
      </c>
      <c r="C3499" s="19">
        <v>34400.68</v>
      </c>
    </row>
    <row r="3500" spans="1:3" ht="12.75" x14ac:dyDescent="0.2">
      <c r="A3500" s="21">
        <v>45017</v>
      </c>
      <c r="B3500" s="12" t="s">
        <v>95</v>
      </c>
      <c r="C3500" s="19">
        <v>3852.56</v>
      </c>
    </row>
    <row r="3501" spans="1:3" ht="12.75" x14ac:dyDescent="0.2">
      <c r="A3501" s="21">
        <v>45017</v>
      </c>
      <c r="B3501" s="12" t="s">
        <v>97</v>
      </c>
      <c r="C3501" s="19">
        <v>1226.92</v>
      </c>
    </row>
    <row r="3502" spans="1:3" ht="12.75" x14ac:dyDescent="0.2">
      <c r="A3502" s="21">
        <v>45017</v>
      </c>
      <c r="B3502" s="12" t="s">
        <v>99</v>
      </c>
      <c r="C3502" s="19">
        <v>6205.89</v>
      </c>
    </row>
    <row r="3503" spans="1:3" ht="12.75" x14ac:dyDescent="0.2">
      <c r="A3503" s="21">
        <v>45017</v>
      </c>
      <c r="B3503" s="12" t="s">
        <v>101</v>
      </c>
      <c r="C3503" s="19">
        <v>2921.06</v>
      </c>
    </row>
    <row r="3504" spans="1:3" ht="12.75" x14ac:dyDescent="0.2">
      <c r="A3504" s="21">
        <v>45017</v>
      </c>
      <c r="B3504" s="12" t="s">
        <v>103</v>
      </c>
      <c r="C3504" s="19">
        <v>37603.980000000003</v>
      </c>
    </row>
    <row r="3505" spans="1:3" ht="12.75" x14ac:dyDescent="0.2">
      <c r="A3505" s="21">
        <v>45017</v>
      </c>
      <c r="B3505" s="12" t="s">
        <v>105</v>
      </c>
      <c r="C3505" s="19">
        <v>3758.53</v>
      </c>
    </row>
    <row r="3506" spans="1:3" ht="12.75" x14ac:dyDescent="0.2">
      <c r="A3506" s="21">
        <v>45017</v>
      </c>
      <c r="B3506" s="12" t="s">
        <v>107</v>
      </c>
      <c r="C3506" s="19">
        <v>3315.21</v>
      </c>
    </row>
    <row r="3507" spans="1:3" ht="12.75" x14ac:dyDescent="0.2">
      <c r="A3507" s="21">
        <v>45017</v>
      </c>
      <c r="B3507" s="12" t="s">
        <v>109</v>
      </c>
      <c r="C3507" s="19">
        <v>9191.17</v>
      </c>
    </row>
    <row r="3508" spans="1:3" ht="12.75" x14ac:dyDescent="0.2">
      <c r="A3508" s="21">
        <v>45017</v>
      </c>
      <c r="B3508" s="12" t="s">
        <v>111</v>
      </c>
      <c r="C3508" s="19">
        <v>4500.12</v>
      </c>
    </row>
    <row r="3509" spans="1:3" ht="12.75" x14ac:dyDescent="0.2">
      <c r="A3509" s="21">
        <v>45017</v>
      </c>
      <c r="B3509" s="12" t="s">
        <v>113</v>
      </c>
      <c r="C3509" s="19">
        <v>1605.11</v>
      </c>
    </row>
    <row r="3510" spans="1:3" ht="12.75" x14ac:dyDescent="0.2">
      <c r="A3510" s="21">
        <v>45017</v>
      </c>
      <c r="B3510" s="12" t="s">
        <v>115</v>
      </c>
      <c r="C3510" s="19">
        <v>2822</v>
      </c>
    </row>
    <row r="3511" spans="1:3" ht="12.75" x14ac:dyDescent="0.2">
      <c r="A3511" s="21">
        <v>45017</v>
      </c>
      <c r="B3511" s="12" t="s">
        <v>117</v>
      </c>
      <c r="C3511" s="19">
        <v>2360.69</v>
      </c>
    </row>
    <row r="3512" spans="1:3" ht="12.75" x14ac:dyDescent="0.2">
      <c r="A3512" s="21">
        <v>45017</v>
      </c>
      <c r="B3512" s="12" t="s">
        <v>119</v>
      </c>
      <c r="C3512" s="19">
        <v>9571.01</v>
      </c>
    </row>
    <row r="3513" spans="1:3" ht="12.75" x14ac:dyDescent="0.2">
      <c r="A3513" s="21">
        <v>45017</v>
      </c>
      <c r="B3513" s="12" t="s">
        <v>121</v>
      </c>
      <c r="C3513" s="19">
        <v>387.18</v>
      </c>
    </row>
    <row r="3514" spans="1:3" ht="12.75" x14ac:dyDescent="0.2">
      <c r="A3514" s="21">
        <v>45017</v>
      </c>
      <c r="B3514" s="12" t="s">
        <v>123</v>
      </c>
      <c r="C3514" s="19">
        <v>812.1</v>
      </c>
    </row>
    <row r="3515" spans="1:3" ht="12.75" x14ac:dyDescent="0.2">
      <c r="A3515" s="21">
        <v>45017</v>
      </c>
      <c r="B3515" s="12" t="s">
        <v>125</v>
      </c>
      <c r="C3515" s="19">
        <v>830.66</v>
      </c>
    </row>
    <row r="3516" spans="1:3" ht="12.75" x14ac:dyDescent="0.2">
      <c r="A3516" s="21">
        <v>45017</v>
      </c>
      <c r="B3516" s="12" t="s">
        <v>127</v>
      </c>
      <c r="C3516" s="19">
        <v>520.16999999999996</v>
      </c>
    </row>
    <row r="3517" spans="1:3" ht="12.75" x14ac:dyDescent="0.2">
      <c r="A3517" s="21">
        <v>45017</v>
      </c>
      <c r="B3517" s="12" t="s">
        <v>129</v>
      </c>
      <c r="C3517" s="19">
        <v>102839.01</v>
      </c>
    </row>
    <row r="3518" spans="1:3" ht="12.75" x14ac:dyDescent="0.2">
      <c r="A3518" s="21">
        <v>45017</v>
      </c>
      <c r="B3518" s="12" t="s">
        <v>132</v>
      </c>
      <c r="C3518" s="19">
        <v>68838.13</v>
      </c>
    </row>
    <row r="3519" spans="1:3" ht="12.75" x14ac:dyDescent="0.2">
      <c r="A3519" s="21">
        <v>45017</v>
      </c>
      <c r="B3519" s="12" t="s">
        <v>134</v>
      </c>
      <c r="C3519" s="19">
        <v>39002.410000000003</v>
      </c>
    </row>
    <row r="3520" spans="1:3" ht="12.75" x14ac:dyDescent="0.2">
      <c r="A3520" s="21">
        <v>45017</v>
      </c>
      <c r="B3520" s="12" t="s">
        <v>136</v>
      </c>
      <c r="C3520" s="19">
        <v>6632.4</v>
      </c>
    </row>
    <row r="3521" spans="1:3" ht="12.75" x14ac:dyDescent="0.2">
      <c r="A3521" s="21">
        <v>45017</v>
      </c>
      <c r="B3521" s="12" t="s">
        <v>139</v>
      </c>
      <c r="C3521" s="19">
        <v>1256.24</v>
      </c>
    </row>
    <row r="3522" spans="1:3" ht="12.75" x14ac:dyDescent="0.2">
      <c r="A3522" s="21">
        <v>45017</v>
      </c>
      <c r="B3522" s="12" t="s">
        <v>141</v>
      </c>
      <c r="C3522" s="19">
        <v>2981.8</v>
      </c>
    </row>
    <row r="3523" spans="1:3" ht="12.75" x14ac:dyDescent="0.2">
      <c r="A3523" s="21">
        <v>45017</v>
      </c>
      <c r="B3523" s="12" t="s">
        <v>143</v>
      </c>
      <c r="C3523" s="19">
        <v>2129.2199999999998</v>
      </c>
    </row>
    <row r="3524" spans="1:3" ht="12.75" x14ac:dyDescent="0.2">
      <c r="A3524" s="21">
        <v>45017</v>
      </c>
      <c r="B3524" s="12" t="s">
        <v>145</v>
      </c>
      <c r="C3524" s="19">
        <v>5122.05</v>
      </c>
    </row>
    <row r="3525" spans="1:3" ht="12.75" x14ac:dyDescent="0.2">
      <c r="A3525" s="21">
        <v>45017</v>
      </c>
      <c r="B3525" s="12" t="s">
        <v>147</v>
      </c>
      <c r="C3525" s="19">
        <v>2537.4</v>
      </c>
    </row>
    <row r="3526" spans="1:3" ht="12.75" x14ac:dyDescent="0.2">
      <c r="A3526" s="21">
        <v>45017</v>
      </c>
      <c r="B3526" s="12" t="s">
        <v>149</v>
      </c>
      <c r="C3526" s="19">
        <v>672.84</v>
      </c>
    </row>
    <row r="3527" spans="1:3" ht="12.75" x14ac:dyDescent="0.2">
      <c r="A3527" s="21">
        <v>45017</v>
      </c>
      <c r="B3527" s="12" t="s">
        <v>151</v>
      </c>
      <c r="C3527" s="19">
        <v>972.69</v>
      </c>
    </row>
    <row r="3528" spans="1:3" ht="12.75" x14ac:dyDescent="0.2">
      <c r="A3528" s="21">
        <v>45017</v>
      </c>
      <c r="B3528" s="13" t="s">
        <v>153</v>
      </c>
      <c r="C3528" s="18">
        <v>1228902.77</v>
      </c>
    </row>
    <row r="3529" spans="1:3" ht="12.75" x14ac:dyDescent="0.2">
      <c r="A3529" s="21">
        <v>45017</v>
      </c>
      <c r="B3529" s="13" t="s">
        <v>154</v>
      </c>
      <c r="C3529" s="18">
        <v>799877.58</v>
      </c>
    </row>
    <row r="3530" spans="1:3" ht="12.75" x14ac:dyDescent="0.2">
      <c r="A3530" s="21">
        <v>45017</v>
      </c>
      <c r="B3530" s="13" t="s">
        <v>155</v>
      </c>
      <c r="C3530" s="19">
        <v>76319.59</v>
      </c>
    </row>
    <row r="3531" spans="1:3" ht="12.75" x14ac:dyDescent="0.2">
      <c r="A3531" s="21">
        <v>45017</v>
      </c>
      <c r="B3531" s="13" t="s">
        <v>156</v>
      </c>
      <c r="C3531" s="19">
        <v>31088.880000000001</v>
      </c>
    </row>
    <row r="3532" spans="1:3" ht="12.75" x14ac:dyDescent="0.2">
      <c r="A3532" s="21">
        <v>45017</v>
      </c>
      <c r="B3532" s="13" t="s">
        <v>157</v>
      </c>
      <c r="C3532" s="19">
        <v>21392.5</v>
      </c>
    </row>
    <row r="3533" spans="1:3" ht="12.75" x14ac:dyDescent="0.2">
      <c r="A3533" s="21">
        <v>45017</v>
      </c>
      <c r="B3533" s="13" t="s">
        <v>158</v>
      </c>
      <c r="C3533" s="19">
        <v>228151.66</v>
      </c>
    </row>
    <row r="3534" spans="1:3" ht="12.75" x14ac:dyDescent="0.2">
      <c r="A3534" s="21">
        <v>45017</v>
      </c>
      <c r="B3534" s="13" t="s">
        <v>159</v>
      </c>
      <c r="C3534" s="19">
        <v>15680.83</v>
      </c>
    </row>
    <row r="3535" spans="1:3" ht="12.75" x14ac:dyDescent="0.2">
      <c r="A3535" s="21">
        <v>45017</v>
      </c>
      <c r="B3535" s="13" t="s">
        <v>160</v>
      </c>
      <c r="C3535" s="19">
        <v>44030.1</v>
      </c>
    </row>
    <row r="3536" spans="1:3" ht="12.75" x14ac:dyDescent="0.2">
      <c r="A3536" s="21">
        <v>45017</v>
      </c>
      <c r="B3536" s="13" t="s">
        <v>161</v>
      </c>
      <c r="C3536" s="19">
        <v>68087.259999999995</v>
      </c>
    </row>
    <row r="3537" spans="1:3" ht="12.75" x14ac:dyDescent="0.2">
      <c r="A3537" s="21">
        <v>45017</v>
      </c>
      <c r="B3537" s="13" t="s">
        <v>162</v>
      </c>
      <c r="C3537" s="19">
        <v>788438.93</v>
      </c>
    </row>
    <row r="3538" spans="1:3" ht="12.75" x14ac:dyDescent="0.2">
      <c r="A3538" s="21">
        <v>45017</v>
      </c>
      <c r="B3538" s="13" t="s">
        <v>163</v>
      </c>
      <c r="C3538" s="19">
        <v>228583.34</v>
      </c>
    </row>
    <row r="3539" spans="1:3" ht="12.75" x14ac:dyDescent="0.2">
      <c r="A3539" s="21">
        <v>45017</v>
      </c>
      <c r="B3539" s="13" t="s">
        <v>164</v>
      </c>
      <c r="C3539" s="19">
        <v>237620.98</v>
      </c>
    </row>
    <row r="3540" spans="1:3" ht="12.75" x14ac:dyDescent="0.2">
      <c r="A3540" s="21">
        <v>45017</v>
      </c>
      <c r="B3540" s="13" t="s">
        <v>165</v>
      </c>
      <c r="C3540" s="19">
        <v>23247.919999999998</v>
      </c>
    </row>
    <row r="3541" spans="1:3" ht="12.75" x14ac:dyDescent="0.2">
      <c r="A3541" s="21">
        <v>45017</v>
      </c>
      <c r="B3541" s="13" t="s">
        <v>166</v>
      </c>
      <c r="C3541" s="19">
        <v>27424.35</v>
      </c>
    </row>
    <row r="3542" spans="1:3" ht="12.75" x14ac:dyDescent="0.2">
      <c r="A3542" s="21">
        <v>45017</v>
      </c>
      <c r="B3542" s="13" t="s">
        <v>167</v>
      </c>
      <c r="C3542" s="19">
        <v>21496.83</v>
      </c>
    </row>
    <row r="3543" spans="1:3" ht="12.75" x14ac:dyDescent="0.2">
      <c r="A3543" s="21">
        <v>45017</v>
      </c>
      <c r="B3543" s="13" t="s">
        <v>168</v>
      </c>
      <c r="C3543" s="19">
        <v>2864.57</v>
      </c>
    </row>
    <row r="3544" spans="1:3" ht="12.75" x14ac:dyDescent="0.2">
      <c r="A3544" s="21">
        <v>45017</v>
      </c>
      <c r="B3544" s="13" t="s">
        <v>169</v>
      </c>
      <c r="C3544" s="19">
        <v>843.83</v>
      </c>
    </row>
    <row r="3545" spans="1:3" ht="12.75" x14ac:dyDescent="0.2">
      <c r="A3545" s="21">
        <v>45017</v>
      </c>
      <c r="B3545" s="13" t="s">
        <v>170</v>
      </c>
      <c r="C3545" s="19">
        <v>4033.11</v>
      </c>
    </row>
    <row r="3546" spans="1:3" ht="12.75" x14ac:dyDescent="0.2">
      <c r="A3546" s="21">
        <v>45017</v>
      </c>
      <c r="B3546" s="13" t="s">
        <v>171</v>
      </c>
      <c r="C3546" s="19">
        <v>1821.53</v>
      </c>
    </row>
    <row r="3547" spans="1:3" ht="12.75" x14ac:dyDescent="0.2">
      <c r="A3547" s="21">
        <v>45017</v>
      </c>
      <c r="B3547" s="13" t="s">
        <v>172</v>
      </c>
      <c r="C3547" s="19">
        <v>8376.64</v>
      </c>
    </row>
    <row r="3548" spans="1:3" ht="12.75" x14ac:dyDescent="0.2">
      <c r="A3548" s="21">
        <v>45017</v>
      </c>
      <c r="B3548" s="13" t="s">
        <v>173</v>
      </c>
      <c r="C3548" s="19">
        <v>1742.2</v>
      </c>
    </row>
    <row r="3549" spans="1:3" ht="12.75" x14ac:dyDescent="0.2">
      <c r="A3549" s="21">
        <v>45017</v>
      </c>
      <c r="B3549" s="13" t="s">
        <v>174</v>
      </c>
      <c r="C3549" s="19">
        <v>2295.56</v>
      </c>
    </row>
    <row r="3550" spans="1:3" ht="12.75" x14ac:dyDescent="0.2">
      <c r="A3550" s="21">
        <v>45017</v>
      </c>
      <c r="B3550" s="13" t="s">
        <v>175</v>
      </c>
      <c r="C3550" s="19">
        <v>6255.69</v>
      </c>
    </row>
    <row r="3551" spans="1:3" ht="12.75" x14ac:dyDescent="0.2">
      <c r="A3551" s="21">
        <v>45017</v>
      </c>
      <c r="B3551" s="13" t="s">
        <v>176</v>
      </c>
      <c r="C3551" s="19">
        <v>2988.42</v>
      </c>
    </row>
    <row r="3552" spans="1:3" ht="12.75" x14ac:dyDescent="0.2">
      <c r="A3552" s="21">
        <v>45017</v>
      </c>
      <c r="B3552" s="13" t="s">
        <v>177</v>
      </c>
      <c r="C3552" s="19">
        <v>1263.1600000000001</v>
      </c>
    </row>
    <row r="3553" spans="1:3" ht="12.75" x14ac:dyDescent="0.2">
      <c r="A3553" s="21">
        <v>45017</v>
      </c>
      <c r="B3553" s="13" t="s">
        <v>178</v>
      </c>
      <c r="C3553" s="19">
        <v>1763.89</v>
      </c>
    </row>
    <row r="3554" spans="1:3" ht="12.75" x14ac:dyDescent="0.2">
      <c r="A3554" s="21">
        <v>45017</v>
      </c>
      <c r="B3554" s="13" t="s">
        <v>179</v>
      </c>
      <c r="C3554" s="19">
        <v>1119.52</v>
      </c>
    </row>
    <row r="3555" spans="1:3" ht="12.75" x14ac:dyDescent="0.2">
      <c r="A3555" s="21">
        <v>45017</v>
      </c>
      <c r="B3555" s="13" t="s">
        <v>180</v>
      </c>
      <c r="C3555" s="19">
        <v>4266.67</v>
      </c>
    </row>
    <row r="3556" spans="1:3" ht="12.75" x14ac:dyDescent="0.2">
      <c r="A3556" s="21">
        <v>45017</v>
      </c>
      <c r="B3556" s="13" t="s">
        <v>181</v>
      </c>
      <c r="C3556" s="19">
        <v>241.57</v>
      </c>
    </row>
    <row r="3557" spans="1:3" ht="12.75" x14ac:dyDescent="0.2">
      <c r="A3557" s="21">
        <v>45017</v>
      </c>
      <c r="B3557" s="13" t="s">
        <v>182</v>
      </c>
      <c r="C3557" s="19">
        <v>561.11</v>
      </c>
    </row>
    <row r="3558" spans="1:3" ht="12.75" x14ac:dyDescent="0.2">
      <c r="A3558" s="21">
        <v>45017</v>
      </c>
      <c r="B3558" s="13" t="s">
        <v>183</v>
      </c>
      <c r="C3558" s="19">
        <v>411.2</v>
      </c>
    </row>
    <row r="3559" spans="1:3" ht="12.75" x14ac:dyDescent="0.2">
      <c r="A3559" s="21">
        <v>45017</v>
      </c>
      <c r="B3559" s="13" t="s">
        <v>184</v>
      </c>
      <c r="C3559" s="19">
        <v>312.73</v>
      </c>
    </row>
    <row r="3560" spans="1:3" ht="12.75" x14ac:dyDescent="0.2">
      <c r="A3560" s="21">
        <v>45017</v>
      </c>
      <c r="B3560" s="13" t="s">
        <v>185</v>
      </c>
      <c r="C3560" s="19">
        <v>24771.07</v>
      </c>
    </row>
    <row r="3561" spans="1:3" ht="12.75" x14ac:dyDescent="0.2">
      <c r="A3561" s="21">
        <v>45017</v>
      </c>
      <c r="B3561" s="13" t="s">
        <v>186</v>
      </c>
      <c r="C3561" s="19">
        <v>20473.310000000001</v>
      </c>
    </row>
    <row r="3562" spans="1:3" ht="12.75" x14ac:dyDescent="0.2">
      <c r="A3562" s="21">
        <v>45017</v>
      </c>
      <c r="B3562" s="13" t="s">
        <v>187</v>
      </c>
      <c r="C3562" s="19">
        <v>26260.76</v>
      </c>
    </row>
    <row r="3563" spans="1:3" ht="12.75" x14ac:dyDescent="0.2">
      <c r="A3563" s="21">
        <v>45017</v>
      </c>
      <c r="B3563" s="13" t="s">
        <v>188</v>
      </c>
      <c r="C3563" s="19">
        <v>4583.37</v>
      </c>
    </row>
    <row r="3564" spans="1:3" ht="12.75" x14ac:dyDescent="0.2">
      <c r="A3564" s="21">
        <v>45017</v>
      </c>
      <c r="B3564" s="13" t="s">
        <v>189</v>
      </c>
      <c r="C3564" s="19">
        <v>691.11</v>
      </c>
    </row>
    <row r="3565" spans="1:3" ht="12.75" x14ac:dyDescent="0.2">
      <c r="A3565" s="21">
        <v>45017</v>
      </c>
      <c r="B3565" s="13" t="s">
        <v>190</v>
      </c>
      <c r="C3565" s="19">
        <v>1926.35</v>
      </c>
    </row>
    <row r="3566" spans="1:3" ht="12.75" x14ac:dyDescent="0.2">
      <c r="A3566" s="21">
        <v>45017</v>
      </c>
      <c r="B3566" s="13" t="s">
        <v>191</v>
      </c>
      <c r="C3566" s="19">
        <v>867.88</v>
      </c>
    </row>
    <row r="3567" spans="1:3" ht="12.75" x14ac:dyDescent="0.2">
      <c r="A3567" s="21">
        <v>45017</v>
      </c>
      <c r="B3567" s="13" t="s">
        <v>192</v>
      </c>
      <c r="C3567" s="19">
        <v>3264.53</v>
      </c>
    </row>
    <row r="3568" spans="1:3" ht="12.75" x14ac:dyDescent="0.2">
      <c r="A3568" s="21">
        <v>45017</v>
      </c>
      <c r="B3568" s="13" t="s">
        <v>193</v>
      </c>
      <c r="C3568" s="19">
        <v>1312.21</v>
      </c>
    </row>
    <row r="3569" spans="1:3" ht="12.75" x14ac:dyDescent="0.2">
      <c r="A3569" s="21">
        <v>45017</v>
      </c>
      <c r="B3569" s="13" t="s">
        <v>194</v>
      </c>
      <c r="C3569" s="19">
        <v>12138.01</v>
      </c>
    </row>
    <row r="3570" spans="1:3" ht="12.75" x14ac:dyDescent="0.2">
      <c r="A3570" s="21">
        <v>45017</v>
      </c>
      <c r="B3570" s="13" t="s">
        <v>195</v>
      </c>
      <c r="C3570" s="19">
        <v>5013.41</v>
      </c>
    </row>
    <row r="3571" spans="1:3" ht="12.75" x14ac:dyDescent="0.2">
      <c r="A3571" s="21">
        <v>45017</v>
      </c>
      <c r="B3571" s="13" t="s">
        <v>196</v>
      </c>
      <c r="C3571" s="18">
        <v>682949.51</v>
      </c>
    </row>
    <row r="3572" spans="1:3" ht="12.75" x14ac:dyDescent="0.2">
      <c r="A3572" s="21">
        <v>45017</v>
      </c>
      <c r="B3572" s="13" t="s">
        <v>197</v>
      </c>
      <c r="C3572" s="18">
        <v>460124.44</v>
      </c>
    </row>
    <row r="3573" spans="1:3" ht="12.75" x14ac:dyDescent="0.2">
      <c r="A3573" s="21">
        <v>45017</v>
      </c>
      <c r="B3573" s="13" t="s">
        <v>198</v>
      </c>
      <c r="C3573" s="19">
        <v>13769.6</v>
      </c>
    </row>
    <row r="3574" spans="1:3" ht="12.75" x14ac:dyDescent="0.2">
      <c r="A3574" s="21">
        <v>45017</v>
      </c>
      <c r="B3574" s="13" t="s">
        <v>199</v>
      </c>
      <c r="C3574" s="19">
        <v>18073.439999999999</v>
      </c>
    </row>
    <row r="3575" spans="1:3" ht="12.75" x14ac:dyDescent="0.2">
      <c r="A3575" s="21">
        <v>45017</v>
      </c>
      <c r="B3575" s="13" t="s">
        <v>200</v>
      </c>
      <c r="C3575" s="19">
        <v>9753.92</v>
      </c>
    </row>
    <row r="3576" spans="1:3" ht="12.75" x14ac:dyDescent="0.2">
      <c r="A3576" s="21">
        <v>45017</v>
      </c>
      <c r="B3576" s="13" t="s">
        <v>201</v>
      </c>
      <c r="C3576" s="19">
        <v>171898.49</v>
      </c>
    </row>
    <row r="3577" spans="1:3" ht="12.75" x14ac:dyDescent="0.2">
      <c r="A3577" s="21">
        <v>45017</v>
      </c>
      <c r="B3577" s="13" t="s">
        <v>202</v>
      </c>
      <c r="C3577" s="19">
        <v>7011.35</v>
      </c>
    </row>
    <row r="3578" spans="1:3" ht="12.75" x14ac:dyDescent="0.2">
      <c r="A3578" s="21">
        <v>45017</v>
      </c>
      <c r="B3578" s="13" t="s">
        <v>203</v>
      </c>
      <c r="C3578" s="19">
        <v>34769.85</v>
      </c>
    </row>
    <row r="3579" spans="1:3" ht="12.75" x14ac:dyDescent="0.2">
      <c r="A3579" s="21">
        <v>45017</v>
      </c>
      <c r="B3579" s="13" t="s">
        <v>204</v>
      </c>
      <c r="C3579" s="19">
        <v>30859.119999999999</v>
      </c>
    </row>
    <row r="3580" spans="1:3" ht="12.75" x14ac:dyDescent="0.2">
      <c r="A3580" s="21">
        <v>45017</v>
      </c>
      <c r="B3580" s="13" t="s">
        <v>205</v>
      </c>
      <c r="C3580" s="19">
        <v>367446.25</v>
      </c>
    </row>
    <row r="3581" spans="1:3" ht="12.75" x14ac:dyDescent="0.2">
      <c r="A3581" s="21">
        <v>45017</v>
      </c>
      <c r="B3581" s="13" t="s">
        <v>206</v>
      </c>
      <c r="C3581" s="19">
        <v>180726.66</v>
      </c>
    </row>
    <row r="3582" spans="1:3" ht="12.75" x14ac:dyDescent="0.2">
      <c r="A3582" s="21">
        <v>45017</v>
      </c>
      <c r="B3582" s="13" t="s">
        <v>207</v>
      </c>
      <c r="C3582" s="19">
        <v>120670.44</v>
      </c>
    </row>
    <row r="3583" spans="1:3" ht="12.75" x14ac:dyDescent="0.2">
      <c r="A3583" s="21">
        <v>45017</v>
      </c>
      <c r="B3583" s="13" t="s">
        <v>208</v>
      </c>
      <c r="C3583" s="19">
        <v>11926.73</v>
      </c>
    </row>
    <row r="3584" spans="1:3" ht="12.75" x14ac:dyDescent="0.2">
      <c r="A3584" s="21">
        <v>45017</v>
      </c>
      <c r="B3584" s="13" t="s">
        <v>209</v>
      </c>
      <c r="C3584" s="19">
        <v>15504.75</v>
      </c>
    </row>
    <row r="3585" spans="1:3" ht="12.75" x14ac:dyDescent="0.2">
      <c r="A3585" s="21">
        <v>45017</v>
      </c>
      <c r="B3585" s="13" t="s">
        <v>210</v>
      </c>
      <c r="C3585" s="19">
        <v>10523.58</v>
      </c>
    </row>
    <row r="3586" spans="1:3" ht="12.75" x14ac:dyDescent="0.2">
      <c r="A3586" s="21">
        <v>45017</v>
      </c>
      <c r="B3586" s="13" t="s">
        <v>211</v>
      </c>
      <c r="C3586" s="19">
        <v>1347.02</v>
      </c>
    </row>
    <row r="3587" spans="1:3" ht="12.75" x14ac:dyDescent="0.2">
      <c r="A3587" s="21">
        <v>45017</v>
      </c>
      <c r="B3587" s="13" t="s">
        <v>212</v>
      </c>
      <c r="C3587" s="19">
        <v>357.8</v>
      </c>
    </row>
    <row r="3588" spans="1:3" ht="12.75" x14ac:dyDescent="0.2">
      <c r="A3588" s="21">
        <v>45017</v>
      </c>
      <c r="B3588" s="13" t="s">
        <v>213</v>
      </c>
      <c r="C3588" s="19">
        <v>2315.19</v>
      </c>
    </row>
    <row r="3589" spans="1:3" ht="12.75" x14ac:dyDescent="0.2">
      <c r="A3589" s="21">
        <v>45017</v>
      </c>
      <c r="B3589" s="13" t="s">
        <v>214</v>
      </c>
      <c r="C3589" s="19">
        <v>947.12</v>
      </c>
    </row>
    <row r="3590" spans="1:3" ht="12.75" x14ac:dyDescent="0.2">
      <c r="A3590" s="21">
        <v>45017</v>
      </c>
      <c r="B3590" s="13" t="s">
        <v>215</v>
      </c>
      <c r="C3590" s="19">
        <v>13007.15</v>
      </c>
    </row>
    <row r="3591" spans="1:3" ht="12.75" x14ac:dyDescent="0.2">
      <c r="A3591" s="21">
        <v>45017</v>
      </c>
      <c r="B3591" s="13" t="s">
        <v>216</v>
      </c>
      <c r="C3591" s="19">
        <v>1313.34</v>
      </c>
    </row>
    <row r="3592" spans="1:3" ht="12.75" x14ac:dyDescent="0.2">
      <c r="A3592" s="21">
        <v>45017</v>
      </c>
      <c r="B3592" s="13" t="s">
        <v>217</v>
      </c>
      <c r="C3592" s="19">
        <v>1216.3699999999999</v>
      </c>
    </row>
    <row r="3593" spans="1:3" ht="12.75" x14ac:dyDescent="0.2">
      <c r="A3593" s="21">
        <v>45017</v>
      </c>
      <c r="B3593" s="13" t="s">
        <v>218</v>
      </c>
      <c r="C3593" s="19">
        <v>3086.92</v>
      </c>
    </row>
    <row r="3594" spans="1:3" ht="12.75" x14ac:dyDescent="0.2">
      <c r="A3594" s="21">
        <v>45017</v>
      </c>
      <c r="B3594" s="13" t="s">
        <v>219</v>
      </c>
      <c r="C3594" s="19">
        <v>1327.37</v>
      </c>
    </row>
    <row r="3595" spans="1:3" ht="12.75" x14ac:dyDescent="0.2">
      <c r="A3595" s="21">
        <v>45017</v>
      </c>
      <c r="B3595" s="13" t="s">
        <v>220</v>
      </c>
      <c r="C3595" s="19">
        <v>611.77</v>
      </c>
    </row>
    <row r="3596" spans="1:3" ht="12.75" x14ac:dyDescent="0.2">
      <c r="A3596" s="21">
        <v>45017</v>
      </c>
      <c r="B3596" s="13" t="s">
        <v>221</v>
      </c>
      <c r="C3596" s="19">
        <v>866.44</v>
      </c>
    </row>
    <row r="3597" spans="1:3" ht="12.75" x14ac:dyDescent="0.2">
      <c r="A3597" s="21">
        <v>45017</v>
      </c>
      <c r="B3597" s="13" t="s">
        <v>222</v>
      </c>
      <c r="C3597" s="19">
        <v>715.6</v>
      </c>
    </row>
    <row r="3598" spans="1:3" ht="12.75" x14ac:dyDescent="0.2">
      <c r="A3598" s="21">
        <v>45017</v>
      </c>
      <c r="B3598" s="13" t="s">
        <v>223</v>
      </c>
      <c r="C3598" s="19">
        <v>2766.01</v>
      </c>
    </row>
    <row r="3599" spans="1:3" ht="12.75" x14ac:dyDescent="0.2">
      <c r="A3599" s="21">
        <v>45017</v>
      </c>
      <c r="B3599" s="13" t="s">
        <v>224</v>
      </c>
      <c r="C3599" s="19">
        <v>149.69</v>
      </c>
    </row>
    <row r="3600" spans="1:3" ht="12.75" x14ac:dyDescent="0.2">
      <c r="A3600" s="21">
        <v>45017</v>
      </c>
      <c r="B3600" s="13" t="s">
        <v>225</v>
      </c>
      <c r="C3600" s="19">
        <v>301.66000000000003</v>
      </c>
    </row>
    <row r="3601" spans="1:3" ht="12.75" x14ac:dyDescent="0.2">
      <c r="A3601" s="21">
        <v>45017</v>
      </c>
      <c r="B3601" s="13" t="s">
        <v>226</v>
      </c>
      <c r="C3601" s="19">
        <v>284.89999999999998</v>
      </c>
    </row>
    <row r="3602" spans="1:3" ht="12.75" x14ac:dyDescent="0.2">
      <c r="A3602" s="21">
        <v>45017</v>
      </c>
      <c r="B3602" s="13" t="s">
        <v>227</v>
      </c>
      <c r="C3602" s="19">
        <v>214.77</v>
      </c>
    </row>
    <row r="3603" spans="1:3" ht="12.75" x14ac:dyDescent="0.2">
      <c r="A3603" s="21">
        <v>45017</v>
      </c>
      <c r="B3603" s="13" t="s">
        <v>228</v>
      </c>
      <c r="C3603" s="19">
        <v>38556.67</v>
      </c>
    </row>
    <row r="3604" spans="1:3" ht="12.75" x14ac:dyDescent="0.2">
      <c r="A3604" s="21">
        <v>45017</v>
      </c>
      <c r="B3604" s="13" t="s">
        <v>229</v>
      </c>
      <c r="C3604" s="19">
        <v>22652.04</v>
      </c>
    </row>
    <row r="3605" spans="1:3" ht="12.75" x14ac:dyDescent="0.2">
      <c r="A3605" s="21">
        <v>45017</v>
      </c>
      <c r="B3605" s="13" t="s">
        <v>230</v>
      </c>
      <c r="C3605" s="19">
        <v>12479.28</v>
      </c>
    </row>
    <row r="3606" spans="1:3" ht="12.75" x14ac:dyDescent="0.2">
      <c r="A3606" s="21">
        <v>45017</v>
      </c>
      <c r="B3606" s="13" t="s">
        <v>231</v>
      </c>
      <c r="C3606" s="19">
        <v>2295.04</v>
      </c>
    </row>
    <row r="3607" spans="1:3" ht="12.75" x14ac:dyDescent="0.2">
      <c r="A3607" s="21">
        <v>45017</v>
      </c>
      <c r="B3607" s="13" t="s">
        <v>232</v>
      </c>
      <c r="C3607" s="19">
        <v>425.73</v>
      </c>
    </row>
    <row r="3608" spans="1:3" ht="12.75" x14ac:dyDescent="0.2">
      <c r="A3608" s="21">
        <v>45017</v>
      </c>
      <c r="B3608" s="13" t="s">
        <v>233</v>
      </c>
      <c r="C3608" s="19">
        <v>992.02</v>
      </c>
    </row>
    <row r="3609" spans="1:3" ht="12.75" x14ac:dyDescent="0.2">
      <c r="A3609" s="21">
        <v>45017</v>
      </c>
      <c r="B3609" s="13" t="s">
        <v>234</v>
      </c>
      <c r="C3609" s="19">
        <v>708.59</v>
      </c>
    </row>
    <row r="3610" spans="1:3" ht="12.75" x14ac:dyDescent="0.2">
      <c r="A3610" s="21">
        <v>45017</v>
      </c>
      <c r="B3610" s="13" t="s">
        <v>235</v>
      </c>
      <c r="C3610" s="19">
        <v>1841.77</v>
      </c>
    </row>
    <row r="3611" spans="1:3" ht="12.75" x14ac:dyDescent="0.2">
      <c r="A3611" s="21">
        <v>45017</v>
      </c>
      <c r="B3611" s="13" t="s">
        <v>236</v>
      </c>
      <c r="C3611" s="19">
        <v>834.82</v>
      </c>
    </row>
    <row r="3612" spans="1:3" ht="12.75" x14ac:dyDescent="0.2">
      <c r="A3612" s="21">
        <v>45017</v>
      </c>
      <c r="B3612" s="13" t="s">
        <v>237</v>
      </c>
      <c r="C3612" s="19">
        <v>277.47000000000003</v>
      </c>
    </row>
    <row r="3613" spans="1:3" ht="12.75" x14ac:dyDescent="0.2">
      <c r="A3613" s="21">
        <v>45017</v>
      </c>
      <c r="B3613" s="13" t="s">
        <v>238</v>
      </c>
      <c r="C3613" s="19">
        <v>339.99</v>
      </c>
    </row>
    <row r="3614" spans="1:3" ht="12.75" x14ac:dyDescent="0.2">
      <c r="A3614" s="21">
        <v>45047</v>
      </c>
      <c r="B3614" s="12" t="s">
        <v>63</v>
      </c>
      <c r="C3614" s="18">
        <v>1791565.39</v>
      </c>
    </row>
    <row r="3615" spans="1:3" ht="12.75" x14ac:dyDescent="0.2">
      <c r="A3615" s="21">
        <v>45047</v>
      </c>
      <c r="B3615" s="12" t="s">
        <v>65</v>
      </c>
      <c r="C3615" s="18">
        <v>1496556.19</v>
      </c>
    </row>
    <row r="3616" spans="1:3" ht="12.75" x14ac:dyDescent="0.2">
      <c r="A3616" s="21">
        <v>45047</v>
      </c>
      <c r="B3616" s="12" t="s">
        <v>67</v>
      </c>
      <c r="C3616" s="19">
        <v>131559.67999999999</v>
      </c>
    </row>
    <row r="3617" spans="1:3" ht="12.75" x14ac:dyDescent="0.2">
      <c r="A3617" s="21">
        <v>45047</v>
      </c>
      <c r="B3617" s="12" t="s">
        <v>69</v>
      </c>
      <c r="C3617" s="19">
        <v>49006.98</v>
      </c>
    </row>
    <row r="3618" spans="1:3" ht="12.75" x14ac:dyDescent="0.2">
      <c r="A3618" s="21">
        <v>45047</v>
      </c>
      <c r="B3618" s="12" t="s">
        <v>71</v>
      </c>
      <c r="C3618" s="19">
        <v>33321.35</v>
      </c>
    </row>
    <row r="3619" spans="1:3" ht="12.75" x14ac:dyDescent="0.2">
      <c r="A3619" s="21">
        <v>45047</v>
      </c>
      <c r="B3619" s="12" t="s">
        <v>73</v>
      </c>
      <c r="C3619" s="19">
        <v>461882.81</v>
      </c>
    </row>
    <row r="3620" spans="1:3" ht="12.75" x14ac:dyDescent="0.2">
      <c r="A3620" s="21">
        <v>45047</v>
      </c>
      <c r="B3620" s="12" t="s">
        <v>76</v>
      </c>
      <c r="C3620" s="19">
        <v>23205.85</v>
      </c>
    </row>
    <row r="3621" spans="1:3" ht="12.75" x14ac:dyDescent="0.2">
      <c r="A3621" s="21">
        <v>45047</v>
      </c>
      <c r="B3621" s="12" t="s">
        <v>78</v>
      </c>
      <c r="C3621" s="19">
        <v>98043.18</v>
      </c>
    </row>
    <row r="3622" spans="1:3" ht="12.75" x14ac:dyDescent="0.2">
      <c r="A3622" s="21">
        <v>45047</v>
      </c>
      <c r="B3622" s="12" t="s">
        <v>80</v>
      </c>
      <c r="C3622" s="19">
        <v>86466.97</v>
      </c>
    </row>
    <row r="3623" spans="1:3" ht="12.75" x14ac:dyDescent="0.2">
      <c r="A3623" s="21">
        <v>45047</v>
      </c>
      <c r="B3623" s="12" t="s">
        <v>82</v>
      </c>
      <c r="C3623" s="19">
        <v>951041.53</v>
      </c>
    </row>
    <row r="3624" spans="1:3" ht="12.75" x14ac:dyDescent="0.2">
      <c r="A3624" s="21">
        <v>45047</v>
      </c>
      <c r="B3624" s="12" t="s">
        <v>84</v>
      </c>
      <c r="C3624" s="19">
        <v>542790.01</v>
      </c>
    </row>
    <row r="3625" spans="1:3" ht="12.75" x14ac:dyDescent="0.2">
      <c r="A3625" s="21">
        <v>45047</v>
      </c>
      <c r="B3625" s="12" t="s">
        <v>86</v>
      </c>
      <c r="C3625" s="19">
        <v>444642.76</v>
      </c>
    </row>
    <row r="3626" spans="1:3" ht="12.75" x14ac:dyDescent="0.2">
      <c r="A3626" s="21">
        <v>45047</v>
      </c>
      <c r="B3626" s="12" t="s">
        <v>89</v>
      </c>
      <c r="C3626" s="19">
        <v>57680.61</v>
      </c>
    </row>
    <row r="3627" spans="1:3" ht="12.75" x14ac:dyDescent="0.2">
      <c r="A3627" s="21">
        <v>45047</v>
      </c>
      <c r="B3627" s="12" t="s">
        <v>91</v>
      </c>
      <c r="C3627" s="19">
        <v>40262.449999999997</v>
      </c>
    </row>
    <row r="3628" spans="1:3" ht="12.75" x14ac:dyDescent="0.2">
      <c r="A3628" s="21">
        <v>45047</v>
      </c>
      <c r="B3628" s="12" t="s">
        <v>93</v>
      </c>
      <c r="C3628" s="19">
        <v>31900.25</v>
      </c>
    </row>
    <row r="3629" spans="1:3" ht="12.75" x14ac:dyDescent="0.2">
      <c r="A3629" s="21">
        <v>45047</v>
      </c>
      <c r="B3629" s="12" t="s">
        <v>95</v>
      </c>
      <c r="C3629" s="19">
        <v>3947.27</v>
      </c>
    </row>
    <row r="3630" spans="1:3" ht="12.75" x14ac:dyDescent="0.2">
      <c r="A3630" s="21">
        <v>45047</v>
      </c>
      <c r="B3630" s="12" t="s">
        <v>97</v>
      </c>
      <c r="C3630" s="19">
        <v>1183.56</v>
      </c>
    </row>
    <row r="3631" spans="1:3" ht="12.75" x14ac:dyDescent="0.2">
      <c r="A3631" s="21">
        <v>45047</v>
      </c>
      <c r="B3631" s="12" t="s">
        <v>99</v>
      </c>
      <c r="C3631" s="19">
        <v>6408.09</v>
      </c>
    </row>
    <row r="3632" spans="1:3" ht="12.75" x14ac:dyDescent="0.2">
      <c r="A3632" s="21">
        <v>45047</v>
      </c>
      <c r="B3632" s="12" t="s">
        <v>101</v>
      </c>
      <c r="C3632" s="19">
        <v>3052.97</v>
      </c>
    </row>
    <row r="3633" spans="1:3" ht="12.75" x14ac:dyDescent="0.2">
      <c r="A3633" s="21">
        <v>45047</v>
      </c>
      <c r="B3633" s="12" t="s">
        <v>103</v>
      </c>
      <c r="C3633" s="19">
        <v>34508.6</v>
      </c>
    </row>
    <row r="3634" spans="1:3" ht="12.75" x14ac:dyDescent="0.2">
      <c r="A3634" s="21">
        <v>45047</v>
      </c>
      <c r="B3634" s="12" t="s">
        <v>105</v>
      </c>
      <c r="C3634" s="19">
        <v>3242.49</v>
      </c>
    </row>
    <row r="3635" spans="1:3" ht="12.75" x14ac:dyDescent="0.2">
      <c r="A3635" s="21">
        <v>45047</v>
      </c>
      <c r="B3635" s="12" t="s">
        <v>107</v>
      </c>
      <c r="C3635" s="19">
        <v>3234.13</v>
      </c>
    </row>
    <row r="3636" spans="1:3" ht="12.75" x14ac:dyDescent="0.2">
      <c r="A3636" s="21">
        <v>45047</v>
      </c>
      <c r="B3636" s="12" t="s">
        <v>109</v>
      </c>
      <c r="C3636" s="19">
        <v>9042.2099999999991</v>
      </c>
    </row>
    <row r="3637" spans="1:3" ht="12.75" x14ac:dyDescent="0.2">
      <c r="A3637" s="21">
        <v>45047</v>
      </c>
      <c r="B3637" s="12" t="s">
        <v>111</v>
      </c>
      <c r="C3637" s="19">
        <v>4089.91</v>
      </c>
    </row>
    <row r="3638" spans="1:3" ht="12.75" x14ac:dyDescent="0.2">
      <c r="A3638" s="21">
        <v>45047</v>
      </c>
      <c r="B3638" s="12" t="s">
        <v>113</v>
      </c>
      <c r="C3638" s="19">
        <v>1579.21</v>
      </c>
    </row>
    <row r="3639" spans="1:3" ht="12.75" x14ac:dyDescent="0.2">
      <c r="A3639" s="21">
        <v>45047</v>
      </c>
      <c r="B3639" s="12" t="s">
        <v>115</v>
      </c>
      <c r="C3639" s="19">
        <v>2589.7800000000002</v>
      </c>
    </row>
    <row r="3640" spans="1:3" ht="12.75" x14ac:dyDescent="0.2">
      <c r="A3640" s="21">
        <v>45047</v>
      </c>
      <c r="B3640" s="12" t="s">
        <v>117</v>
      </c>
      <c r="C3640" s="19">
        <v>2392.35</v>
      </c>
    </row>
    <row r="3641" spans="1:3" ht="12.75" x14ac:dyDescent="0.2">
      <c r="A3641" s="21">
        <v>45047</v>
      </c>
      <c r="B3641" s="12" t="s">
        <v>119</v>
      </c>
      <c r="C3641" s="19">
        <v>9310.9500000000007</v>
      </c>
    </row>
    <row r="3642" spans="1:3" ht="12.75" x14ac:dyDescent="0.2">
      <c r="A3642" s="21">
        <v>45047</v>
      </c>
      <c r="B3642" s="12" t="s">
        <v>121</v>
      </c>
      <c r="C3642" s="19">
        <v>395.35</v>
      </c>
    </row>
    <row r="3643" spans="1:3" ht="12.75" x14ac:dyDescent="0.2">
      <c r="A3643" s="21">
        <v>45047</v>
      </c>
      <c r="B3643" s="12" t="s">
        <v>123</v>
      </c>
      <c r="C3643" s="19">
        <v>845.69</v>
      </c>
    </row>
    <row r="3644" spans="1:3" ht="12.75" x14ac:dyDescent="0.2">
      <c r="A3644" s="21">
        <v>45047</v>
      </c>
      <c r="B3644" s="12" t="s">
        <v>125</v>
      </c>
      <c r="C3644" s="19">
        <v>751.63</v>
      </c>
    </row>
    <row r="3645" spans="1:3" ht="12.75" x14ac:dyDescent="0.2">
      <c r="A3645" s="21">
        <v>45047</v>
      </c>
      <c r="B3645" s="12" t="s">
        <v>127</v>
      </c>
      <c r="C3645" s="19">
        <v>610.47</v>
      </c>
    </row>
    <row r="3646" spans="1:3" ht="12.75" x14ac:dyDescent="0.2">
      <c r="A3646" s="21">
        <v>45047</v>
      </c>
      <c r="B3646" s="12" t="s">
        <v>129</v>
      </c>
      <c r="C3646" s="19">
        <v>91260.160000000003</v>
      </c>
    </row>
    <row r="3647" spans="1:3" ht="12.75" x14ac:dyDescent="0.2">
      <c r="A3647" s="21">
        <v>45047</v>
      </c>
      <c r="B3647" s="12" t="s">
        <v>132</v>
      </c>
      <c r="C3647" s="19">
        <v>33984.9</v>
      </c>
    </row>
    <row r="3648" spans="1:3" ht="12.75" x14ac:dyDescent="0.2">
      <c r="A3648" s="21">
        <v>45047</v>
      </c>
      <c r="B3648" s="12" t="s">
        <v>134</v>
      </c>
      <c r="C3648" s="19">
        <v>44189.29</v>
      </c>
    </row>
    <row r="3649" spans="1:3" ht="12.75" x14ac:dyDescent="0.2">
      <c r="A3649" s="21">
        <v>45047</v>
      </c>
      <c r="B3649" s="12" t="s">
        <v>136</v>
      </c>
      <c r="C3649" s="19">
        <v>6933.61</v>
      </c>
    </row>
    <row r="3650" spans="1:3" ht="12.75" x14ac:dyDescent="0.2">
      <c r="A3650" s="21">
        <v>45047</v>
      </c>
      <c r="B3650" s="12" t="s">
        <v>139</v>
      </c>
      <c r="C3650" s="19">
        <v>1166.1400000000001</v>
      </c>
    </row>
    <row r="3651" spans="1:3" ht="12.75" x14ac:dyDescent="0.2">
      <c r="A3651" s="21">
        <v>45047</v>
      </c>
      <c r="B3651" s="12" t="s">
        <v>141</v>
      </c>
      <c r="C3651" s="19">
        <v>2628.96</v>
      </c>
    </row>
    <row r="3652" spans="1:3" ht="12.75" x14ac:dyDescent="0.2">
      <c r="A3652" s="21">
        <v>45047</v>
      </c>
      <c r="B3652" s="12" t="s">
        <v>143</v>
      </c>
      <c r="C3652" s="19">
        <v>1975.63</v>
      </c>
    </row>
    <row r="3653" spans="1:3" ht="12.75" x14ac:dyDescent="0.2">
      <c r="A3653" s="21">
        <v>45047</v>
      </c>
      <c r="B3653" s="12" t="s">
        <v>145</v>
      </c>
      <c r="C3653" s="19">
        <v>4797.6899999999996</v>
      </c>
    </row>
    <row r="3654" spans="1:3" ht="12.75" x14ac:dyDescent="0.2">
      <c r="A3654" s="21">
        <v>45047</v>
      </c>
      <c r="B3654" s="12" t="s">
        <v>147</v>
      </c>
      <c r="C3654" s="19">
        <v>2303.84</v>
      </c>
    </row>
    <row r="3655" spans="1:3" ht="12.75" x14ac:dyDescent="0.2">
      <c r="A3655" s="21">
        <v>45047</v>
      </c>
      <c r="B3655" s="12" t="s">
        <v>149</v>
      </c>
      <c r="C3655" s="19">
        <v>5001.8100000000004</v>
      </c>
    </row>
    <row r="3656" spans="1:3" ht="12.75" x14ac:dyDescent="0.2">
      <c r="A3656" s="21">
        <v>45047</v>
      </c>
      <c r="B3656" s="12" t="s">
        <v>151</v>
      </c>
      <c r="C3656" s="19">
        <v>2567.2199999999998</v>
      </c>
    </row>
    <row r="3657" spans="1:3" ht="12.75" x14ac:dyDescent="0.2">
      <c r="A3657" s="21">
        <v>45047</v>
      </c>
      <c r="B3657" s="13" t="s">
        <v>153</v>
      </c>
      <c r="C3657" s="18">
        <v>1173863.77</v>
      </c>
    </row>
    <row r="3658" spans="1:3" ht="12.75" x14ac:dyDescent="0.2">
      <c r="A3658" s="21">
        <v>45047</v>
      </c>
      <c r="B3658" s="13" t="s">
        <v>154</v>
      </c>
      <c r="C3658" s="18">
        <v>1088323.72</v>
      </c>
    </row>
    <row r="3659" spans="1:3" ht="12.75" x14ac:dyDescent="0.2">
      <c r="A3659" s="21">
        <v>45047</v>
      </c>
      <c r="B3659" s="13" t="s">
        <v>155</v>
      </c>
      <c r="C3659" s="19">
        <v>57105.09</v>
      </c>
    </row>
    <row r="3660" spans="1:3" ht="12.75" x14ac:dyDescent="0.2">
      <c r="A3660" s="21">
        <v>45047</v>
      </c>
      <c r="B3660" s="13" t="s">
        <v>156</v>
      </c>
      <c r="C3660" s="19">
        <v>32067.42</v>
      </c>
    </row>
    <row r="3661" spans="1:3" ht="12.75" x14ac:dyDescent="0.2">
      <c r="A3661" s="21">
        <v>45047</v>
      </c>
      <c r="B3661" s="13" t="s">
        <v>157</v>
      </c>
      <c r="C3661" s="19">
        <v>19736.02</v>
      </c>
    </row>
    <row r="3662" spans="1:3" ht="12.75" x14ac:dyDescent="0.2">
      <c r="A3662" s="21">
        <v>45047</v>
      </c>
      <c r="B3662" s="13" t="s">
        <v>158</v>
      </c>
      <c r="C3662" s="19">
        <v>380221.07</v>
      </c>
    </row>
    <row r="3663" spans="1:3" ht="12.75" x14ac:dyDescent="0.2">
      <c r="A3663" s="21">
        <v>45047</v>
      </c>
      <c r="B3663" s="13" t="s">
        <v>159</v>
      </c>
      <c r="C3663" s="19">
        <v>12654.33</v>
      </c>
    </row>
    <row r="3664" spans="1:3" ht="12.75" x14ac:dyDescent="0.2">
      <c r="A3664" s="21">
        <v>45047</v>
      </c>
      <c r="B3664" s="13" t="s">
        <v>160</v>
      </c>
      <c r="C3664" s="19">
        <v>64512.82</v>
      </c>
    </row>
    <row r="3665" spans="1:3" ht="12.75" x14ac:dyDescent="0.2">
      <c r="A3665" s="21">
        <v>45047</v>
      </c>
      <c r="B3665" s="13" t="s">
        <v>161</v>
      </c>
      <c r="C3665" s="19">
        <v>81657.59</v>
      </c>
    </row>
    <row r="3666" spans="1:3" ht="12.75" x14ac:dyDescent="0.2">
      <c r="A3666" s="21">
        <v>45047</v>
      </c>
      <c r="B3666" s="13" t="s">
        <v>162</v>
      </c>
      <c r="C3666" s="19">
        <v>841965.73</v>
      </c>
    </row>
    <row r="3667" spans="1:3" ht="12.75" x14ac:dyDescent="0.2">
      <c r="A3667" s="21">
        <v>45047</v>
      </c>
      <c r="B3667" s="13" t="s">
        <v>163</v>
      </c>
      <c r="C3667" s="19">
        <v>256007.44</v>
      </c>
    </row>
    <row r="3668" spans="1:3" ht="12.75" x14ac:dyDescent="0.2">
      <c r="A3668" s="21">
        <v>45047</v>
      </c>
      <c r="B3668" s="13" t="s">
        <v>164</v>
      </c>
      <c r="C3668" s="19">
        <v>213447.9</v>
      </c>
    </row>
    <row r="3669" spans="1:3" ht="12.75" x14ac:dyDescent="0.2">
      <c r="A3669" s="21">
        <v>45047</v>
      </c>
      <c r="B3669" s="13" t="s">
        <v>165</v>
      </c>
      <c r="C3669" s="19">
        <v>20711.32</v>
      </c>
    </row>
    <row r="3670" spans="1:3" ht="12.75" x14ac:dyDescent="0.2">
      <c r="A3670" s="21">
        <v>45047</v>
      </c>
      <c r="B3670" s="13" t="s">
        <v>166</v>
      </c>
      <c r="C3670" s="19">
        <v>29000.66</v>
      </c>
    </row>
    <row r="3671" spans="1:3" ht="12.75" x14ac:dyDescent="0.2">
      <c r="A3671" s="21">
        <v>45047</v>
      </c>
      <c r="B3671" s="13" t="s">
        <v>167</v>
      </c>
      <c r="C3671" s="19">
        <v>22150.39</v>
      </c>
    </row>
    <row r="3672" spans="1:3" ht="12.75" x14ac:dyDescent="0.2">
      <c r="A3672" s="21">
        <v>45047</v>
      </c>
      <c r="B3672" s="13" t="s">
        <v>168</v>
      </c>
      <c r="C3672" s="19">
        <v>3116.83</v>
      </c>
    </row>
    <row r="3673" spans="1:3" ht="12.75" x14ac:dyDescent="0.2">
      <c r="A3673" s="21">
        <v>45047</v>
      </c>
      <c r="B3673" s="13" t="s">
        <v>169</v>
      </c>
      <c r="C3673" s="19">
        <v>775.85</v>
      </c>
    </row>
    <row r="3674" spans="1:3" ht="12.75" x14ac:dyDescent="0.2">
      <c r="A3674" s="21">
        <v>45047</v>
      </c>
      <c r="B3674" s="13" t="s">
        <v>170</v>
      </c>
      <c r="C3674" s="19">
        <v>3512.72</v>
      </c>
    </row>
    <row r="3675" spans="1:3" ht="12.75" x14ac:dyDescent="0.2">
      <c r="A3675" s="21">
        <v>45047</v>
      </c>
      <c r="B3675" s="13" t="s">
        <v>171</v>
      </c>
      <c r="C3675" s="19">
        <v>2417.98</v>
      </c>
    </row>
    <row r="3676" spans="1:3" ht="12.75" x14ac:dyDescent="0.2">
      <c r="A3676" s="21">
        <v>45047</v>
      </c>
      <c r="B3676" s="13" t="s">
        <v>172</v>
      </c>
      <c r="C3676" s="19">
        <v>8971.65</v>
      </c>
    </row>
    <row r="3677" spans="1:3" ht="12.75" x14ac:dyDescent="0.2">
      <c r="A3677" s="21">
        <v>45047</v>
      </c>
      <c r="B3677" s="13" t="s">
        <v>173</v>
      </c>
      <c r="C3677" s="19">
        <v>2201.39</v>
      </c>
    </row>
    <row r="3678" spans="1:3" ht="12.75" x14ac:dyDescent="0.2">
      <c r="A3678" s="21">
        <v>45047</v>
      </c>
      <c r="B3678" s="13" t="s">
        <v>174</v>
      </c>
      <c r="C3678" s="19">
        <v>2454.39</v>
      </c>
    </row>
    <row r="3679" spans="1:3" ht="12.75" x14ac:dyDescent="0.2">
      <c r="A3679" s="21">
        <v>45047</v>
      </c>
      <c r="B3679" s="13" t="s">
        <v>175</v>
      </c>
      <c r="C3679" s="19">
        <v>5319.42</v>
      </c>
    </row>
    <row r="3680" spans="1:3" ht="12.75" x14ac:dyDescent="0.2">
      <c r="A3680" s="21">
        <v>45047</v>
      </c>
      <c r="B3680" s="13" t="s">
        <v>176</v>
      </c>
      <c r="C3680" s="19">
        <v>2305.71</v>
      </c>
    </row>
    <row r="3681" spans="1:3" ht="12.75" x14ac:dyDescent="0.2">
      <c r="A3681" s="21">
        <v>45047</v>
      </c>
      <c r="B3681" s="13" t="s">
        <v>177</v>
      </c>
      <c r="C3681" s="19">
        <v>960.22</v>
      </c>
    </row>
    <row r="3682" spans="1:3" ht="12.75" x14ac:dyDescent="0.2">
      <c r="A3682" s="21">
        <v>45047</v>
      </c>
      <c r="B3682" s="13" t="s">
        <v>178</v>
      </c>
      <c r="C3682" s="19">
        <v>1432.24</v>
      </c>
    </row>
    <row r="3683" spans="1:3" ht="12.75" x14ac:dyDescent="0.2">
      <c r="A3683" s="21">
        <v>45047</v>
      </c>
      <c r="B3683" s="13" t="s">
        <v>179</v>
      </c>
      <c r="C3683" s="19">
        <v>1742.82</v>
      </c>
    </row>
    <row r="3684" spans="1:3" ht="12.75" x14ac:dyDescent="0.2">
      <c r="A3684" s="21">
        <v>45047</v>
      </c>
      <c r="B3684" s="13" t="s">
        <v>180</v>
      </c>
      <c r="C3684" s="19">
        <v>4664.8599999999997</v>
      </c>
    </row>
    <row r="3685" spans="1:3" ht="12.75" x14ac:dyDescent="0.2">
      <c r="A3685" s="21">
        <v>45047</v>
      </c>
      <c r="B3685" s="13" t="s">
        <v>181</v>
      </c>
      <c r="C3685" s="19">
        <v>193.91</v>
      </c>
    </row>
    <row r="3686" spans="1:3" ht="12.75" x14ac:dyDescent="0.2">
      <c r="A3686" s="21">
        <v>45047</v>
      </c>
      <c r="B3686" s="13" t="s">
        <v>182</v>
      </c>
      <c r="C3686" s="19">
        <v>566.11</v>
      </c>
    </row>
    <row r="3687" spans="1:3" ht="12.75" x14ac:dyDescent="0.2">
      <c r="A3687" s="21">
        <v>45047</v>
      </c>
      <c r="B3687" s="13" t="s">
        <v>183</v>
      </c>
      <c r="C3687" s="19">
        <v>485.62</v>
      </c>
    </row>
    <row r="3688" spans="1:3" ht="12.75" x14ac:dyDescent="0.2">
      <c r="A3688" s="21">
        <v>45047</v>
      </c>
      <c r="B3688" s="13" t="s">
        <v>184</v>
      </c>
      <c r="C3688" s="19">
        <v>250.75</v>
      </c>
    </row>
    <row r="3689" spans="1:3" ht="12.75" x14ac:dyDescent="0.2">
      <c r="A3689" s="21">
        <v>45047</v>
      </c>
      <c r="B3689" s="13" t="s">
        <v>185</v>
      </c>
      <c r="C3689" s="19">
        <v>32082.75</v>
      </c>
    </row>
    <row r="3690" spans="1:3" ht="12.75" x14ac:dyDescent="0.2">
      <c r="A3690" s="21">
        <v>45047</v>
      </c>
      <c r="B3690" s="13" t="s">
        <v>186</v>
      </c>
      <c r="C3690" s="19">
        <v>25160.799999999999</v>
      </c>
    </row>
    <row r="3691" spans="1:3" ht="12.75" x14ac:dyDescent="0.2">
      <c r="A3691" s="21">
        <v>45047</v>
      </c>
      <c r="B3691" s="13" t="s">
        <v>187</v>
      </c>
      <c r="C3691" s="19">
        <v>26006.32</v>
      </c>
    </row>
    <row r="3692" spans="1:3" ht="12.75" x14ac:dyDescent="0.2">
      <c r="A3692" s="21">
        <v>45047</v>
      </c>
      <c r="B3692" s="13" t="s">
        <v>188</v>
      </c>
      <c r="C3692" s="19">
        <v>4486.7299999999996</v>
      </c>
    </row>
    <row r="3693" spans="1:3" ht="12.75" x14ac:dyDescent="0.2">
      <c r="A3693" s="21">
        <v>45047</v>
      </c>
      <c r="B3693" s="13" t="s">
        <v>189</v>
      </c>
      <c r="C3693" s="19">
        <v>761.7</v>
      </c>
    </row>
    <row r="3694" spans="1:3" ht="12.75" x14ac:dyDescent="0.2">
      <c r="A3694" s="21">
        <v>45047</v>
      </c>
      <c r="B3694" s="13" t="s">
        <v>190</v>
      </c>
      <c r="C3694" s="19">
        <v>2271.96</v>
      </c>
    </row>
    <row r="3695" spans="1:3" ht="12.75" x14ac:dyDescent="0.2">
      <c r="A3695" s="21">
        <v>45047</v>
      </c>
      <c r="B3695" s="13" t="s">
        <v>191</v>
      </c>
      <c r="C3695" s="19">
        <v>1073.95</v>
      </c>
    </row>
    <row r="3696" spans="1:3" ht="12.75" x14ac:dyDescent="0.2">
      <c r="A3696" s="21">
        <v>45047</v>
      </c>
      <c r="B3696" s="13" t="s">
        <v>192</v>
      </c>
      <c r="C3696" s="19">
        <v>3157.01</v>
      </c>
    </row>
    <row r="3697" spans="1:3" ht="12.75" x14ac:dyDescent="0.2">
      <c r="A3697" s="21">
        <v>45047</v>
      </c>
      <c r="B3697" s="13" t="s">
        <v>193</v>
      </c>
      <c r="C3697" s="19">
        <v>1695.73</v>
      </c>
    </row>
    <row r="3698" spans="1:3" ht="12.75" x14ac:dyDescent="0.2">
      <c r="A3698" s="21">
        <v>45047</v>
      </c>
      <c r="B3698" s="13" t="s">
        <v>194</v>
      </c>
      <c r="C3698" s="19">
        <v>15602.16</v>
      </c>
    </row>
    <row r="3699" spans="1:3" ht="12.75" x14ac:dyDescent="0.2">
      <c r="A3699" s="21">
        <v>45047</v>
      </c>
      <c r="B3699" s="13" t="s">
        <v>195</v>
      </c>
      <c r="C3699" s="19">
        <v>5779.77</v>
      </c>
    </row>
    <row r="3700" spans="1:3" ht="12.75" x14ac:dyDescent="0.2">
      <c r="A3700" s="21">
        <v>45047</v>
      </c>
      <c r="B3700" s="13" t="s">
        <v>196</v>
      </c>
      <c r="C3700" s="18">
        <v>539190.64</v>
      </c>
    </row>
    <row r="3701" spans="1:3" ht="12.75" x14ac:dyDescent="0.2">
      <c r="A3701" s="21">
        <v>45047</v>
      </c>
      <c r="B3701" s="13" t="s">
        <v>197</v>
      </c>
      <c r="C3701" s="18">
        <v>550462.21</v>
      </c>
    </row>
    <row r="3702" spans="1:3" ht="12.75" x14ac:dyDescent="0.2">
      <c r="A3702" s="21">
        <v>45047</v>
      </c>
      <c r="B3702" s="13" t="s">
        <v>198</v>
      </c>
      <c r="C3702" s="19">
        <v>13696.38</v>
      </c>
    </row>
    <row r="3703" spans="1:3" ht="12.75" x14ac:dyDescent="0.2">
      <c r="A3703" s="21">
        <v>45047</v>
      </c>
      <c r="B3703" s="13" t="s">
        <v>199</v>
      </c>
      <c r="C3703" s="19">
        <v>14273.08</v>
      </c>
    </row>
    <row r="3704" spans="1:3" ht="12.75" x14ac:dyDescent="0.2">
      <c r="A3704" s="21">
        <v>45047</v>
      </c>
      <c r="B3704" s="13" t="s">
        <v>200</v>
      </c>
      <c r="C3704" s="19">
        <v>9515.39</v>
      </c>
    </row>
    <row r="3705" spans="1:3" ht="12.75" x14ac:dyDescent="0.2">
      <c r="A3705" s="21">
        <v>45047</v>
      </c>
      <c r="B3705" s="13" t="s">
        <v>201</v>
      </c>
      <c r="C3705" s="19">
        <v>175530.87</v>
      </c>
    </row>
    <row r="3706" spans="1:3" ht="12.75" x14ac:dyDescent="0.2">
      <c r="A3706" s="21">
        <v>45047</v>
      </c>
      <c r="B3706" s="13" t="s">
        <v>202</v>
      </c>
      <c r="C3706" s="19">
        <v>8076.88</v>
      </c>
    </row>
    <row r="3707" spans="1:3" ht="12.75" x14ac:dyDescent="0.2">
      <c r="A3707" s="21">
        <v>45047</v>
      </c>
      <c r="B3707" s="13" t="s">
        <v>203</v>
      </c>
      <c r="C3707" s="19">
        <v>37949.589999999997</v>
      </c>
    </row>
    <row r="3708" spans="1:3" ht="12.75" x14ac:dyDescent="0.2">
      <c r="A3708" s="21">
        <v>45047</v>
      </c>
      <c r="B3708" s="13" t="s">
        <v>204</v>
      </c>
      <c r="C3708" s="19">
        <v>35542.07</v>
      </c>
    </row>
    <row r="3709" spans="1:3" ht="12.75" x14ac:dyDescent="0.2">
      <c r="A3709" s="21">
        <v>45047</v>
      </c>
      <c r="B3709" s="13" t="s">
        <v>205</v>
      </c>
      <c r="C3709" s="19">
        <v>308654.84999999998</v>
      </c>
    </row>
    <row r="3710" spans="1:3" ht="12.75" x14ac:dyDescent="0.2">
      <c r="A3710" s="21">
        <v>45047</v>
      </c>
      <c r="B3710" s="13" t="s">
        <v>206</v>
      </c>
      <c r="C3710" s="19">
        <v>168362.09</v>
      </c>
    </row>
    <row r="3711" spans="1:3" ht="12.75" x14ac:dyDescent="0.2">
      <c r="A3711" s="21">
        <v>45047</v>
      </c>
      <c r="B3711" s="13" t="s">
        <v>207</v>
      </c>
      <c r="C3711" s="19">
        <v>135373.89000000001</v>
      </c>
    </row>
    <row r="3712" spans="1:3" ht="12.75" x14ac:dyDescent="0.2">
      <c r="A3712" s="21">
        <v>45047</v>
      </c>
      <c r="B3712" s="13" t="s">
        <v>208</v>
      </c>
      <c r="C3712" s="19">
        <v>18596.82</v>
      </c>
    </row>
    <row r="3713" spans="1:3" ht="12.75" x14ac:dyDescent="0.2">
      <c r="A3713" s="21">
        <v>45047</v>
      </c>
      <c r="B3713" s="13" t="s">
        <v>209</v>
      </c>
      <c r="C3713" s="19">
        <v>16295.01</v>
      </c>
    </row>
    <row r="3714" spans="1:3" ht="12.75" x14ac:dyDescent="0.2">
      <c r="A3714" s="21">
        <v>45047</v>
      </c>
      <c r="B3714" s="13" t="s">
        <v>210</v>
      </c>
      <c r="C3714" s="19">
        <v>12990.42</v>
      </c>
    </row>
    <row r="3715" spans="1:3" ht="12.75" x14ac:dyDescent="0.2">
      <c r="A3715" s="21">
        <v>45047</v>
      </c>
      <c r="B3715" s="13" t="s">
        <v>211</v>
      </c>
      <c r="C3715" s="19">
        <v>1408.44</v>
      </c>
    </row>
    <row r="3716" spans="1:3" ht="12.75" x14ac:dyDescent="0.2">
      <c r="A3716" s="21">
        <v>45047</v>
      </c>
      <c r="B3716" s="13" t="s">
        <v>212</v>
      </c>
      <c r="C3716" s="19">
        <v>414.33</v>
      </c>
    </row>
    <row r="3717" spans="1:3" ht="12.75" x14ac:dyDescent="0.2">
      <c r="A3717" s="21">
        <v>45047</v>
      </c>
      <c r="B3717" s="13" t="s">
        <v>213</v>
      </c>
      <c r="C3717" s="19">
        <v>1846.01</v>
      </c>
    </row>
    <row r="3718" spans="1:3" ht="12.75" x14ac:dyDescent="0.2">
      <c r="A3718" s="21">
        <v>45047</v>
      </c>
      <c r="B3718" s="13" t="s">
        <v>214</v>
      </c>
      <c r="C3718" s="19">
        <v>1025.56</v>
      </c>
    </row>
    <row r="3719" spans="1:3" ht="12.75" x14ac:dyDescent="0.2">
      <c r="A3719" s="21">
        <v>45047</v>
      </c>
      <c r="B3719" s="13" t="s">
        <v>215</v>
      </c>
      <c r="C3719" s="19">
        <v>12183.65</v>
      </c>
    </row>
    <row r="3720" spans="1:3" ht="12.75" x14ac:dyDescent="0.2">
      <c r="A3720" s="21">
        <v>45047</v>
      </c>
      <c r="B3720" s="13" t="s">
        <v>216</v>
      </c>
      <c r="C3720" s="19">
        <v>1107.5999999999999</v>
      </c>
    </row>
    <row r="3721" spans="1:3" ht="12.75" x14ac:dyDescent="0.2">
      <c r="A3721" s="21">
        <v>45047</v>
      </c>
      <c r="B3721" s="13" t="s">
        <v>217</v>
      </c>
      <c r="C3721" s="19">
        <v>962.73</v>
      </c>
    </row>
    <row r="3722" spans="1:3" ht="12.75" x14ac:dyDescent="0.2">
      <c r="A3722" s="21">
        <v>45047</v>
      </c>
      <c r="B3722" s="13" t="s">
        <v>218</v>
      </c>
      <c r="C3722" s="19">
        <v>3098.56</v>
      </c>
    </row>
    <row r="3723" spans="1:3" ht="12.75" x14ac:dyDescent="0.2">
      <c r="A3723" s="21">
        <v>45047</v>
      </c>
      <c r="B3723" s="13" t="s">
        <v>219</v>
      </c>
      <c r="C3723" s="19">
        <v>1684.65</v>
      </c>
    </row>
    <row r="3724" spans="1:3" ht="12.75" x14ac:dyDescent="0.2">
      <c r="A3724" s="21">
        <v>45047</v>
      </c>
      <c r="B3724" s="13" t="s">
        <v>220</v>
      </c>
      <c r="C3724" s="19">
        <v>585.25</v>
      </c>
    </row>
    <row r="3725" spans="1:3" ht="12.75" x14ac:dyDescent="0.2">
      <c r="A3725" s="21">
        <v>45047</v>
      </c>
      <c r="B3725" s="13" t="s">
        <v>221</v>
      </c>
      <c r="C3725" s="19">
        <v>862.15</v>
      </c>
    </row>
    <row r="3726" spans="1:3" ht="12.75" x14ac:dyDescent="0.2">
      <c r="A3726" s="21">
        <v>45047</v>
      </c>
      <c r="B3726" s="13" t="s">
        <v>222</v>
      </c>
      <c r="C3726" s="19">
        <v>730.2</v>
      </c>
    </row>
    <row r="3727" spans="1:3" ht="12.75" x14ac:dyDescent="0.2">
      <c r="A3727" s="21">
        <v>45047</v>
      </c>
      <c r="B3727" s="13" t="s">
        <v>223</v>
      </c>
      <c r="C3727" s="19">
        <v>3547</v>
      </c>
    </row>
    <row r="3728" spans="1:3" ht="12.75" x14ac:dyDescent="0.2">
      <c r="A3728" s="21">
        <v>45047</v>
      </c>
      <c r="B3728" s="13" t="s">
        <v>224</v>
      </c>
      <c r="C3728" s="19">
        <v>122.36</v>
      </c>
    </row>
    <row r="3729" spans="1:3" ht="12.75" x14ac:dyDescent="0.2">
      <c r="A3729" s="21">
        <v>45047</v>
      </c>
      <c r="B3729" s="13" t="s">
        <v>225</v>
      </c>
      <c r="C3729" s="19">
        <v>254.8</v>
      </c>
    </row>
    <row r="3730" spans="1:3" ht="12.75" x14ac:dyDescent="0.2">
      <c r="A3730" s="21">
        <v>45047</v>
      </c>
      <c r="B3730" s="13" t="s">
        <v>226</v>
      </c>
      <c r="C3730" s="19">
        <v>260.01</v>
      </c>
    </row>
    <row r="3731" spans="1:3" ht="12.75" x14ac:dyDescent="0.2">
      <c r="A3731" s="21">
        <v>45047</v>
      </c>
      <c r="B3731" s="13" t="s">
        <v>227</v>
      </c>
      <c r="C3731" s="19">
        <v>167.91</v>
      </c>
    </row>
    <row r="3732" spans="1:3" ht="12.75" x14ac:dyDescent="0.2">
      <c r="A3732" s="21">
        <v>45047</v>
      </c>
      <c r="B3732" s="13" t="s">
        <v>228</v>
      </c>
      <c r="C3732" s="19">
        <v>28546.16</v>
      </c>
    </row>
    <row r="3733" spans="1:3" ht="12.75" x14ac:dyDescent="0.2">
      <c r="A3733" s="21">
        <v>45047</v>
      </c>
      <c r="B3733" s="13" t="s">
        <v>229</v>
      </c>
      <c r="C3733" s="19">
        <v>11642.35</v>
      </c>
    </row>
    <row r="3734" spans="1:3" ht="12.75" x14ac:dyDescent="0.2">
      <c r="A3734" s="21">
        <v>45047</v>
      </c>
      <c r="B3734" s="13" t="s">
        <v>230</v>
      </c>
      <c r="C3734" s="19">
        <v>12593.89</v>
      </c>
    </row>
    <row r="3735" spans="1:3" ht="12.75" x14ac:dyDescent="0.2">
      <c r="A3735" s="21">
        <v>45047</v>
      </c>
      <c r="B3735" s="13" t="s">
        <v>231</v>
      </c>
      <c r="C3735" s="19">
        <v>2552.36</v>
      </c>
    </row>
    <row r="3736" spans="1:3" ht="12.75" x14ac:dyDescent="0.2">
      <c r="A3736" s="21">
        <v>45047</v>
      </c>
      <c r="B3736" s="13" t="s">
        <v>232</v>
      </c>
      <c r="C3736" s="19">
        <v>391.81</v>
      </c>
    </row>
    <row r="3737" spans="1:3" ht="12.75" x14ac:dyDescent="0.2">
      <c r="A3737" s="21">
        <v>45047</v>
      </c>
      <c r="B3737" s="13" t="s">
        <v>233</v>
      </c>
      <c r="C3737" s="19">
        <v>823.18</v>
      </c>
    </row>
    <row r="3738" spans="1:3" ht="12.75" x14ac:dyDescent="0.2">
      <c r="A3738" s="21">
        <v>45047</v>
      </c>
      <c r="B3738" s="13" t="s">
        <v>234</v>
      </c>
      <c r="C3738" s="19">
        <v>642.67999999999995</v>
      </c>
    </row>
    <row r="3739" spans="1:3" ht="12.75" x14ac:dyDescent="0.2">
      <c r="A3739" s="21">
        <v>45047</v>
      </c>
      <c r="B3739" s="13" t="s">
        <v>235</v>
      </c>
      <c r="C3739" s="19">
        <v>1813.52</v>
      </c>
    </row>
    <row r="3740" spans="1:3" ht="12.75" x14ac:dyDescent="0.2">
      <c r="A3740" s="21">
        <v>45047</v>
      </c>
      <c r="B3740" s="13" t="s">
        <v>236</v>
      </c>
      <c r="C3740" s="19">
        <v>722.05</v>
      </c>
    </row>
    <row r="3741" spans="1:3" ht="12.75" x14ac:dyDescent="0.2">
      <c r="A3741" s="21">
        <v>45047</v>
      </c>
      <c r="B3741" s="13" t="s">
        <v>237</v>
      </c>
      <c r="C3741" s="19">
        <v>1797.55</v>
      </c>
    </row>
    <row r="3742" spans="1:3" ht="12.75" x14ac:dyDescent="0.2">
      <c r="A3742" s="21">
        <v>45047</v>
      </c>
      <c r="B3742" s="13" t="s">
        <v>238</v>
      </c>
      <c r="C3742" s="19">
        <v>718.94</v>
      </c>
    </row>
    <row r="3743" spans="1:3" ht="15.75" customHeight="1" x14ac:dyDescent="0.2">
      <c r="A3743" s="58">
        <v>45078</v>
      </c>
      <c r="B3743" t="s">
        <v>63</v>
      </c>
      <c r="C3743">
        <v>2658093.61</v>
      </c>
    </row>
    <row r="3744" spans="1:3" ht="15.75" customHeight="1" x14ac:dyDescent="0.2">
      <c r="A3744" s="58">
        <v>45078</v>
      </c>
      <c r="B3744" t="s">
        <v>65</v>
      </c>
      <c r="C3744">
        <v>1640968.63</v>
      </c>
    </row>
    <row r="3745" spans="1:3" ht="15.75" customHeight="1" x14ac:dyDescent="0.2">
      <c r="A3745" s="58">
        <v>45078</v>
      </c>
      <c r="B3745" t="s">
        <v>67</v>
      </c>
      <c r="C3745">
        <v>177240.65</v>
      </c>
    </row>
    <row r="3746" spans="1:3" ht="15.75" customHeight="1" x14ac:dyDescent="0.2">
      <c r="A3746" s="58">
        <v>45078</v>
      </c>
      <c r="B3746" t="s">
        <v>69</v>
      </c>
      <c r="C3746">
        <v>65465.88</v>
      </c>
    </row>
    <row r="3747" spans="1:3" ht="15.75" customHeight="1" x14ac:dyDescent="0.2">
      <c r="A3747" s="58">
        <v>45078</v>
      </c>
      <c r="B3747" t="s">
        <v>71</v>
      </c>
      <c r="C3747">
        <v>41292.82</v>
      </c>
    </row>
    <row r="3748" spans="1:3" ht="15.75" customHeight="1" x14ac:dyDescent="0.2">
      <c r="A3748" s="58">
        <v>45078</v>
      </c>
      <c r="B3748" t="s">
        <v>73</v>
      </c>
      <c r="C3748">
        <v>565340.38</v>
      </c>
    </row>
    <row r="3749" spans="1:3" ht="15.75" customHeight="1" x14ac:dyDescent="0.2">
      <c r="A3749" s="58">
        <v>45078</v>
      </c>
      <c r="B3749" t="s">
        <v>76</v>
      </c>
      <c r="C3749">
        <v>28146.29</v>
      </c>
    </row>
    <row r="3750" spans="1:3" ht="15.75" customHeight="1" x14ac:dyDescent="0.2">
      <c r="A3750" s="58">
        <v>45078</v>
      </c>
      <c r="B3750" t="s">
        <v>78</v>
      </c>
      <c r="C3750">
        <v>130700.98</v>
      </c>
    </row>
    <row r="3751" spans="1:3" ht="15.75" customHeight="1" x14ac:dyDescent="0.2">
      <c r="A3751" s="58">
        <v>45078</v>
      </c>
      <c r="B3751" t="s">
        <v>80</v>
      </c>
      <c r="C3751">
        <v>120070.41</v>
      </c>
    </row>
    <row r="3752" spans="1:3" ht="15.75" customHeight="1" x14ac:dyDescent="0.2">
      <c r="A3752" s="58">
        <v>45078</v>
      </c>
      <c r="B3752" t="s">
        <v>82</v>
      </c>
      <c r="C3752">
        <v>1385425.5</v>
      </c>
    </row>
    <row r="3753" spans="1:3" ht="15.75" customHeight="1" x14ac:dyDescent="0.2">
      <c r="A3753" s="58">
        <v>45078</v>
      </c>
      <c r="B3753" t="s">
        <v>84</v>
      </c>
      <c r="C3753">
        <v>663256.76</v>
      </c>
    </row>
    <row r="3754" spans="1:3" ht="15.75" customHeight="1" x14ac:dyDescent="0.2">
      <c r="A3754" s="58">
        <v>45078</v>
      </c>
      <c r="B3754" t="s">
        <v>86</v>
      </c>
      <c r="C3754">
        <v>517711.89</v>
      </c>
    </row>
    <row r="3755" spans="1:3" ht="15.75" customHeight="1" x14ac:dyDescent="0.2">
      <c r="A3755" s="58">
        <v>45078</v>
      </c>
      <c r="B3755" t="s">
        <v>89</v>
      </c>
      <c r="C3755">
        <v>48092.85</v>
      </c>
    </row>
    <row r="3756" spans="1:3" ht="15.75" customHeight="1" x14ac:dyDescent="0.2">
      <c r="A3756" s="58">
        <v>45078</v>
      </c>
      <c r="B3756" t="s">
        <v>91</v>
      </c>
      <c r="C3756">
        <v>58487.22</v>
      </c>
    </row>
    <row r="3757" spans="1:3" ht="15.75" customHeight="1" x14ac:dyDescent="0.2">
      <c r="A3757" s="58">
        <v>45078</v>
      </c>
      <c r="B3757" t="s">
        <v>93</v>
      </c>
      <c r="C3757">
        <v>42979.79</v>
      </c>
    </row>
    <row r="3758" spans="1:3" ht="15.75" customHeight="1" x14ac:dyDescent="0.2">
      <c r="A3758" s="58">
        <v>45078</v>
      </c>
      <c r="B3758" t="s">
        <v>95</v>
      </c>
      <c r="C3758">
        <v>5270.52</v>
      </c>
    </row>
    <row r="3759" spans="1:3" ht="15.75" customHeight="1" x14ac:dyDescent="0.2">
      <c r="A3759" s="58">
        <v>45078</v>
      </c>
      <c r="B3759" t="s">
        <v>97</v>
      </c>
      <c r="C3759">
        <v>1566.82</v>
      </c>
    </row>
    <row r="3760" spans="1:3" ht="15.75" customHeight="1" x14ac:dyDescent="0.2">
      <c r="A3760" s="58">
        <v>45078</v>
      </c>
      <c r="B3760" t="s">
        <v>99</v>
      </c>
      <c r="C3760">
        <v>8150.35</v>
      </c>
    </row>
    <row r="3761" spans="1:3" ht="15.75" customHeight="1" x14ac:dyDescent="0.2">
      <c r="A3761" s="58">
        <v>45078</v>
      </c>
      <c r="B3761" t="s">
        <v>101</v>
      </c>
      <c r="C3761">
        <v>3772.42</v>
      </c>
    </row>
    <row r="3762" spans="1:3" ht="15.75" customHeight="1" x14ac:dyDescent="0.2">
      <c r="A3762" s="58">
        <v>45078</v>
      </c>
      <c r="B3762" t="s">
        <v>103</v>
      </c>
      <c r="C3762">
        <v>45756.800000000003</v>
      </c>
    </row>
    <row r="3763" spans="1:3" ht="15.75" customHeight="1" x14ac:dyDescent="0.2">
      <c r="A3763" s="58">
        <v>45078</v>
      </c>
      <c r="B3763" t="s">
        <v>105</v>
      </c>
      <c r="C3763">
        <v>4749.82</v>
      </c>
    </row>
    <row r="3764" spans="1:3" ht="15.75" customHeight="1" x14ac:dyDescent="0.2">
      <c r="A3764" s="58">
        <v>45078</v>
      </c>
      <c r="B3764" t="s">
        <v>107</v>
      </c>
      <c r="C3764">
        <v>4250.1099999999997</v>
      </c>
    </row>
    <row r="3765" spans="1:3" ht="15.75" customHeight="1" x14ac:dyDescent="0.2">
      <c r="A3765" s="58">
        <v>45078</v>
      </c>
      <c r="B3765" t="s">
        <v>109</v>
      </c>
      <c r="C3765">
        <v>10578.32</v>
      </c>
    </row>
    <row r="3766" spans="1:3" ht="15.75" customHeight="1" x14ac:dyDescent="0.2">
      <c r="A3766" s="58">
        <v>45078</v>
      </c>
      <c r="B3766" t="s">
        <v>111</v>
      </c>
      <c r="C3766">
        <v>5614.25</v>
      </c>
    </row>
    <row r="3767" spans="1:3" ht="15.75" customHeight="1" x14ac:dyDescent="0.2">
      <c r="A3767" s="58">
        <v>45078</v>
      </c>
      <c r="B3767" t="s">
        <v>113</v>
      </c>
      <c r="C3767">
        <v>2133.59</v>
      </c>
    </row>
    <row r="3768" spans="1:3" ht="15.75" customHeight="1" x14ac:dyDescent="0.2">
      <c r="A3768" s="58">
        <v>45078</v>
      </c>
      <c r="B3768" t="s">
        <v>115</v>
      </c>
      <c r="C3768">
        <v>3397.04</v>
      </c>
    </row>
    <row r="3769" spans="1:3" ht="15.75" customHeight="1" x14ac:dyDescent="0.2">
      <c r="A3769" s="58">
        <v>45078</v>
      </c>
      <c r="B3769" t="s">
        <v>117</v>
      </c>
      <c r="C3769">
        <v>3415.16</v>
      </c>
    </row>
    <row r="3770" spans="1:3" ht="15.75" customHeight="1" x14ac:dyDescent="0.2">
      <c r="A3770" s="58">
        <v>45078</v>
      </c>
      <c r="B3770" t="s">
        <v>119</v>
      </c>
      <c r="C3770">
        <v>9903.76</v>
      </c>
    </row>
    <row r="3771" spans="1:3" ht="15.75" customHeight="1" x14ac:dyDescent="0.2">
      <c r="A3771" s="58">
        <v>45078</v>
      </c>
      <c r="B3771" t="s">
        <v>121</v>
      </c>
      <c r="C3771">
        <v>411.66</v>
      </c>
    </row>
    <row r="3772" spans="1:3" ht="15.75" customHeight="1" x14ac:dyDescent="0.2">
      <c r="A3772" s="58">
        <v>45078</v>
      </c>
      <c r="B3772" t="s">
        <v>123</v>
      </c>
      <c r="C3772">
        <v>925.24</v>
      </c>
    </row>
    <row r="3773" spans="1:3" ht="15.75" customHeight="1" x14ac:dyDescent="0.2">
      <c r="A3773" s="58">
        <v>45078</v>
      </c>
      <c r="B3773" t="s">
        <v>125</v>
      </c>
      <c r="C3773">
        <v>846.32</v>
      </c>
    </row>
    <row r="3774" spans="1:3" ht="15.75" customHeight="1" x14ac:dyDescent="0.2">
      <c r="A3774" s="58">
        <v>45078</v>
      </c>
      <c r="B3774" t="s">
        <v>127</v>
      </c>
      <c r="C3774">
        <v>652.38</v>
      </c>
    </row>
    <row r="3775" spans="1:3" ht="15.75" customHeight="1" x14ac:dyDescent="0.2">
      <c r="A3775" s="58">
        <v>45078</v>
      </c>
      <c r="B3775" t="s">
        <v>129</v>
      </c>
      <c r="C3775">
        <v>65017.18</v>
      </c>
    </row>
    <row r="3776" spans="1:3" ht="15.75" customHeight="1" x14ac:dyDescent="0.2">
      <c r="A3776" s="58">
        <v>45078</v>
      </c>
      <c r="B3776" t="s">
        <v>132</v>
      </c>
      <c r="C3776">
        <v>90518.9</v>
      </c>
    </row>
    <row r="3777" spans="1:3" ht="15.75" customHeight="1" x14ac:dyDescent="0.2">
      <c r="A3777" s="58">
        <v>45078</v>
      </c>
      <c r="B3777" t="s">
        <v>134</v>
      </c>
      <c r="C3777">
        <v>55009.29</v>
      </c>
    </row>
    <row r="3778" spans="1:3" ht="15.75" customHeight="1" x14ac:dyDescent="0.2">
      <c r="A3778" s="58">
        <v>45078</v>
      </c>
      <c r="B3778" t="s">
        <v>136</v>
      </c>
      <c r="C3778">
        <v>8663.74</v>
      </c>
    </row>
    <row r="3779" spans="1:3" ht="15.75" customHeight="1" x14ac:dyDescent="0.2">
      <c r="A3779" s="58">
        <v>45078</v>
      </c>
      <c r="B3779" t="s">
        <v>139</v>
      </c>
      <c r="C3779">
        <v>1469.8</v>
      </c>
    </row>
    <row r="3780" spans="1:3" ht="15.75" customHeight="1" x14ac:dyDescent="0.2">
      <c r="A3780" s="58">
        <v>45078</v>
      </c>
      <c r="B3780" t="s">
        <v>141</v>
      </c>
      <c r="C3780">
        <v>3918.6</v>
      </c>
    </row>
    <row r="3781" spans="1:3" ht="15.75" customHeight="1" x14ac:dyDescent="0.2">
      <c r="A3781" s="58">
        <v>45078</v>
      </c>
      <c r="B3781" t="s">
        <v>143</v>
      </c>
      <c r="C3781">
        <v>2740.59</v>
      </c>
    </row>
    <row r="3782" spans="1:3" ht="15.75" customHeight="1" x14ac:dyDescent="0.2">
      <c r="A3782" s="58">
        <v>45078</v>
      </c>
      <c r="B3782" t="s">
        <v>145</v>
      </c>
      <c r="C3782">
        <v>6604.64</v>
      </c>
    </row>
    <row r="3783" spans="1:3" ht="15.75" customHeight="1" x14ac:dyDescent="0.2">
      <c r="A3783" s="58">
        <v>45078</v>
      </c>
      <c r="B3783" t="s">
        <v>147</v>
      </c>
      <c r="C3783">
        <v>3131.62</v>
      </c>
    </row>
    <row r="3784" spans="1:3" ht="15.75" customHeight="1" x14ac:dyDescent="0.2">
      <c r="A3784" s="58">
        <v>45078</v>
      </c>
      <c r="B3784" t="s">
        <v>149</v>
      </c>
      <c r="C3784">
        <v>17812.07</v>
      </c>
    </row>
    <row r="3785" spans="1:3" ht="15.75" customHeight="1" x14ac:dyDescent="0.2">
      <c r="A3785" s="58">
        <v>45078</v>
      </c>
      <c r="B3785" t="s">
        <v>151</v>
      </c>
      <c r="C3785">
        <v>7086.44</v>
      </c>
    </row>
    <row r="3786" spans="1:3" ht="15.75" customHeight="1" x14ac:dyDescent="0.2">
      <c r="A3786" s="58">
        <v>45078</v>
      </c>
      <c r="B3786" t="s">
        <v>153</v>
      </c>
      <c r="C3786">
        <v>1047412.67</v>
      </c>
    </row>
    <row r="3787" spans="1:3" ht="15.75" customHeight="1" x14ac:dyDescent="0.2">
      <c r="A3787" s="58">
        <v>45078</v>
      </c>
      <c r="B3787" t="s">
        <v>154</v>
      </c>
      <c r="C3787">
        <v>753799.71</v>
      </c>
    </row>
    <row r="3788" spans="1:3" ht="15.75" customHeight="1" x14ac:dyDescent="0.2">
      <c r="A3788" s="58">
        <v>45078</v>
      </c>
      <c r="B3788" t="s">
        <v>155</v>
      </c>
      <c r="C3788">
        <v>53588.95</v>
      </c>
    </row>
    <row r="3789" spans="1:3" ht="15.75" customHeight="1" x14ac:dyDescent="0.2">
      <c r="A3789" s="58">
        <v>45078</v>
      </c>
      <c r="B3789" t="s">
        <v>156</v>
      </c>
      <c r="C3789">
        <v>29409.34</v>
      </c>
    </row>
    <row r="3790" spans="1:3" ht="15.75" customHeight="1" x14ac:dyDescent="0.2">
      <c r="A3790" s="58">
        <v>45078</v>
      </c>
      <c r="B3790" t="s">
        <v>157</v>
      </c>
      <c r="C3790">
        <v>19975.349999999999</v>
      </c>
    </row>
    <row r="3791" spans="1:3" ht="15.75" customHeight="1" x14ac:dyDescent="0.2">
      <c r="A3791" s="58">
        <v>45078</v>
      </c>
      <c r="B3791" t="s">
        <v>158</v>
      </c>
      <c r="C3791">
        <v>260139.89</v>
      </c>
    </row>
    <row r="3792" spans="1:3" ht="15.75" customHeight="1" x14ac:dyDescent="0.2">
      <c r="A3792" s="58">
        <v>45078</v>
      </c>
      <c r="B3792" t="s">
        <v>159</v>
      </c>
      <c r="C3792">
        <v>11400.34</v>
      </c>
    </row>
    <row r="3793" spans="1:3" ht="15.75" customHeight="1" x14ac:dyDescent="0.2">
      <c r="A3793" s="58">
        <v>45078</v>
      </c>
      <c r="B3793" t="s">
        <v>160</v>
      </c>
      <c r="C3793">
        <v>52723.33</v>
      </c>
    </row>
    <row r="3794" spans="1:3" ht="15.75" customHeight="1" x14ac:dyDescent="0.2">
      <c r="A3794" s="58">
        <v>45078</v>
      </c>
      <c r="B3794" t="s">
        <v>161</v>
      </c>
      <c r="C3794">
        <v>54701.37</v>
      </c>
    </row>
    <row r="3795" spans="1:3" ht="15.75" customHeight="1" x14ac:dyDescent="0.2">
      <c r="A3795" s="58">
        <v>45078</v>
      </c>
      <c r="B3795" t="s">
        <v>162</v>
      </c>
      <c r="C3795">
        <v>535031.21</v>
      </c>
    </row>
    <row r="3796" spans="1:3" ht="15.75" customHeight="1" x14ac:dyDescent="0.2">
      <c r="A3796" s="58">
        <v>45078</v>
      </c>
      <c r="B3796" t="s">
        <v>163</v>
      </c>
      <c r="C3796">
        <v>263190.44</v>
      </c>
    </row>
    <row r="3797" spans="1:3" ht="15.75" customHeight="1" x14ac:dyDescent="0.2">
      <c r="A3797" s="58">
        <v>45078</v>
      </c>
      <c r="B3797" t="s">
        <v>164</v>
      </c>
      <c r="C3797">
        <v>223322.79</v>
      </c>
    </row>
    <row r="3798" spans="1:3" ht="15.75" customHeight="1" x14ac:dyDescent="0.2">
      <c r="A3798" s="58">
        <v>45078</v>
      </c>
      <c r="B3798" t="s">
        <v>165</v>
      </c>
      <c r="C3798">
        <v>31751.89</v>
      </c>
    </row>
    <row r="3799" spans="1:3" ht="15.75" customHeight="1" x14ac:dyDescent="0.2">
      <c r="A3799" s="58">
        <v>45078</v>
      </c>
      <c r="B3799" t="s">
        <v>166</v>
      </c>
      <c r="C3799">
        <v>25115.91</v>
      </c>
    </row>
    <row r="3800" spans="1:3" ht="15.75" customHeight="1" x14ac:dyDescent="0.2">
      <c r="A3800" s="58">
        <v>45078</v>
      </c>
      <c r="B3800" t="s">
        <v>167</v>
      </c>
      <c r="C3800">
        <v>16820.310000000001</v>
      </c>
    </row>
    <row r="3801" spans="1:3" ht="15.75" customHeight="1" x14ac:dyDescent="0.2">
      <c r="A3801" s="58">
        <v>45078</v>
      </c>
      <c r="B3801" t="s">
        <v>168</v>
      </c>
      <c r="C3801">
        <v>2261.73</v>
      </c>
    </row>
    <row r="3802" spans="1:3" ht="15.75" customHeight="1" x14ac:dyDescent="0.2">
      <c r="A3802" s="58">
        <v>45078</v>
      </c>
      <c r="B3802" t="s">
        <v>169</v>
      </c>
      <c r="C3802">
        <v>642.94000000000005</v>
      </c>
    </row>
    <row r="3803" spans="1:3" ht="15.75" customHeight="1" x14ac:dyDescent="0.2">
      <c r="A3803" s="58">
        <v>45078</v>
      </c>
      <c r="B3803" t="s">
        <v>170</v>
      </c>
      <c r="C3803">
        <v>3518.59</v>
      </c>
    </row>
    <row r="3804" spans="1:3" ht="15.75" customHeight="1" x14ac:dyDescent="0.2">
      <c r="A3804" s="58">
        <v>45078</v>
      </c>
      <c r="B3804" t="s">
        <v>171</v>
      </c>
      <c r="C3804">
        <v>1521.09</v>
      </c>
    </row>
    <row r="3805" spans="1:3" ht="15.75" customHeight="1" x14ac:dyDescent="0.2">
      <c r="A3805" s="58">
        <v>45078</v>
      </c>
      <c r="B3805" t="s">
        <v>172</v>
      </c>
      <c r="C3805">
        <v>19821.37</v>
      </c>
    </row>
    <row r="3806" spans="1:3" ht="15.75" customHeight="1" x14ac:dyDescent="0.2">
      <c r="A3806" s="58">
        <v>45078</v>
      </c>
      <c r="B3806" t="s">
        <v>173</v>
      </c>
      <c r="C3806">
        <v>2116.16</v>
      </c>
    </row>
    <row r="3807" spans="1:3" ht="15.75" customHeight="1" x14ac:dyDescent="0.2">
      <c r="A3807" s="58">
        <v>45078</v>
      </c>
      <c r="B3807" t="s">
        <v>174</v>
      </c>
      <c r="C3807">
        <v>3035.02</v>
      </c>
    </row>
    <row r="3808" spans="1:3" ht="15.75" customHeight="1" x14ac:dyDescent="0.2">
      <c r="A3808" s="58">
        <v>45078</v>
      </c>
      <c r="B3808" t="s">
        <v>175</v>
      </c>
      <c r="C3808">
        <v>6968.01</v>
      </c>
    </row>
    <row r="3809" spans="1:3" ht="15.75" customHeight="1" x14ac:dyDescent="0.2">
      <c r="A3809" s="58">
        <v>45078</v>
      </c>
      <c r="B3809" t="s">
        <v>176</v>
      </c>
      <c r="C3809">
        <v>2573.41</v>
      </c>
    </row>
    <row r="3810" spans="1:3" ht="15.75" customHeight="1" x14ac:dyDescent="0.2">
      <c r="A3810" s="58">
        <v>45078</v>
      </c>
      <c r="B3810" t="s">
        <v>177</v>
      </c>
      <c r="C3810">
        <v>850.76</v>
      </c>
    </row>
    <row r="3811" spans="1:3" ht="15.75" customHeight="1" x14ac:dyDescent="0.2">
      <c r="A3811" s="58">
        <v>45078</v>
      </c>
      <c r="B3811" t="s">
        <v>178</v>
      </c>
      <c r="C3811">
        <v>1933.74</v>
      </c>
    </row>
    <row r="3812" spans="1:3" ht="15.75" customHeight="1" x14ac:dyDescent="0.2">
      <c r="A3812" s="58">
        <v>45078</v>
      </c>
      <c r="B3812" t="s">
        <v>179</v>
      </c>
      <c r="C3812">
        <v>1376.34</v>
      </c>
    </row>
    <row r="3813" spans="1:3" ht="15.75" customHeight="1" x14ac:dyDescent="0.2">
      <c r="A3813" s="58">
        <v>45078</v>
      </c>
      <c r="B3813" t="s">
        <v>180</v>
      </c>
      <c r="C3813">
        <v>4727.3</v>
      </c>
    </row>
    <row r="3814" spans="1:3" ht="15.75" customHeight="1" x14ac:dyDescent="0.2">
      <c r="A3814" s="58">
        <v>45078</v>
      </c>
      <c r="B3814" t="s">
        <v>181</v>
      </c>
      <c r="C3814">
        <v>187.85</v>
      </c>
    </row>
    <row r="3815" spans="1:3" ht="15.75" customHeight="1" x14ac:dyDescent="0.2">
      <c r="A3815" s="58">
        <v>45078</v>
      </c>
      <c r="B3815" t="s">
        <v>182</v>
      </c>
      <c r="C3815">
        <v>435.78</v>
      </c>
    </row>
    <row r="3816" spans="1:3" ht="15.75" customHeight="1" x14ac:dyDescent="0.2">
      <c r="A3816" s="58">
        <v>45078</v>
      </c>
      <c r="B3816" t="s">
        <v>183</v>
      </c>
      <c r="C3816">
        <v>380.56</v>
      </c>
    </row>
    <row r="3817" spans="1:3" ht="15.75" customHeight="1" x14ac:dyDescent="0.2">
      <c r="A3817" s="58">
        <v>45078</v>
      </c>
      <c r="B3817" t="s">
        <v>184</v>
      </c>
      <c r="C3817">
        <v>309.31</v>
      </c>
    </row>
    <row r="3818" spans="1:3" ht="15.75" customHeight="1" x14ac:dyDescent="0.2">
      <c r="A3818" s="58">
        <v>45078</v>
      </c>
      <c r="B3818" t="s">
        <v>185</v>
      </c>
      <c r="C3818">
        <v>56883.38</v>
      </c>
    </row>
    <row r="3819" spans="1:3" ht="15.75" customHeight="1" x14ac:dyDescent="0.2">
      <c r="A3819" s="58">
        <v>45078</v>
      </c>
      <c r="B3819" t="s">
        <v>186</v>
      </c>
      <c r="C3819">
        <v>31441.94</v>
      </c>
    </row>
    <row r="3820" spans="1:3" ht="15.75" customHeight="1" x14ac:dyDescent="0.2">
      <c r="A3820" s="58">
        <v>45078</v>
      </c>
      <c r="B3820" t="s">
        <v>187</v>
      </c>
      <c r="C3820">
        <v>22880.22</v>
      </c>
    </row>
    <row r="3821" spans="1:3" ht="15.75" customHeight="1" x14ac:dyDescent="0.2">
      <c r="A3821" s="58">
        <v>45078</v>
      </c>
      <c r="B3821" t="s">
        <v>188</v>
      </c>
      <c r="C3821">
        <v>3335.16</v>
      </c>
    </row>
    <row r="3822" spans="1:3" ht="15.75" customHeight="1" x14ac:dyDescent="0.2">
      <c r="A3822" s="58">
        <v>45078</v>
      </c>
      <c r="B3822" t="s">
        <v>189</v>
      </c>
      <c r="C3822">
        <v>608.4</v>
      </c>
    </row>
    <row r="3823" spans="1:3" ht="15.75" customHeight="1" x14ac:dyDescent="0.2">
      <c r="A3823" s="58">
        <v>45078</v>
      </c>
      <c r="B3823" t="s">
        <v>190</v>
      </c>
      <c r="C3823">
        <v>1566.5</v>
      </c>
    </row>
    <row r="3824" spans="1:3" ht="15.75" customHeight="1" x14ac:dyDescent="0.2">
      <c r="A3824" s="58">
        <v>45078</v>
      </c>
      <c r="B3824" t="s">
        <v>191</v>
      </c>
      <c r="C3824">
        <v>1037.48</v>
      </c>
    </row>
    <row r="3825" spans="1:3" ht="15.75" customHeight="1" x14ac:dyDescent="0.2">
      <c r="A3825" s="58">
        <v>45078</v>
      </c>
      <c r="B3825" t="s">
        <v>192</v>
      </c>
      <c r="C3825">
        <v>2571.2800000000002</v>
      </c>
    </row>
    <row r="3826" spans="1:3" ht="15.75" customHeight="1" x14ac:dyDescent="0.2">
      <c r="A3826" s="58">
        <v>45078</v>
      </c>
      <c r="B3826" t="s">
        <v>193</v>
      </c>
      <c r="C3826">
        <v>1286.6500000000001</v>
      </c>
    </row>
    <row r="3827" spans="1:3" ht="15.75" customHeight="1" x14ac:dyDescent="0.2">
      <c r="A3827" s="58">
        <v>45078</v>
      </c>
      <c r="B3827" t="s">
        <v>194</v>
      </c>
      <c r="C3827">
        <v>-1179.08</v>
      </c>
    </row>
    <row r="3828" spans="1:3" ht="15.75" customHeight="1" x14ac:dyDescent="0.2">
      <c r="A3828" s="58">
        <v>45078</v>
      </c>
      <c r="B3828" t="s">
        <v>195</v>
      </c>
      <c r="C3828">
        <v>-38.35</v>
      </c>
    </row>
    <row r="3829" spans="1:3" ht="15.75" customHeight="1" x14ac:dyDescent="0.2">
      <c r="A3829" s="58">
        <v>45078</v>
      </c>
      <c r="B3829" t="s">
        <v>196</v>
      </c>
      <c r="C3829">
        <v>623417.43000000005</v>
      </c>
    </row>
    <row r="3830" spans="1:3" ht="15.75" customHeight="1" x14ac:dyDescent="0.2">
      <c r="A3830" s="58">
        <v>45078</v>
      </c>
      <c r="B3830" t="s">
        <v>197</v>
      </c>
      <c r="C3830">
        <v>581383.28</v>
      </c>
    </row>
    <row r="3831" spans="1:3" ht="15.75" customHeight="1" x14ac:dyDescent="0.2">
      <c r="A3831" s="58">
        <v>45078</v>
      </c>
      <c r="B3831" t="s">
        <v>198</v>
      </c>
      <c r="C3831">
        <v>24052.03</v>
      </c>
    </row>
    <row r="3832" spans="1:3" ht="15.75" customHeight="1" x14ac:dyDescent="0.2">
      <c r="A3832" s="58">
        <v>45078</v>
      </c>
      <c r="B3832" t="s">
        <v>199</v>
      </c>
      <c r="C3832">
        <v>16849.91</v>
      </c>
    </row>
    <row r="3833" spans="1:3" ht="15.75" customHeight="1" x14ac:dyDescent="0.2">
      <c r="A3833" s="58">
        <v>45078</v>
      </c>
      <c r="B3833" t="s">
        <v>200</v>
      </c>
      <c r="C3833">
        <v>13772.8</v>
      </c>
    </row>
    <row r="3834" spans="1:3" ht="15.75" customHeight="1" x14ac:dyDescent="0.2">
      <c r="A3834" s="58">
        <v>45078</v>
      </c>
      <c r="B3834" t="s">
        <v>201</v>
      </c>
      <c r="C3834">
        <v>159027.82</v>
      </c>
    </row>
    <row r="3835" spans="1:3" ht="15.75" customHeight="1" x14ac:dyDescent="0.2">
      <c r="A3835" s="58">
        <v>45078</v>
      </c>
      <c r="B3835" t="s">
        <v>202</v>
      </c>
      <c r="C3835">
        <v>6814.55</v>
      </c>
    </row>
    <row r="3836" spans="1:3" ht="15.75" customHeight="1" x14ac:dyDescent="0.2">
      <c r="A3836" s="58">
        <v>45078</v>
      </c>
      <c r="B3836" t="s">
        <v>203</v>
      </c>
      <c r="C3836">
        <v>36479.629999999997</v>
      </c>
    </row>
    <row r="3837" spans="1:3" ht="15.75" customHeight="1" x14ac:dyDescent="0.2">
      <c r="A3837" s="58">
        <v>45078</v>
      </c>
      <c r="B3837" t="s">
        <v>204</v>
      </c>
      <c r="C3837">
        <v>30105.07</v>
      </c>
    </row>
    <row r="3838" spans="1:3" ht="15.75" customHeight="1" x14ac:dyDescent="0.2">
      <c r="A3838" s="58">
        <v>45078</v>
      </c>
      <c r="B3838" t="s">
        <v>205</v>
      </c>
      <c r="C3838">
        <v>410375.92</v>
      </c>
    </row>
    <row r="3839" spans="1:3" ht="15.75" customHeight="1" x14ac:dyDescent="0.2">
      <c r="A3839" s="58">
        <v>45078</v>
      </c>
      <c r="B3839" t="s">
        <v>206</v>
      </c>
      <c r="C3839">
        <v>172367.83</v>
      </c>
    </row>
    <row r="3840" spans="1:3" ht="15.75" customHeight="1" x14ac:dyDescent="0.2">
      <c r="A3840" s="58">
        <v>45078</v>
      </c>
      <c r="B3840" t="s">
        <v>207</v>
      </c>
      <c r="C3840">
        <v>136850.74</v>
      </c>
    </row>
    <row r="3841" spans="1:3" ht="15.75" customHeight="1" x14ac:dyDescent="0.2">
      <c r="A3841" s="58">
        <v>45078</v>
      </c>
      <c r="B3841" t="s">
        <v>208</v>
      </c>
      <c r="C3841">
        <v>19230.740000000002</v>
      </c>
    </row>
    <row r="3842" spans="1:3" ht="15.75" customHeight="1" x14ac:dyDescent="0.2">
      <c r="A3842" s="58">
        <v>45078</v>
      </c>
      <c r="B3842" t="s">
        <v>209</v>
      </c>
      <c r="C3842">
        <v>15257.61</v>
      </c>
    </row>
    <row r="3843" spans="1:3" ht="15.75" customHeight="1" x14ac:dyDescent="0.2">
      <c r="A3843" s="58">
        <v>45078</v>
      </c>
      <c r="B3843" t="s">
        <v>210</v>
      </c>
      <c r="C3843">
        <v>11303.97</v>
      </c>
    </row>
    <row r="3844" spans="1:3" ht="15.75" customHeight="1" x14ac:dyDescent="0.2">
      <c r="A3844" s="58">
        <v>45078</v>
      </c>
      <c r="B3844" t="s">
        <v>211</v>
      </c>
      <c r="C3844">
        <v>1463.73</v>
      </c>
    </row>
    <row r="3845" spans="1:3" ht="15.75" customHeight="1" x14ac:dyDescent="0.2">
      <c r="A3845" s="58">
        <v>45078</v>
      </c>
      <c r="B3845" t="s">
        <v>212</v>
      </c>
      <c r="C3845">
        <v>409.91</v>
      </c>
    </row>
    <row r="3846" spans="1:3" ht="15.75" customHeight="1" x14ac:dyDescent="0.2">
      <c r="A3846" s="58">
        <v>45078</v>
      </c>
      <c r="B3846" t="s">
        <v>213</v>
      </c>
      <c r="C3846">
        <v>2258.19</v>
      </c>
    </row>
    <row r="3847" spans="1:3" ht="15.75" customHeight="1" x14ac:dyDescent="0.2">
      <c r="A3847" s="58">
        <v>45078</v>
      </c>
      <c r="B3847" t="s">
        <v>214</v>
      </c>
      <c r="C3847">
        <v>1185.6600000000001</v>
      </c>
    </row>
    <row r="3848" spans="1:3" ht="15.75" customHeight="1" x14ac:dyDescent="0.2">
      <c r="A3848" s="58">
        <v>45078</v>
      </c>
      <c r="B3848" t="s">
        <v>215</v>
      </c>
      <c r="C3848">
        <v>13668.95</v>
      </c>
    </row>
    <row r="3849" spans="1:3" ht="15.75" customHeight="1" x14ac:dyDescent="0.2">
      <c r="A3849" s="58">
        <v>45078</v>
      </c>
      <c r="B3849" t="s">
        <v>216</v>
      </c>
      <c r="C3849">
        <v>1409.12</v>
      </c>
    </row>
    <row r="3850" spans="1:3" ht="15.75" customHeight="1" x14ac:dyDescent="0.2">
      <c r="A3850" s="58">
        <v>45078</v>
      </c>
      <c r="B3850" t="s">
        <v>217</v>
      </c>
      <c r="C3850">
        <v>1204.08</v>
      </c>
    </row>
    <row r="3851" spans="1:3" ht="15.75" customHeight="1" x14ac:dyDescent="0.2">
      <c r="A3851" s="58">
        <v>45078</v>
      </c>
      <c r="B3851" t="s">
        <v>218</v>
      </c>
      <c r="C3851">
        <v>3302.24</v>
      </c>
    </row>
    <row r="3852" spans="1:3" ht="15.75" customHeight="1" x14ac:dyDescent="0.2">
      <c r="A3852" s="58">
        <v>45078</v>
      </c>
      <c r="B3852" t="s">
        <v>219</v>
      </c>
      <c r="C3852">
        <v>1489.07</v>
      </c>
    </row>
    <row r="3853" spans="1:3" ht="15.75" customHeight="1" x14ac:dyDescent="0.2">
      <c r="A3853" s="58">
        <v>45078</v>
      </c>
      <c r="B3853" t="s">
        <v>220</v>
      </c>
      <c r="C3853">
        <v>605.54999999999995</v>
      </c>
    </row>
    <row r="3854" spans="1:3" ht="15.75" customHeight="1" x14ac:dyDescent="0.2">
      <c r="A3854" s="58">
        <v>45078</v>
      </c>
      <c r="B3854" t="s">
        <v>221</v>
      </c>
      <c r="C3854">
        <v>1001.1</v>
      </c>
    </row>
    <row r="3855" spans="1:3" ht="15.75" customHeight="1" x14ac:dyDescent="0.2">
      <c r="A3855" s="58">
        <v>45078</v>
      </c>
      <c r="B3855" t="s">
        <v>222</v>
      </c>
      <c r="C3855">
        <v>880.23</v>
      </c>
    </row>
    <row r="3856" spans="1:3" ht="15.75" customHeight="1" x14ac:dyDescent="0.2">
      <c r="A3856" s="58">
        <v>45078</v>
      </c>
      <c r="B3856" t="s">
        <v>223</v>
      </c>
      <c r="C3856">
        <v>3155.6</v>
      </c>
    </row>
    <row r="3857" spans="1:3" ht="15.75" customHeight="1" x14ac:dyDescent="0.2">
      <c r="A3857" s="58">
        <v>45078</v>
      </c>
      <c r="B3857" t="s">
        <v>224</v>
      </c>
      <c r="C3857">
        <v>119.62</v>
      </c>
    </row>
    <row r="3858" spans="1:3" ht="15.75" customHeight="1" x14ac:dyDescent="0.2">
      <c r="A3858" s="58">
        <v>45078</v>
      </c>
      <c r="B3858" t="s">
        <v>225</v>
      </c>
      <c r="C3858">
        <v>297.07</v>
      </c>
    </row>
    <row r="3859" spans="1:3" ht="15.75" customHeight="1" x14ac:dyDescent="0.2">
      <c r="A3859" s="58">
        <v>45078</v>
      </c>
      <c r="B3859" t="s">
        <v>226</v>
      </c>
      <c r="C3859">
        <v>258.19</v>
      </c>
    </row>
    <row r="3860" spans="1:3" ht="15.75" customHeight="1" x14ac:dyDescent="0.2">
      <c r="A3860" s="58">
        <v>45078</v>
      </c>
      <c r="B3860" t="s">
        <v>227</v>
      </c>
      <c r="C3860">
        <v>182.89</v>
      </c>
    </row>
    <row r="3861" spans="1:3" ht="15.75" customHeight="1" x14ac:dyDescent="0.2">
      <c r="A3861" s="58">
        <v>45078</v>
      </c>
      <c r="B3861" t="s">
        <v>228</v>
      </c>
      <c r="C3861">
        <v>30667.59</v>
      </c>
    </row>
    <row r="3862" spans="1:3" ht="15.75" customHeight="1" x14ac:dyDescent="0.2">
      <c r="A3862" s="58">
        <v>45078</v>
      </c>
      <c r="B3862" t="s">
        <v>229</v>
      </c>
      <c r="C3862">
        <v>19696.25</v>
      </c>
    </row>
    <row r="3863" spans="1:3" ht="15.75" customHeight="1" x14ac:dyDescent="0.2">
      <c r="A3863" s="58">
        <v>45078</v>
      </c>
      <c r="B3863" t="s">
        <v>230</v>
      </c>
      <c r="C3863">
        <v>13958.72</v>
      </c>
    </row>
    <row r="3864" spans="1:3" ht="15.75" customHeight="1" x14ac:dyDescent="0.2">
      <c r="A3864" s="58">
        <v>45078</v>
      </c>
      <c r="B3864" t="s">
        <v>231</v>
      </c>
      <c r="C3864">
        <v>2271.59</v>
      </c>
    </row>
    <row r="3865" spans="1:3" ht="15.75" customHeight="1" x14ac:dyDescent="0.2">
      <c r="A3865" s="58">
        <v>45078</v>
      </c>
      <c r="B3865" t="s">
        <v>232</v>
      </c>
      <c r="C3865">
        <v>459.95</v>
      </c>
    </row>
    <row r="3866" spans="1:3" ht="15.75" customHeight="1" x14ac:dyDescent="0.2">
      <c r="A3866" s="58">
        <v>45078</v>
      </c>
      <c r="B3866" t="s">
        <v>233</v>
      </c>
      <c r="C3866">
        <v>962.9</v>
      </c>
    </row>
    <row r="3867" spans="1:3" ht="15.75" customHeight="1" x14ac:dyDescent="0.2">
      <c r="A3867" s="58">
        <v>45078</v>
      </c>
      <c r="B3867" t="s">
        <v>234</v>
      </c>
      <c r="C3867">
        <v>778.49</v>
      </c>
    </row>
    <row r="3868" spans="1:3" ht="15.75" customHeight="1" x14ac:dyDescent="0.2">
      <c r="A3868" s="58">
        <v>45078</v>
      </c>
      <c r="B3868" t="s">
        <v>235</v>
      </c>
      <c r="C3868">
        <v>1776.6</v>
      </c>
    </row>
    <row r="3869" spans="1:3" ht="15.75" customHeight="1" x14ac:dyDescent="0.2">
      <c r="A3869" s="58">
        <v>45078</v>
      </c>
      <c r="B3869" t="s">
        <v>236</v>
      </c>
      <c r="C3869">
        <v>980.34</v>
      </c>
    </row>
    <row r="3870" spans="1:3" ht="15.75" customHeight="1" x14ac:dyDescent="0.2">
      <c r="A3870" s="58">
        <v>45078</v>
      </c>
      <c r="B3870" t="s">
        <v>237</v>
      </c>
      <c r="C3870">
        <v>1099.72</v>
      </c>
    </row>
    <row r="3871" spans="1:3" ht="15.75" customHeight="1" x14ac:dyDescent="0.2">
      <c r="A3871" s="58">
        <v>45078</v>
      </c>
      <c r="B3871" t="s">
        <v>238</v>
      </c>
      <c r="C3871">
        <v>681.93</v>
      </c>
    </row>
    <row r="3872" spans="1:3" ht="15.75" customHeight="1" x14ac:dyDescent="0.2">
      <c r="A3872" s="58">
        <v>45108</v>
      </c>
      <c r="B3872" t="s">
        <v>63</v>
      </c>
      <c r="C3872">
        <v>2459021.83</v>
      </c>
    </row>
    <row r="3873" spans="1:3" ht="15.75" customHeight="1" x14ac:dyDescent="0.2">
      <c r="A3873" s="58">
        <v>45108</v>
      </c>
      <c r="B3873" t="s">
        <v>65</v>
      </c>
      <c r="C3873">
        <v>1388596.58</v>
      </c>
    </row>
    <row r="3874" spans="1:3" ht="15.75" customHeight="1" x14ac:dyDescent="0.2">
      <c r="A3874" s="58">
        <v>45108</v>
      </c>
      <c r="B3874" t="s">
        <v>67</v>
      </c>
      <c r="C3874">
        <v>165485.85</v>
      </c>
    </row>
    <row r="3875" spans="1:3" ht="15.75" customHeight="1" x14ac:dyDescent="0.2">
      <c r="A3875" s="58">
        <v>45108</v>
      </c>
      <c r="B3875" t="s">
        <v>69</v>
      </c>
      <c r="C3875">
        <v>56785.47</v>
      </c>
    </row>
    <row r="3876" spans="1:3" ht="15.75" customHeight="1" x14ac:dyDescent="0.2">
      <c r="A3876" s="58">
        <v>45108</v>
      </c>
      <c r="B3876" t="s">
        <v>71</v>
      </c>
      <c r="C3876">
        <v>40052.269999999997</v>
      </c>
    </row>
    <row r="3877" spans="1:3" ht="15.75" customHeight="1" x14ac:dyDescent="0.2">
      <c r="A3877" s="58">
        <v>45108</v>
      </c>
      <c r="B3877" t="s">
        <v>73</v>
      </c>
      <c r="C3877">
        <v>542991.81999999995</v>
      </c>
    </row>
    <row r="3878" spans="1:3" ht="15.75" customHeight="1" x14ac:dyDescent="0.2">
      <c r="A3878" s="58">
        <v>45108</v>
      </c>
      <c r="B3878" t="s">
        <v>76</v>
      </c>
      <c r="C3878">
        <v>23911.68</v>
      </c>
    </row>
    <row r="3879" spans="1:3" ht="15.75" customHeight="1" x14ac:dyDescent="0.2">
      <c r="A3879" s="58">
        <v>45108</v>
      </c>
      <c r="B3879" t="s">
        <v>78</v>
      </c>
      <c r="C3879">
        <v>122244.55</v>
      </c>
    </row>
    <row r="3880" spans="1:3" ht="15.75" customHeight="1" x14ac:dyDescent="0.2">
      <c r="A3880" s="58">
        <v>45108</v>
      </c>
      <c r="B3880" t="s">
        <v>80</v>
      </c>
      <c r="C3880">
        <v>120990.1</v>
      </c>
    </row>
    <row r="3881" spans="1:3" ht="15.75" customHeight="1" x14ac:dyDescent="0.2">
      <c r="A3881" s="58">
        <v>45108</v>
      </c>
      <c r="B3881" t="s">
        <v>82</v>
      </c>
      <c r="C3881">
        <v>1321201.48</v>
      </c>
    </row>
    <row r="3882" spans="1:3" ht="15.75" customHeight="1" x14ac:dyDescent="0.2">
      <c r="A3882" s="58">
        <v>45108</v>
      </c>
      <c r="B3882" t="s">
        <v>84</v>
      </c>
      <c r="C3882">
        <v>471532.01</v>
      </c>
    </row>
    <row r="3883" spans="1:3" ht="15.75" customHeight="1" x14ac:dyDescent="0.2">
      <c r="A3883" s="58">
        <v>45108</v>
      </c>
      <c r="B3883" t="s">
        <v>86</v>
      </c>
      <c r="C3883">
        <v>475744.99</v>
      </c>
    </row>
    <row r="3884" spans="1:3" ht="15.75" customHeight="1" x14ac:dyDescent="0.2">
      <c r="A3884" s="58">
        <v>45108</v>
      </c>
      <c r="B3884" t="s">
        <v>89</v>
      </c>
      <c r="C3884">
        <v>62924.71</v>
      </c>
    </row>
    <row r="3885" spans="1:3" ht="15.75" customHeight="1" x14ac:dyDescent="0.2">
      <c r="A3885" s="58">
        <v>45108</v>
      </c>
      <c r="B3885" t="s">
        <v>91</v>
      </c>
      <c r="C3885">
        <v>46694.29</v>
      </c>
    </row>
    <row r="3886" spans="1:3" ht="15.75" customHeight="1" x14ac:dyDescent="0.2">
      <c r="A3886" s="58">
        <v>45108</v>
      </c>
      <c r="B3886" t="s">
        <v>93</v>
      </c>
      <c r="C3886">
        <v>39588.51</v>
      </c>
    </row>
    <row r="3887" spans="1:3" ht="15.75" customHeight="1" x14ac:dyDescent="0.2">
      <c r="A3887" s="58">
        <v>45108</v>
      </c>
      <c r="B3887" t="s">
        <v>95</v>
      </c>
      <c r="C3887">
        <v>4834.5600000000004</v>
      </c>
    </row>
    <row r="3888" spans="1:3" ht="15.75" customHeight="1" x14ac:dyDescent="0.2">
      <c r="A3888" s="58">
        <v>45108</v>
      </c>
      <c r="B3888" t="s">
        <v>97</v>
      </c>
      <c r="C3888">
        <v>1376.19</v>
      </c>
    </row>
    <row r="3889" spans="1:3" ht="15.75" customHeight="1" x14ac:dyDescent="0.2">
      <c r="A3889" s="58">
        <v>45108</v>
      </c>
      <c r="B3889" t="s">
        <v>99</v>
      </c>
      <c r="C3889">
        <v>6954.77</v>
      </c>
    </row>
    <row r="3890" spans="1:3" ht="15.75" customHeight="1" x14ac:dyDescent="0.2">
      <c r="A3890" s="58">
        <v>45108</v>
      </c>
      <c r="B3890" t="s">
        <v>101</v>
      </c>
      <c r="C3890">
        <v>3319.23</v>
      </c>
    </row>
    <row r="3891" spans="1:3" ht="15.75" customHeight="1" x14ac:dyDescent="0.2">
      <c r="A3891" s="58">
        <v>45108</v>
      </c>
      <c r="B3891" t="s">
        <v>103</v>
      </c>
      <c r="C3891">
        <v>41896.550000000003</v>
      </c>
    </row>
    <row r="3892" spans="1:3" ht="15.75" customHeight="1" x14ac:dyDescent="0.2">
      <c r="A3892" s="58">
        <v>45108</v>
      </c>
      <c r="B3892" t="s">
        <v>105</v>
      </c>
      <c r="C3892">
        <v>4259.22</v>
      </c>
    </row>
    <row r="3893" spans="1:3" ht="15.75" customHeight="1" x14ac:dyDescent="0.2">
      <c r="A3893" s="58">
        <v>45108</v>
      </c>
      <c r="B3893" t="s">
        <v>107</v>
      </c>
      <c r="C3893">
        <v>3913.71</v>
      </c>
    </row>
    <row r="3894" spans="1:3" ht="15.75" customHeight="1" x14ac:dyDescent="0.2">
      <c r="A3894" s="58">
        <v>45108</v>
      </c>
      <c r="B3894" t="s">
        <v>109</v>
      </c>
      <c r="C3894">
        <v>10889.6</v>
      </c>
    </row>
    <row r="3895" spans="1:3" ht="15.75" customHeight="1" x14ac:dyDescent="0.2">
      <c r="A3895" s="58">
        <v>45108</v>
      </c>
      <c r="B3895" t="s">
        <v>111</v>
      </c>
      <c r="C3895">
        <v>5333.5</v>
      </c>
    </row>
    <row r="3896" spans="1:3" ht="15.75" customHeight="1" x14ac:dyDescent="0.2">
      <c r="A3896" s="58">
        <v>45108</v>
      </c>
      <c r="B3896" t="s">
        <v>113</v>
      </c>
      <c r="C3896">
        <v>1880.94</v>
      </c>
    </row>
    <row r="3897" spans="1:3" ht="15.75" customHeight="1" x14ac:dyDescent="0.2">
      <c r="A3897" s="58">
        <v>45108</v>
      </c>
      <c r="B3897" t="s">
        <v>115</v>
      </c>
      <c r="C3897">
        <v>2985.67</v>
      </c>
    </row>
    <row r="3898" spans="1:3" ht="15.75" customHeight="1" x14ac:dyDescent="0.2">
      <c r="A3898" s="58">
        <v>45108</v>
      </c>
      <c r="B3898" t="s">
        <v>117</v>
      </c>
      <c r="C3898">
        <v>2704.89</v>
      </c>
    </row>
    <row r="3899" spans="1:3" ht="15.75" customHeight="1" x14ac:dyDescent="0.2">
      <c r="A3899" s="58">
        <v>45108</v>
      </c>
      <c r="B3899" t="s">
        <v>119</v>
      </c>
      <c r="C3899">
        <v>10198.5</v>
      </c>
    </row>
    <row r="3900" spans="1:3" ht="15.75" customHeight="1" x14ac:dyDescent="0.2">
      <c r="A3900" s="58">
        <v>45108</v>
      </c>
      <c r="B3900" t="s">
        <v>121</v>
      </c>
      <c r="C3900">
        <v>393.12</v>
      </c>
    </row>
    <row r="3901" spans="1:3" ht="15.75" customHeight="1" x14ac:dyDescent="0.2">
      <c r="A3901" s="58">
        <v>45108</v>
      </c>
      <c r="B3901" t="s">
        <v>123</v>
      </c>
      <c r="C3901">
        <v>890.83</v>
      </c>
    </row>
    <row r="3902" spans="1:3" ht="15.75" customHeight="1" x14ac:dyDescent="0.2">
      <c r="A3902" s="58">
        <v>45108</v>
      </c>
      <c r="B3902" t="s">
        <v>125</v>
      </c>
      <c r="C3902">
        <v>866.91</v>
      </c>
    </row>
    <row r="3903" spans="1:3" ht="15.75" customHeight="1" x14ac:dyDescent="0.2">
      <c r="A3903" s="58">
        <v>45108</v>
      </c>
      <c r="B3903" t="s">
        <v>127</v>
      </c>
      <c r="C3903">
        <v>576.17999999999995</v>
      </c>
    </row>
    <row r="3904" spans="1:3" ht="15.75" customHeight="1" x14ac:dyDescent="0.2">
      <c r="A3904" s="58">
        <v>45108</v>
      </c>
      <c r="B3904" t="s">
        <v>129</v>
      </c>
      <c r="C3904">
        <v>57911.68</v>
      </c>
    </row>
    <row r="3905" spans="1:3" ht="15.75" customHeight="1" x14ac:dyDescent="0.2">
      <c r="A3905" s="58">
        <v>45108</v>
      </c>
      <c r="B3905" t="s">
        <v>132</v>
      </c>
      <c r="C3905">
        <v>37640.25</v>
      </c>
    </row>
    <row r="3906" spans="1:3" ht="15.75" customHeight="1" x14ac:dyDescent="0.2">
      <c r="A3906" s="58">
        <v>45108</v>
      </c>
      <c r="B3906" t="s">
        <v>134</v>
      </c>
      <c r="C3906">
        <v>51645.77</v>
      </c>
    </row>
    <row r="3907" spans="1:3" ht="15.75" customHeight="1" x14ac:dyDescent="0.2">
      <c r="A3907" s="58">
        <v>45108</v>
      </c>
      <c r="B3907" t="s">
        <v>136</v>
      </c>
      <c r="C3907">
        <v>8066.02</v>
      </c>
    </row>
    <row r="3908" spans="1:3" ht="15.75" customHeight="1" x14ac:dyDescent="0.2">
      <c r="A3908" s="58">
        <v>45108</v>
      </c>
      <c r="B3908" t="s">
        <v>139</v>
      </c>
      <c r="C3908">
        <v>1463.86</v>
      </c>
    </row>
    <row r="3909" spans="1:3" ht="15.75" customHeight="1" x14ac:dyDescent="0.2">
      <c r="A3909" s="58">
        <v>45108</v>
      </c>
      <c r="B3909" t="s">
        <v>141</v>
      </c>
      <c r="C3909">
        <v>3272.7</v>
      </c>
    </row>
    <row r="3910" spans="1:3" ht="15.75" customHeight="1" x14ac:dyDescent="0.2">
      <c r="A3910" s="58">
        <v>45108</v>
      </c>
      <c r="B3910" t="s">
        <v>143</v>
      </c>
      <c r="C3910">
        <v>2374.2199999999998</v>
      </c>
    </row>
    <row r="3911" spans="1:3" ht="15.75" customHeight="1" x14ac:dyDescent="0.2">
      <c r="A3911" s="58">
        <v>45108</v>
      </c>
      <c r="B3911" t="s">
        <v>145</v>
      </c>
      <c r="C3911">
        <v>5979.76</v>
      </c>
    </row>
    <row r="3912" spans="1:3" ht="15.75" customHeight="1" x14ac:dyDescent="0.2">
      <c r="A3912" s="58">
        <v>45108</v>
      </c>
      <c r="B3912" t="s">
        <v>147</v>
      </c>
      <c r="C3912">
        <v>2944.4</v>
      </c>
    </row>
    <row r="3913" spans="1:3" ht="15.75" customHeight="1" x14ac:dyDescent="0.2">
      <c r="A3913" s="58">
        <v>45108</v>
      </c>
      <c r="B3913" t="s">
        <v>149</v>
      </c>
      <c r="C3913">
        <v>9248.2800000000007</v>
      </c>
    </row>
    <row r="3914" spans="1:3" ht="15.75" customHeight="1" x14ac:dyDescent="0.2">
      <c r="A3914" s="58">
        <v>45108</v>
      </c>
      <c r="B3914" t="s">
        <v>151</v>
      </c>
      <c r="C3914">
        <v>4003.87</v>
      </c>
    </row>
    <row r="3915" spans="1:3" ht="15.75" customHeight="1" x14ac:dyDescent="0.2">
      <c r="A3915" s="58">
        <v>45108</v>
      </c>
      <c r="B3915" t="s">
        <v>153</v>
      </c>
      <c r="C3915">
        <v>1243494.99</v>
      </c>
    </row>
    <row r="3916" spans="1:3" ht="15.75" customHeight="1" x14ac:dyDescent="0.2">
      <c r="A3916" s="58">
        <v>45108</v>
      </c>
      <c r="B3916" t="s">
        <v>154</v>
      </c>
      <c r="C3916">
        <v>628788.18999999994</v>
      </c>
    </row>
    <row r="3917" spans="1:3" ht="15.75" customHeight="1" x14ac:dyDescent="0.2">
      <c r="A3917" s="58">
        <v>45108</v>
      </c>
      <c r="B3917" t="s">
        <v>155</v>
      </c>
      <c r="C3917">
        <v>60004.47</v>
      </c>
    </row>
    <row r="3918" spans="1:3" ht="15.75" customHeight="1" x14ac:dyDescent="0.2">
      <c r="A3918" s="58">
        <v>45108</v>
      </c>
      <c r="B3918" t="s">
        <v>156</v>
      </c>
      <c r="C3918">
        <v>29774.14</v>
      </c>
    </row>
    <row r="3919" spans="1:3" ht="15.75" customHeight="1" x14ac:dyDescent="0.2">
      <c r="A3919" s="58">
        <v>45108</v>
      </c>
      <c r="B3919" t="s">
        <v>157</v>
      </c>
      <c r="C3919">
        <v>19530.240000000002</v>
      </c>
    </row>
    <row r="3920" spans="1:3" ht="15.75" customHeight="1" x14ac:dyDescent="0.2">
      <c r="A3920" s="58">
        <v>45108</v>
      </c>
      <c r="B3920" t="s">
        <v>158</v>
      </c>
      <c r="C3920">
        <v>265305.63</v>
      </c>
    </row>
    <row r="3921" spans="1:3" ht="15.75" customHeight="1" x14ac:dyDescent="0.2">
      <c r="A3921" s="58">
        <v>45108</v>
      </c>
      <c r="B3921" t="s">
        <v>159</v>
      </c>
      <c r="C3921">
        <v>11840.06</v>
      </c>
    </row>
    <row r="3922" spans="1:3" ht="15.75" customHeight="1" x14ac:dyDescent="0.2">
      <c r="A3922" s="58">
        <v>45108</v>
      </c>
      <c r="B3922" t="s">
        <v>160</v>
      </c>
      <c r="C3922">
        <v>54904.17</v>
      </c>
    </row>
    <row r="3923" spans="1:3" ht="15.75" customHeight="1" x14ac:dyDescent="0.2">
      <c r="A3923" s="58">
        <v>45108</v>
      </c>
      <c r="B3923" t="s">
        <v>161</v>
      </c>
      <c r="C3923">
        <v>54466.41</v>
      </c>
    </row>
    <row r="3924" spans="1:3" ht="15.75" customHeight="1" x14ac:dyDescent="0.2">
      <c r="A3924" s="58">
        <v>45108</v>
      </c>
      <c r="B3924" t="s">
        <v>162</v>
      </c>
      <c r="C3924">
        <v>658327.61</v>
      </c>
    </row>
    <row r="3925" spans="1:3" ht="15.75" customHeight="1" x14ac:dyDescent="0.2">
      <c r="A3925" s="58">
        <v>45108</v>
      </c>
      <c r="B3925" t="s">
        <v>163</v>
      </c>
      <c r="C3925">
        <v>233266.31</v>
      </c>
    </row>
    <row r="3926" spans="1:3" ht="15.75" customHeight="1" x14ac:dyDescent="0.2">
      <c r="A3926" s="58">
        <v>45108</v>
      </c>
      <c r="B3926" t="s">
        <v>164</v>
      </c>
      <c r="C3926">
        <v>219309.63</v>
      </c>
    </row>
    <row r="3927" spans="1:3" ht="15.75" customHeight="1" x14ac:dyDescent="0.2">
      <c r="A3927" s="58">
        <v>45108</v>
      </c>
      <c r="B3927" t="s">
        <v>165</v>
      </c>
      <c r="C3927">
        <v>31026.7</v>
      </c>
    </row>
    <row r="3928" spans="1:3" ht="15.75" customHeight="1" x14ac:dyDescent="0.2">
      <c r="A3928" s="58">
        <v>45108</v>
      </c>
      <c r="B3928" t="s">
        <v>166</v>
      </c>
      <c r="C3928">
        <v>23148.73</v>
      </c>
    </row>
    <row r="3929" spans="1:3" ht="15.75" customHeight="1" x14ac:dyDescent="0.2">
      <c r="A3929" s="58">
        <v>45108</v>
      </c>
      <c r="B3929" t="s">
        <v>167</v>
      </c>
      <c r="C3929">
        <v>17922.919999999998</v>
      </c>
    </row>
    <row r="3930" spans="1:3" ht="15.75" customHeight="1" x14ac:dyDescent="0.2">
      <c r="A3930" s="58">
        <v>45108</v>
      </c>
      <c r="B3930" t="s">
        <v>168</v>
      </c>
      <c r="C3930">
        <v>2173.4699999999998</v>
      </c>
    </row>
    <row r="3931" spans="1:3" ht="15.75" customHeight="1" x14ac:dyDescent="0.2">
      <c r="A3931" s="58">
        <v>45108</v>
      </c>
      <c r="B3931" t="s">
        <v>169</v>
      </c>
      <c r="C3931">
        <v>671.22</v>
      </c>
    </row>
    <row r="3932" spans="1:3" ht="15.75" customHeight="1" x14ac:dyDescent="0.2">
      <c r="A3932" s="58">
        <v>45108</v>
      </c>
      <c r="B3932" t="s">
        <v>170</v>
      </c>
      <c r="C3932">
        <v>3350.48</v>
      </c>
    </row>
    <row r="3933" spans="1:3" ht="15.75" customHeight="1" x14ac:dyDescent="0.2">
      <c r="A3933" s="58">
        <v>45108</v>
      </c>
      <c r="B3933" t="s">
        <v>171</v>
      </c>
      <c r="C3933">
        <v>1729.66</v>
      </c>
    </row>
    <row r="3934" spans="1:3" ht="15.75" customHeight="1" x14ac:dyDescent="0.2">
      <c r="A3934" s="58">
        <v>45108</v>
      </c>
      <c r="B3934" t="s">
        <v>172</v>
      </c>
      <c r="C3934">
        <v>17800.3</v>
      </c>
    </row>
    <row r="3935" spans="1:3" ht="15.75" customHeight="1" x14ac:dyDescent="0.2">
      <c r="A3935" s="58">
        <v>45108</v>
      </c>
      <c r="B3935" t="s">
        <v>173</v>
      </c>
      <c r="C3935">
        <v>1950.8</v>
      </c>
    </row>
    <row r="3936" spans="1:3" ht="15.75" customHeight="1" x14ac:dyDescent="0.2">
      <c r="A3936" s="58">
        <v>45108</v>
      </c>
      <c r="B3936" t="s">
        <v>174</v>
      </c>
      <c r="C3936">
        <v>2579.0700000000002</v>
      </c>
    </row>
    <row r="3937" spans="1:3" ht="15.75" customHeight="1" x14ac:dyDescent="0.2">
      <c r="A3937" s="58">
        <v>45108</v>
      </c>
      <c r="B3937" t="s">
        <v>175</v>
      </c>
      <c r="C3937">
        <v>4513.2700000000004</v>
      </c>
    </row>
    <row r="3938" spans="1:3" ht="15.75" customHeight="1" x14ac:dyDescent="0.2">
      <c r="A3938" s="58">
        <v>45108</v>
      </c>
      <c r="B3938" t="s">
        <v>176</v>
      </c>
      <c r="C3938">
        <v>2282.38</v>
      </c>
    </row>
    <row r="3939" spans="1:3" ht="15.75" customHeight="1" x14ac:dyDescent="0.2">
      <c r="A3939" s="58">
        <v>45108</v>
      </c>
      <c r="B3939" t="s">
        <v>177</v>
      </c>
      <c r="C3939">
        <v>939.47</v>
      </c>
    </row>
    <row r="3940" spans="1:3" ht="15.75" customHeight="1" x14ac:dyDescent="0.2">
      <c r="A3940" s="58">
        <v>45108</v>
      </c>
      <c r="B3940" t="s">
        <v>178</v>
      </c>
      <c r="C3940">
        <v>1492.03</v>
      </c>
    </row>
    <row r="3941" spans="1:3" ht="15.75" customHeight="1" x14ac:dyDescent="0.2">
      <c r="A3941" s="58">
        <v>45108</v>
      </c>
      <c r="B3941" t="s">
        <v>179</v>
      </c>
      <c r="C3941">
        <v>1253.96</v>
      </c>
    </row>
    <row r="3942" spans="1:3" ht="15.75" customHeight="1" x14ac:dyDescent="0.2">
      <c r="A3942" s="58">
        <v>45108</v>
      </c>
      <c r="B3942" t="s">
        <v>180</v>
      </c>
      <c r="C3942">
        <v>5294.38</v>
      </c>
    </row>
    <row r="3943" spans="1:3" ht="15.75" customHeight="1" x14ac:dyDescent="0.2">
      <c r="A3943" s="58">
        <v>45108</v>
      </c>
      <c r="B3943" t="s">
        <v>181</v>
      </c>
      <c r="C3943">
        <v>189.56</v>
      </c>
    </row>
    <row r="3944" spans="1:3" ht="15.75" customHeight="1" x14ac:dyDescent="0.2">
      <c r="A3944" s="58">
        <v>45108</v>
      </c>
      <c r="B3944" t="s">
        <v>182</v>
      </c>
      <c r="C3944">
        <v>441.94</v>
      </c>
    </row>
    <row r="3945" spans="1:3" ht="15.75" customHeight="1" x14ac:dyDescent="0.2">
      <c r="A3945" s="58">
        <v>45108</v>
      </c>
      <c r="B3945" t="s">
        <v>183</v>
      </c>
      <c r="C3945">
        <v>444.11</v>
      </c>
    </row>
    <row r="3946" spans="1:3" ht="15.75" customHeight="1" x14ac:dyDescent="0.2">
      <c r="A3946" s="58">
        <v>45108</v>
      </c>
      <c r="B3946" t="s">
        <v>184</v>
      </c>
      <c r="C3946">
        <v>295.08</v>
      </c>
    </row>
    <row r="3947" spans="1:3" ht="15.75" customHeight="1" x14ac:dyDescent="0.2">
      <c r="A3947" s="58">
        <v>45108</v>
      </c>
      <c r="B3947" t="s">
        <v>185</v>
      </c>
      <c r="C3947">
        <v>38941.040000000001</v>
      </c>
    </row>
    <row r="3948" spans="1:3" ht="15.75" customHeight="1" x14ac:dyDescent="0.2">
      <c r="A3948" s="58">
        <v>45108</v>
      </c>
      <c r="B3948" t="s">
        <v>186</v>
      </c>
      <c r="C3948">
        <v>26240.11</v>
      </c>
    </row>
    <row r="3949" spans="1:3" ht="15.75" customHeight="1" x14ac:dyDescent="0.2">
      <c r="A3949" s="58">
        <v>45108</v>
      </c>
      <c r="B3949" t="s">
        <v>187</v>
      </c>
      <c r="C3949">
        <v>23367.82</v>
      </c>
    </row>
    <row r="3950" spans="1:3" ht="15.75" customHeight="1" x14ac:dyDescent="0.2">
      <c r="A3950" s="58">
        <v>45108</v>
      </c>
      <c r="B3950" t="s">
        <v>188</v>
      </c>
      <c r="C3950">
        <v>3861.77</v>
      </c>
    </row>
    <row r="3951" spans="1:3" ht="15.75" customHeight="1" x14ac:dyDescent="0.2">
      <c r="A3951" s="58">
        <v>45108</v>
      </c>
      <c r="B3951" t="s">
        <v>189</v>
      </c>
      <c r="C3951">
        <v>626.69000000000005</v>
      </c>
    </row>
    <row r="3952" spans="1:3" ht="15.75" customHeight="1" x14ac:dyDescent="0.2">
      <c r="A3952" s="58">
        <v>45108</v>
      </c>
      <c r="B3952" t="s">
        <v>190</v>
      </c>
      <c r="C3952">
        <v>1652.85</v>
      </c>
    </row>
    <row r="3953" spans="1:3" ht="15.75" customHeight="1" x14ac:dyDescent="0.2">
      <c r="A3953" s="58">
        <v>45108</v>
      </c>
      <c r="B3953" t="s">
        <v>191</v>
      </c>
      <c r="C3953">
        <v>1104.8599999999999</v>
      </c>
    </row>
    <row r="3954" spans="1:3" ht="15.75" customHeight="1" x14ac:dyDescent="0.2">
      <c r="A3954" s="58">
        <v>45108</v>
      </c>
      <c r="B3954" t="s">
        <v>192</v>
      </c>
      <c r="C3954">
        <v>2902.39</v>
      </c>
    </row>
    <row r="3955" spans="1:3" ht="15.75" customHeight="1" x14ac:dyDescent="0.2">
      <c r="A3955" s="58">
        <v>45108</v>
      </c>
      <c r="B3955" t="s">
        <v>193</v>
      </c>
      <c r="C3955">
        <v>1396.39</v>
      </c>
    </row>
    <row r="3956" spans="1:3" ht="15.75" customHeight="1" x14ac:dyDescent="0.2">
      <c r="A3956" s="58">
        <v>45108</v>
      </c>
      <c r="B3956" t="s">
        <v>194</v>
      </c>
      <c r="C3956">
        <v>783.31</v>
      </c>
    </row>
    <row r="3957" spans="1:3" ht="15.75" customHeight="1" x14ac:dyDescent="0.2">
      <c r="A3957" s="58">
        <v>45108</v>
      </c>
      <c r="B3957" t="s">
        <v>195</v>
      </c>
      <c r="C3957">
        <v>601.4</v>
      </c>
    </row>
    <row r="3958" spans="1:3" ht="15.75" customHeight="1" x14ac:dyDescent="0.2">
      <c r="A3958" s="58">
        <v>45108</v>
      </c>
      <c r="B3958" t="s">
        <v>196</v>
      </c>
      <c r="C3958">
        <v>777737.74</v>
      </c>
    </row>
    <row r="3959" spans="1:3" ht="15.75" customHeight="1" x14ac:dyDescent="0.2">
      <c r="A3959" s="58">
        <v>45108</v>
      </c>
      <c r="B3959" t="s">
        <v>197</v>
      </c>
      <c r="C3959">
        <v>436433.4</v>
      </c>
    </row>
    <row r="3960" spans="1:3" ht="15.75" customHeight="1" x14ac:dyDescent="0.2">
      <c r="A3960" s="58">
        <v>45108</v>
      </c>
      <c r="B3960" t="s">
        <v>198</v>
      </c>
      <c r="C3960">
        <v>19443.63</v>
      </c>
    </row>
    <row r="3961" spans="1:3" ht="15.75" customHeight="1" x14ac:dyDescent="0.2">
      <c r="A3961" s="58">
        <v>45108</v>
      </c>
      <c r="B3961" t="s">
        <v>199</v>
      </c>
      <c r="C3961">
        <v>17089.169999999998</v>
      </c>
    </row>
    <row r="3962" spans="1:3" ht="15.75" customHeight="1" x14ac:dyDescent="0.2">
      <c r="A3962" s="58">
        <v>45108</v>
      </c>
      <c r="B3962" t="s">
        <v>200</v>
      </c>
      <c r="C3962">
        <v>10702.02</v>
      </c>
    </row>
    <row r="3963" spans="1:3" ht="15.75" customHeight="1" x14ac:dyDescent="0.2">
      <c r="A3963" s="58">
        <v>45108</v>
      </c>
      <c r="B3963" t="s">
        <v>201</v>
      </c>
      <c r="C3963">
        <v>164251.28</v>
      </c>
    </row>
    <row r="3964" spans="1:3" ht="15.75" customHeight="1" x14ac:dyDescent="0.2">
      <c r="A3964" s="58">
        <v>45108</v>
      </c>
      <c r="B3964" t="s">
        <v>202</v>
      </c>
      <c r="C3964">
        <v>7225.98</v>
      </c>
    </row>
    <row r="3965" spans="1:3" ht="15.75" customHeight="1" x14ac:dyDescent="0.2">
      <c r="A3965" s="58">
        <v>45108</v>
      </c>
      <c r="B3965" t="s">
        <v>203</v>
      </c>
      <c r="C3965">
        <v>33161.35</v>
      </c>
    </row>
    <row r="3966" spans="1:3" ht="15.75" customHeight="1" x14ac:dyDescent="0.2">
      <c r="A3966" s="58">
        <v>45108</v>
      </c>
      <c r="B3966" t="s">
        <v>204</v>
      </c>
      <c r="C3966">
        <v>39280.78</v>
      </c>
    </row>
    <row r="3967" spans="1:3" ht="15.75" customHeight="1" x14ac:dyDescent="0.2">
      <c r="A3967" s="58">
        <v>45108</v>
      </c>
      <c r="B3967" t="s">
        <v>205</v>
      </c>
      <c r="C3967">
        <v>436118.03</v>
      </c>
    </row>
    <row r="3968" spans="1:3" ht="15.75" customHeight="1" x14ac:dyDescent="0.2">
      <c r="A3968" s="58">
        <v>45108</v>
      </c>
      <c r="B3968" t="s">
        <v>206</v>
      </c>
      <c r="C3968">
        <v>155907.48000000001</v>
      </c>
    </row>
    <row r="3969" spans="1:3" ht="15.75" customHeight="1" x14ac:dyDescent="0.2">
      <c r="A3969" s="58">
        <v>45108</v>
      </c>
      <c r="B3969" t="s">
        <v>207</v>
      </c>
      <c r="C3969">
        <v>143371.16</v>
      </c>
    </row>
    <row r="3970" spans="1:3" ht="15.75" customHeight="1" x14ac:dyDescent="0.2">
      <c r="A3970" s="58">
        <v>45108</v>
      </c>
      <c r="B3970" t="s">
        <v>208</v>
      </c>
      <c r="C3970">
        <v>19720.07</v>
      </c>
    </row>
    <row r="3971" spans="1:3" ht="15.75" customHeight="1" x14ac:dyDescent="0.2">
      <c r="A3971" s="58">
        <v>45108</v>
      </c>
      <c r="B3971" t="s">
        <v>209</v>
      </c>
      <c r="C3971">
        <v>17085.05</v>
      </c>
    </row>
    <row r="3972" spans="1:3" ht="15.75" customHeight="1" x14ac:dyDescent="0.2">
      <c r="A3972" s="58">
        <v>45108</v>
      </c>
      <c r="B3972" t="s">
        <v>210</v>
      </c>
      <c r="C3972">
        <v>11913.28</v>
      </c>
    </row>
    <row r="3973" spans="1:3" ht="15.75" customHeight="1" x14ac:dyDescent="0.2">
      <c r="A3973" s="58">
        <v>45108</v>
      </c>
      <c r="B3973" t="s">
        <v>211</v>
      </c>
      <c r="C3973">
        <v>1467.67</v>
      </c>
    </row>
    <row r="3974" spans="1:3" ht="15.75" customHeight="1" x14ac:dyDescent="0.2">
      <c r="A3974" s="58">
        <v>45108</v>
      </c>
      <c r="B3974" t="s">
        <v>212</v>
      </c>
      <c r="C3974">
        <v>464.91</v>
      </c>
    </row>
    <row r="3975" spans="1:3" ht="15.75" customHeight="1" x14ac:dyDescent="0.2">
      <c r="A3975" s="58">
        <v>45108</v>
      </c>
      <c r="B3975" t="s">
        <v>213</v>
      </c>
      <c r="C3975">
        <v>1831.02</v>
      </c>
    </row>
    <row r="3976" spans="1:3" ht="15.75" customHeight="1" x14ac:dyDescent="0.2">
      <c r="A3976" s="58">
        <v>45108</v>
      </c>
      <c r="B3976" t="s">
        <v>214</v>
      </c>
      <c r="C3976">
        <v>1100.1199999999999</v>
      </c>
    </row>
    <row r="3977" spans="1:3" ht="15.75" customHeight="1" x14ac:dyDescent="0.2">
      <c r="A3977" s="58">
        <v>45108</v>
      </c>
      <c r="B3977" t="s">
        <v>215</v>
      </c>
      <c r="C3977">
        <v>4066.91</v>
      </c>
    </row>
    <row r="3978" spans="1:3" ht="15.75" customHeight="1" x14ac:dyDescent="0.2">
      <c r="A3978" s="58">
        <v>45108</v>
      </c>
      <c r="B3978" t="s">
        <v>216</v>
      </c>
      <c r="C3978">
        <v>1271.17</v>
      </c>
    </row>
    <row r="3979" spans="1:3" ht="15.75" customHeight="1" x14ac:dyDescent="0.2">
      <c r="A3979" s="58">
        <v>45108</v>
      </c>
      <c r="B3979" t="s">
        <v>217</v>
      </c>
      <c r="C3979">
        <v>1049.3900000000001</v>
      </c>
    </row>
    <row r="3980" spans="1:3" ht="15.75" customHeight="1" x14ac:dyDescent="0.2">
      <c r="A3980" s="58">
        <v>45108</v>
      </c>
      <c r="B3980" t="s">
        <v>218</v>
      </c>
      <c r="C3980">
        <v>6014.85</v>
      </c>
    </row>
    <row r="3981" spans="1:3" ht="15.75" customHeight="1" x14ac:dyDescent="0.2">
      <c r="A3981" s="58">
        <v>45108</v>
      </c>
      <c r="B3981" t="s">
        <v>219</v>
      </c>
      <c r="C3981">
        <v>1508.8</v>
      </c>
    </row>
    <row r="3982" spans="1:3" ht="15.75" customHeight="1" x14ac:dyDescent="0.2">
      <c r="A3982" s="58">
        <v>45108</v>
      </c>
      <c r="B3982" t="s">
        <v>220</v>
      </c>
      <c r="C3982">
        <v>527.85</v>
      </c>
    </row>
    <row r="3983" spans="1:3" ht="15.75" customHeight="1" x14ac:dyDescent="0.2">
      <c r="A3983" s="58">
        <v>45108</v>
      </c>
      <c r="B3983" t="s">
        <v>221</v>
      </c>
      <c r="C3983">
        <v>1537.11</v>
      </c>
    </row>
    <row r="3984" spans="1:3" ht="15.75" customHeight="1" x14ac:dyDescent="0.2">
      <c r="A3984" s="58">
        <v>45108</v>
      </c>
      <c r="B3984" t="s">
        <v>222</v>
      </c>
      <c r="C3984">
        <v>783.94</v>
      </c>
    </row>
    <row r="3985" spans="1:3" ht="15.75" customHeight="1" x14ac:dyDescent="0.2">
      <c r="A3985" s="58">
        <v>45108</v>
      </c>
      <c r="B3985" t="s">
        <v>223</v>
      </c>
      <c r="C3985">
        <v>3159.2</v>
      </c>
    </row>
    <row r="3986" spans="1:3" ht="15.75" customHeight="1" x14ac:dyDescent="0.2">
      <c r="A3986" s="58">
        <v>45108</v>
      </c>
      <c r="B3986" t="s">
        <v>224</v>
      </c>
      <c r="C3986">
        <v>127.42</v>
      </c>
    </row>
    <row r="3987" spans="1:3" ht="15.75" customHeight="1" x14ac:dyDescent="0.2">
      <c r="A3987" s="58">
        <v>45108</v>
      </c>
      <c r="B3987" t="s">
        <v>225</v>
      </c>
      <c r="C3987">
        <v>316.83999999999997</v>
      </c>
    </row>
    <row r="3988" spans="1:3" ht="15.75" customHeight="1" x14ac:dyDescent="0.2">
      <c r="A3988" s="58">
        <v>45108</v>
      </c>
      <c r="B3988" t="s">
        <v>226</v>
      </c>
      <c r="C3988">
        <v>245.34</v>
      </c>
    </row>
    <row r="3989" spans="1:3" ht="15.75" customHeight="1" x14ac:dyDescent="0.2">
      <c r="A3989" s="58">
        <v>45108</v>
      </c>
      <c r="B3989" t="s">
        <v>227</v>
      </c>
      <c r="C3989">
        <v>209.56</v>
      </c>
    </row>
    <row r="3990" spans="1:3" ht="15.75" customHeight="1" x14ac:dyDescent="0.2">
      <c r="A3990" s="58">
        <v>45108</v>
      </c>
      <c r="B3990" t="s">
        <v>228</v>
      </c>
      <c r="C3990">
        <v>15605.73</v>
      </c>
    </row>
    <row r="3991" spans="1:3" ht="15.75" customHeight="1" x14ac:dyDescent="0.2">
      <c r="A3991" s="58">
        <v>45108</v>
      </c>
      <c r="B3991" t="s">
        <v>229</v>
      </c>
      <c r="C3991">
        <v>11014.37</v>
      </c>
    </row>
    <row r="3992" spans="1:3" ht="15.75" customHeight="1" x14ac:dyDescent="0.2">
      <c r="A3992" s="58">
        <v>45108</v>
      </c>
      <c r="B3992" t="s">
        <v>230</v>
      </c>
      <c r="C3992">
        <v>14949.62</v>
      </c>
    </row>
    <row r="3993" spans="1:3" ht="15.75" customHeight="1" x14ac:dyDescent="0.2">
      <c r="A3993" s="58">
        <v>45108</v>
      </c>
      <c r="B3993" t="s">
        <v>231</v>
      </c>
      <c r="C3993">
        <v>2437.13</v>
      </c>
    </row>
    <row r="3994" spans="1:3" ht="15.75" customHeight="1" x14ac:dyDescent="0.2">
      <c r="A3994" s="58">
        <v>45108</v>
      </c>
      <c r="B3994" t="s">
        <v>232</v>
      </c>
      <c r="C3994">
        <v>448.69</v>
      </c>
    </row>
    <row r="3995" spans="1:3" ht="15.75" customHeight="1" x14ac:dyDescent="0.2">
      <c r="A3995" s="58">
        <v>45108</v>
      </c>
      <c r="B3995" t="s">
        <v>233</v>
      </c>
      <c r="C3995">
        <v>983.47</v>
      </c>
    </row>
    <row r="3996" spans="1:3" ht="15.75" customHeight="1" x14ac:dyDescent="0.2">
      <c r="A3996" s="58">
        <v>45108</v>
      </c>
      <c r="B3996" t="s">
        <v>234</v>
      </c>
      <c r="C3996">
        <v>744.23</v>
      </c>
    </row>
    <row r="3997" spans="1:3" ht="15.75" customHeight="1" x14ac:dyDescent="0.2">
      <c r="A3997" s="58">
        <v>45108</v>
      </c>
      <c r="B3997" t="s">
        <v>235</v>
      </c>
      <c r="C3997">
        <v>1791.47</v>
      </c>
    </row>
    <row r="3998" spans="1:3" ht="15.75" customHeight="1" x14ac:dyDescent="0.2">
      <c r="A3998" s="58">
        <v>45108</v>
      </c>
      <c r="B3998" t="s">
        <v>236</v>
      </c>
      <c r="C3998">
        <v>972.67</v>
      </c>
    </row>
    <row r="3999" spans="1:3" ht="15.75" customHeight="1" x14ac:dyDescent="0.2">
      <c r="A3999" s="58">
        <v>45108</v>
      </c>
      <c r="B3999" t="s">
        <v>237</v>
      </c>
      <c r="C3999">
        <v>3859.43</v>
      </c>
    </row>
    <row r="4000" spans="1:3" ht="15.75" customHeight="1" x14ac:dyDescent="0.2">
      <c r="A4000" s="58">
        <v>45108</v>
      </c>
      <c r="B4000" t="s">
        <v>238</v>
      </c>
      <c r="C4000">
        <v>1774.19</v>
      </c>
    </row>
    <row r="4001" spans="1:3" ht="15.75" customHeight="1" x14ac:dyDescent="0.2">
      <c r="A4001" s="58">
        <v>45139</v>
      </c>
      <c r="B4001" t="s">
        <v>63</v>
      </c>
      <c r="C4001">
        <v>1933891.95</v>
      </c>
    </row>
    <row r="4002" spans="1:3" ht="15.75" customHeight="1" x14ac:dyDescent="0.2">
      <c r="A4002" s="58">
        <v>45139</v>
      </c>
      <c r="B4002" t="s">
        <v>65</v>
      </c>
      <c r="C4002">
        <v>1587713.23</v>
      </c>
    </row>
    <row r="4003" spans="1:3" ht="15.75" customHeight="1" x14ac:dyDescent="0.2">
      <c r="A4003" s="58">
        <v>45139</v>
      </c>
      <c r="B4003" t="s">
        <v>67</v>
      </c>
      <c r="C4003">
        <v>137369.64000000001</v>
      </c>
    </row>
    <row r="4004" spans="1:3" ht="15.75" customHeight="1" x14ac:dyDescent="0.2">
      <c r="A4004" s="58">
        <v>45139</v>
      </c>
      <c r="B4004" t="s">
        <v>69</v>
      </c>
      <c r="C4004">
        <v>53588.49</v>
      </c>
    </row>
    <row r="4005" spans="1:3" ht="15.75" customHeight="1" x14ac:dyDescent="0.2">
      <c r="A4005" s="58">
        <v>45139</v>
      </c>
      <c r="B4005" t="s">
        <v>71</v>
      </c>
      <c r="C4005">
        <v>36903.760000000002</v>
      </c>
    </row>
    <row r="4006" spans="1:3" ht="15.75" customHeight="1" x14ac:dyDescent="0.2">
      <c r="A4006" s="58">
        <v>45139</v>
      </c>
      <c r="B4006" t="s">
        <v>73</v>
      </c>
      <c r="C4006">
        <v>493601.34</v>
      </c>
    </row>
    <row r="4007" spans="1:3" ht="15.75" customHeight="1" x14ac:dyDescent="0.2">
      <c r="A4007" s="58">
        <v>45139</v>
      </c>
      <c r="B4007" t="s">
        <v>76</v>
      </c>
      <c r="C4007">
        <v>21943.55</v>
      </c>
    </row>
    <row r="4008" spans="1:3" ht="15.75" customHeight="1" x14ac:dyDescent="0.2">
      <c r="A4008" s="58">
        <v>45139</v>
      </c>
      <c r="B4008" t="s">
        <v>78</v>
      </c>
      <c r="C4008">
        <v>104032.46</v>
      </c>
    </row>
    <row r="4009" spans="1:3" ht="15.75" customHeight="1" x14ac:dyDescent="0.2">
      <c r="A4009" s="58">
        <v>45139</v>
      </c>
      <c r="B4009" t="s">
        <v>80</v>
      </c>
      <c r="C4009">
        <v>100842.43</v>
      </c>
    </row>
    <row r="4010" spans="1:3" ht="15.75" customHeight="1" x14ac:dyDescent="0.2">
      <c r="A4010" s="58">
        <v>45139</v>
      </c>
      <c r="B4010" t="s">
        <v>82</v>
      </c>
      <c r="C4010">
        <v>1107829.21</v>
      </c>
    </row>
    <row r="4011" spans="1:3" ht="15.75" customHeight="1" x14ac:dyDescent="0.2">
      <c r="A4011" s="58">
        <v>45139</v>
      </c>
      <c r="B4011" t="s">
        <v>84</v>
      </c>
      <c r="C4011">
        <v>537726.46</v>
      </c>
    </row>
    <row r="4012" spans="1:3" ht="15.75" customHeight="1" x14ac:dyDescent="0.2">
      <c r="A4012" s="58">
        <v>45139</v>
      </c>
      <c r="B4012" t="s">
        <v>86</v>
      </c>
      <c r="C4012">
        <v>412176.09</v>
      </c>
    </row>
    <row r="4013" spans="1:3" ht="15.75" customHeight="1" x14ac:dyDescent="0.2">
      <c r="A4013" s="58">
        <v>45139</v>
      </c>
      <c r="B4013" t="s">
        <v>89</v>
      </c>
      <c r="C4013">
        <v>43891.08</v>
      </c>
    </row>
    <row r="4014" spans="1:3" ht="15.75" customHeight="1" x14ac:dyDescent="0.2">
      <c r="A4014" s="58">
        <v>45139</v>
      </c>
      <c r="B4014" t="s">
        <v>91</v>
      </c>
      <c r="C4014">
        <v>44836.6</v>
      </c>
    </row>
    <row r="4015" spans="1:3" ht="15.75" customHeight="1" x14ac:dyDescent="0.2">
      <c r="A4015" s="58">
        <v>45139</v>
      </c>
      <c r="B4015" t="s">
        <v>93</v>
      </c>
      <c r="C4015">
        <v>37018.44</v>
      </c>
    </row>
    <row r="4016" spans="1:3" ht="15.75" customHeight="1" x14ac:dyDescent="0.2">
      <c r="A4016" s="58">
        <v>45139</v>
      </c>
      <c r="B4016" t="s">
        <v>95</v>
      </c>
      <c r="C4016">
        <v>4355.13</v>
      </c>
    </row>
    <row r="4017" spans="1:3" ht="15.75" customHeight="1" x14ac:dyDescent="0.2">
      <c r="A4017" s="58">
        <v>45139</v>
      </c>
      <c r="B4017" t="s">
        <v>97</v>
      </c>
      <c r="C4017">
        <v>1312.1</v>
      </c>
    </row>
    <row r="4018" spans="1:3" ht="15.75" customHeight="1" x14ac:dyDescent="0.2">
      <c r="A4018" s="58">
        <v>45139</v>
      </c>
      <c r="B4018" t="s">
        <v>99</v>
      </c>
      <c r="C4018">
        <v>6840.41</v>
      </c>
    </row>
    <row r="4019" spans="1:3" ht="15.75" customHeight="1" x14ac:dyDescent="0.2">
      <c r="A4019" s="58">
        <v>45139</v>
      </c>
      <c r="B4019" t="s">
        <v>101</v>
      </c>
      <c r="C4019">
        <v>3144.51</v>
      </c>
    </row>
    <row r="4020" spans="1:3" ht="15.75" customHeight="1" x14ac:dyDescent="0.2">
      <c r="A4020" s="58">
        <v>45139</v>
      </c>
      <c r="B4020" t="s">
        <v>103</v>
      </c>
      <c r="C4020">
        <v>38519.35</v>
      </c>
    </row>
    <row r="4021" spans="1:3" ht="15.75" customHeight="1" x14ac:dyDescent="0.2">
      <c r="A4021" s="58">
        <v>45139</v>
      </c>
      <c r="B4021" t="s">
        <v>105</v>
      </c>
      <c r="C4021">
        <v>3965.42</v>
      </c>
    </row>
    <row r="4022" spans="1:3" ht="15.75" customHeight="1" x14ac:dyDescent="0.2">
      <c r="A4022" s="58">
        <v>45139</v>
      </c>
      <c r="B4022" t="s">
        <v>107</v>
      </c>
      <c r="C4022">
        <v>3362.42</v>
      </c>
    </row>
    <row r="4023" spans="1:3" ht="15.75" customHeight="1" x14ac:dyDescent="0.2">
      <c r="A4023" s="58">
        <v>45139</v>
      </c>
      <c r="B4023" t="s">
        <v>109</v>
      </c>
      <c r="C4023">
        <v>9781.83</v>
      </c>
    </row>
    <row r="4024" spans="1:3" ht="15.75" customHeight="1" x14ac:dyDescent="0.2">
      <c r="A4024" s="58">
        <v>45139</v>
      </c>
      <c r="B4024" t="s">
        <v>111</v>
      </c>
      <c r="C4024">
        <v>5079.5200000000004</v>
      </c>
    </row>
    <row r="4025" spans="1:3" ht="15.75" customHeight="1" x14ac:dyDescent="0.2">
      <c r="A4025" s="58">
        <v>45139</v>
      </c>
      <c r="B4025" t="s">
        <v>113</v>
      </c>
      <c r="C4025">
        <v>1692.29</v>
      </c>
    </row>
    <row r="4026" spans="1:3" ht="15.75" customHeight="1" x14ac:dyDescent="0.2">
      <c r="A4026" s="58">
        <v>45139</v>
      </c>
      <c r="B4026" t="s">
        <v>115</v>
      </c>
      <c r="C4026">
        <v>2859.24</v>
      </c>
    </row>
    <row r="4027" spans="1:3" ht="15.75" customHeight="1" x14ac:dyDescent="0.2">
      <c r="A4027" s="58">
        <v>45139</v>
      </c>
      <c r="B4027" t="s">
        <v>117</v>
      </c>
      <c r="C4027">
        <v>2570.87</v>
      </c>
    </row>
    <row r="4028" spans="1:3" ht="15.75" customHeight="1" x14ac:dyDescent="0.2">
      <c r="A4028" s="58">
        <v>45139</v>
      </c>
      <c r="B4028" t="s">
        <v>119</v>
      </c>
      <c r="C4028">
        <v>10346.370000000001</v>
      </c>
    </row>
    <row r="4029" spans="1:3" ht="15.75" customHeight="1" x14ac:dyDescent="0.2">
      <c r="A4029" s="58">
        <v>45139</v>
      </c>
      <c r="B4029" t="s">
        <v>121</v>
      </c>
      <c r="C4029">
        <v>388.33</v>
      </c>
    </row>
    <row r="4030" spans="1:3" ht="15.75" customHeight="1" x14ac:dyDescent="0.2">
      <c r="A4030" s="58">
        <v>45139</v>
      </c>
      <c r="B4030" t="s">
        <v>123</v>
      </c>
      <c r="C4030">
        <v>966.31</v>
      </c>
    </row>
    <row r="4031" spans="1:3" ht="15.75" customHeight="1" x14ac:dyDescent="0.2">
      <c r="A4031" s="58">
        <v>45139</v>
      </c>
      <c r="B4031" t="s">
        <v>125</v>
      </c>
      <c r="C4031">
        <v>878.41</v>
      </c>
    </row>
    <row r="4032" spans="1:3" ht="15.75" customHeight="1" x14ac:dyDescent="0.2">
      <c r="A4032" s="58">
        <v>45139</v>
      </c>
      <c r="B4032" t="s">
        <v>127</v>
      </c>
      <c r="C4032">
        <v>615.25</v>
      </c>
    </row>
    <row r="4033" spans="1:3" ht="15.75" customHeight="1" x14ac:dyDescent="0.2">
      <c r="A4033" s="58">
        <v>45139</v>
      </c>
      <c r="B4033" t="s">
        <v>129</v>
      </c>
      <c r="C4033">
        <v>107937.49</v>
      </c>
    </row>
    <row r="4034" spans="1:3" ht="15.75" customHeight="1" x14ac:dyDescent="0.2">
      <c r="A4034" s="58">
        <v>45139</v>
      </c>
      <c r="B4034" t="s">
        <v>132</v>
      </c>
      <c r="C4034">
        <v>71057.509999999995</v>
      </c>
    </row>
    <row r="4035" spans="1:3" ht="15.75" customHeight="1" x14ac:dyDescent="0.2">
      <c r="A4035" s="58">
        <v>45139</v>
      </c>
      <c r="B4035" t="s">
        <v>134</v>
      </c>
      <c r="C4035">
        <v>43567.24</v>
      </c>
    </row>
    <row r="4036" spans="1:3" ht="15.75" customHeight="1" x14ac:dyDescent="0.2">
      <c r="A4036" s="58">
        <v>45139</v>
      </c>
      <c r="B4036" t="s">
        <v>136</v>
      </c>
      <c r="C4036">
        <v>7077.18</v>
      </c>
    </row>
    <row r="4037" spans="1:3" ht="15.75" customHeight="1" x14ac:dyDescent="0.2">
      <c r="A4037" s="58">
        <v>45139</v>
      </c>
      <c r="B4037" t="s">
        <v>139</v>
      </c>
      <c r="C4037">
        <v>1239.21</v>
      </c>
    </row>
    <row r="4038" spans="1:3" ht="15.75" customHeight="1" x14ac:dyDescent="0.2">
      <c r="A4038" s="58">
        <v>45139</v>
      </c>
      <c r="B4038" t="s">
        <v>141</v>
      </c>
      <c r="C4038">
        <v>2943.97</v>
      </c>
    </row>
    <row r="4039" spans="1:3" ht="15.75" customHeight="1" x14ac:dyDescent="0.2">
      <c r="A4039" s="58">
        <v>45139</v>
      </c>
      <c r="B4039" t="s">
        <v>143</v>
      </c>
      <c r="C4039">
        <v>2241.36</v>
      </c>
    </row>
    <row r="4040" spans="1:3" ht="15.75" customHeight="1" x14ac:dyDescent="0.2">
      <c r="A4040" s="58">
        <v>45139</v>
      </c>
      <c r="B4040" t="s">
        <v>145</v>
      </c>
      <c r="C4040">
        <v>5235.8599999999997</v>
      </c>
    </row>
    <row r="4041" spans="1:3" ht="15.75" customHeight="1" x14ac:dyDescent="0.2">
      <c r="A4041" s="58">
        <v>45139</v>
      </c>
      <c r="B4041" t="s">
        <v>147</v>
      </c>
      <c r="C4041">
        <v>2549.12</v>
      </c>
    </row>
    <row r="4042" spans="1:3" ht="15.75" customHeight="1" x14ac:dyDescent="0.2">
      <c r="A4042" s="58">
        <v>45139</v>
      </c>
      <c r="B4042" t="s">
        <v>149</v>
      </c>
      <c r="C4042">
        <v>781.57</v>
      </c>
    </row>
    <row r="4043" spans="1:3" ht="15.75" customHeight="1" x14ac:dyDescent="0.2">
      <c r="A4043" s="58">
        <v>45139</v>
      </c>
      <c r="B4043" t="s">
        <v>151</v>
      </c>
      <c r="C4043">
        <v>1070.54</v>
      </c>
    </row>
    <row r="4044" spans="1:3" ht="15.75" customHeight="1" x14ac:dyDescent="0.2">
      <c r="A4044" s="58">
        <v>45139</v>
      </c>
      <c r="B4044" t="s">
        <v>153</v>
      </c>
      <c r="C4044">
        <v>940543.51</v>
      </c>
    </row>
    <row r="4045" spans="1:3" ht="15.75" customHeight="1" x14ac:dyDescent="0.2">
      <c r="A4045" s="58">
        <v>45139</v>
      </c>
      <c r="B4045" t="s">
        <v>154</v>
      </c>
      <c r="C4045">
        <v>800996.77</v>
      </c>
    </row>
    <row r="4046" spans="1:3" ht="15.75" customHeight="1" x14ac:dyDescent="0.2">
      <c r="A4046" s="58">
        <v>45139</v>
      </c>
      <c r="B4046" t="s">
        <v>155</v>
      </c>
      <c r="C4046">
        <v>56567.42</v>
      </c>
    </row>
    <row r="4047" spans="1:3" ht="15.75" customHeight="1" x14ac:dyDescent="0.2">
      <c r="A4047" s="58">
        <v>45139</v>
      </c>
      <c r="B4047" t="s">
        <v>156</v>
      </c>
      <c r="C4047">
        <v>27580.48</v>
      </c>
    </row>
    <row r="4048" spans="1:3" ht="15.75" customHeight="1" x14ac:dyDescent="0.2">
      <c r="A4048" s="58">
        <v>45139</v>
      </c>
      <c r="B4048" t="s">
        <v>157</v>
      </c>
      <c r="C4048">
        <v>17536</v>
      </c>
    </row>
    <row r="4049" spans="1:3" ht="15.75" customHeight="1" x14ac:dyDescent="0.2">
      <c r="A4049" s="58">
        <v>45139</v>
      </c>
      <c r="B4049" t="s">
        <v>158</v>
      </c>
      <c r="C4049">
        <v>236876.21</v>
      </c>
    </row>
    <row r="4050" spans="1:3" ht="15.75" customHeight="1" x14ac:dyDescent="0.2">
      <c r="A4050" s="58">
        <v>45139</v>
      </c>
      <c r="B4050" t="s">
        <v>159</v>
      </c>
      <c r="C4050">
        <v>10645.59</v>
      </c>
    </row>
    <row r="4051" spans="1:3" ht="15.75" customHeight="1" x14ac:dyDescent="0.2">
      <c r="A4051" s="58">
        <v>45139</v>
      </c>
      <c r="B4051" t="s">
        <v>160</v>
      </c>
      <c r="C4051">
        <v>47134.27</v>
      </c>
    </row>
    <row r="4052" spans="1:3" ht="15.75" customHeight="1" x14ac:dyDescent="0.2">
      <c r="A4052" s="58">
        <v>45139</v>
      </c>
      <c r="B4052" t="s">
        <v>161</v>
      </c>
      <c r="C4052">
        <v>47930.43</v>
      </c>
    </row>
    <row r="4053" spans="1:3" ht="15.75" customHeight="1" x14ac:dyDescent="0.2">
      <c r="A4053" s="58">
        <v>45139</v>
      </c>
      <c r="B4053" t="s">
        <v>162</v>
      </c>
      <c r="C4053">
        <v>505774.05</v>
      </c>
    </row>
    <row r="4054" spans="1:3" ht="15.75" customHeight="1" x14ac:dyDescent="0.2">
      <c r="A4054" s="58">
        <v>45139</v>
      </c>
      <c r="B4054" t="s">
        <v>163</v>
      </c>
      <c r="C4054">
        <v>281365.11</v>
      </c>
    </row>
    <row r="4055" spans="1:3" ht="15.75" customHeight="1" x14ac:dyDescent="0.2">
      <c r="A4055" s="58">
        <v>45139</v>
      </c>
      <c r="B4055" t="s">
        <v>164</v>
      </c>
      <c r="C4055">
        <v>227457.92000000001</v>
      </c>
    </row>
    <row r="4056" spans="1:3" ht="15.75" customHeight="1" x14ac:dyDescent="0.2">
      <c r="A4056" s="58">
        <v>45139</v>
      </c>
      <c r="B4056" t="s">
        <v>165</v>
      </c>
      <c r="C4056">
        <v>19607.5</v>
      </c>
    </row>
    <row r="4057" spans="1:3" ht="15.75" customHeight="1" x14ac:dyDescent="0.2">
      <c r="A4057" s="58">
        <v>45139</v>
      </c>
      <c r="B4057" t="s">
        <v>166</v>
      </c>
      <c r="C4057">
        <v>21779.52</v>
      </c>
    </row>
    <row r="4058" spans="1:3" ht="15.75" customHeight="1" x14ac:dyDescent="0.2">
      <c r="A4058" s="58">
        <v>45139</v>
      </c>
      <c r="B4058" t="s">
        <v>167</v>
      </c>
      <c r="C4058">
        <v>17916.5</v>
      </c>
    </row>
    <row r="4059" spans="1:3" ht="15.75" customHeight="1" x14ac:dyDescent="0.2">
      <c r="A4059" s="58">
        <v>45139</v>
      </c>
      <c r="B4059" t="s">
        <v>168</v>
      </c>
      <c r="C4059">
        <v>1980.97</v>
      </c>
    </row>
    <row r="4060" spans="1:3" ht="15.75" customHeight="1" x14ac:dyDescent="0.2">
      <c r="A4060" s="58">
        <v>45139</v>
      </c>
      <c r="B4060" t="s">
        <v>169</v>
      </c>
      <c r="C4060">
        <v>629.59</v>
      </c>
    </row>
    <row r="4061" spans="1:3" ht="15.75" customHeight="1" x14ac:dyDescent="0.2">
      <c r="A4061" s="58">
        <v>45139</v>
      </c>
      <c r="B4061" t="s">
        <v>170</v>
      </c>
      <c r="C4061">
        <v>3068.84</v>
      </c>
    </row>
    <row r="4062" spans="1:3" ht="15.75" customHeight="1" x14ac:dyDescent="0.2">
      <c r="A4062" s="58">
        <v>45139</v>
      </c>
      <c r="B4062" t="s">
        <v>171</v>
      </c>
      <c r="C4062">
        <v>1574.62</v>
      </c>
    </row>
    <row r="4063" spans="1:3" ht="15.75" customHeight="1" x14ac:dyDescent="0.2">
      <c r="A4063" s="58">
        <v>45139</v>
      </c>
      <c r="B4063" t="s">
        <v>172</v>
      </c>
      <c r="C4063">
        <v>19086.759999999998</v>
      </c>
    </row>
    <row r="4064" spans="1:3" ht="15.75" customHeight="1" x14ac:dyDescent="0.2">
      <c r="A4064" s="58">
        <v>45139</v>
      </c>
      <c r="B4064" t="s">
        <v>173</v>
      </c>
      <c r="C4064">
        <v>1961.64</v>
      </c>
    </row>
    <row r="4065" spans="1:3" ht="15.75" customHeight="1" x14ac:dyDescent="0.2">
      <c r="A4065" s="58">
        <v>45139</v>
      </c>
      <c r="B4065" t="s">
        <v>174</v>
      </c>
      <c r="C4065">
        <v>1780.83</v>
      </c>
    </row>
    <row r="4066" spans="1:3" ht="15.75" customHeight="1" x14ac:dyDescent="0.2">
      <c r="A4066" s="58">
        <v>45139</v>
      </c>
      <c r="B4066" t="s">
        <v>175</v>
      </c>
      <c r="C4066">
        <v>4873.5</v>
      </c>
    </row>
    <row r="4067" spans="1:3" ht="15.75" customHeight="1" x14ac:dyDescent="0.2">
      <c r="A4067" s="58">
        <v>45139</v>
      </c>
      <c r="B4067" t="s">
        <v>176</v>
      </c>
      <c r="C4067">
        <v>2123.15</v>
      </c>
    </row>
    <row r="4068" spans="1:3" ht="15.75" customHeight="1" x14ac:dyDescent="0.2">
      <c r="A4068" s="58">
        <v>45139</v>
      </c>
      <c r="B4068" t="s">
        <v>177</v>
      </c>
      <c r="C4068">
        <v>822.35</v>
      </c>
    </row>
    <row r="4069" spans="1:3" ht="15.75" customHeight="1" x14ac:dyDescent="0.2">
      <c r="A4069" s="58">
        <v>45139</v>
      </c>
      <c r="B4069" t="s">
        <v>178</v>
      </c>
      <c r="C4069">
        <v>1371.19</v>
      </c>
    </row>
    <row r="4070" spans="1:3" ht="15.75" customHeight="1" x14ac:dyDescent="0.2">
      <c r="A4070" s="58">
        <v>45139</v>
      </c>
      <c r="B4070" t="s">
        <v>179</v>
      </c>
      <c r="C4070">
        <v>1357.49</v>
      </c>
    </row>
    <row r="4071" spans="1:3" ht="15.75" customHeight="1" x14ac:dyDescent="0.2">
      <c r="A4071" s="58">
        <v>45139</v>
      </c>
      <c r="B4071" t="s">
        <v>180</v>
      </c>
      <c r="C4071">
        <v>5124.16</v>
      </c>
    </row>
    <row r="4072" spans="1:3" ht="15.75" customHeight="1" x14ac:dyDescent="0.2">
      <c r="A4072" s="58">
        <v>45139</v>
      </c>
      <c r="B4072" t="s">
        <v>181</v>
      </c>
      <c r="C4072">
        <v>188.53</v>
      </c>
    </row>
    <row r="4073" spans="1:3" ht="15.75" customHeight="1" x14ac:dyDescent="0.2">
      <c r="A4073" s="58">
        <v>45139</v>
      </c>
      <c r="B4073" t="s">
        <v>182</v>
      </c>
      <c r="C4073">
        <v>469.43</v>
      </c>
    </row>
    <row r="4074" spans="1:3" ht="15.75" customHeight="1" x14ac:dyDescent="0.2">
      <c r="A4074" s="58">
        <v>45139</v>
      </c>
      <c r="B4074" t="s">
        <v>183</v>
      </c>
      <c r="C4074">
        <v>412.34</v>
      </c>
    </row>
    <row r="4075" spans="1:3" ht="15.75" customHeight="1" x14ac:dyDescent="0.2">
      <c r="A4075" s="58">
        <v>45139</v>
      </c>
      <c r="B4075" t="s">
        <v>184</v>
      </c>
      <c r="C4075">
        <v>269.2</v>
      </c>
    </row>
    <row r="4076" spans="1:3" ht="15.75" customHeight="1" x14ac:dyDescent="0.2">
      <c r="A4076" s="58">
        <v>45139</v>
      </c>
      <c r="B4076" t="s">
        <v>185</v>
      </c>
      <c r="C4076">
        <v>50475.72</v>
      </c>
    </row>
    <row r="4077" spans="1:3" ht="15.75" customHeight="1" x14ac:dyDescent="0.2">
      <c r="A4077" s="58">
        <v>45139</v>
      </c>
      <c r="B4077" t="s">
        <v>186</v>
      </c>
      <c r="C4077">
        <v>36592.39</v>
      </c>
    </row>
    <row r="4078" spans="1:3" ht="15.75" customHeight="1" x14ac:dyDescent="0.2">
      <c r="A4078" s="58">
        <v>45139</v>
      </c>
      <c r="B4078" t="s">
        <v>187</v>
      </c>
      <c r="C4078">
        <v>21508.6</v>
      </c>
    </row>
    <row r="4079" spans="1:3" ht="15.75" customHeight="1" x14ac:dyDescent="0.2">
      <c r="A4079" s="58">
        <v>45139</v>
      </c>
      <c r="B4079" t="s">
        <v>188</v>
      </c>
      <c r="C4079">
        <v>3394.12</v>
      </c>
    </row>
    <row r="4080" spans="1:3" ht="15.75" customHeight="1" x14ac:dyDescent="0.2">
      <c r="A4080" s="58">
        <v>45139</v>
      </c>
      <c r="B4080" t="s">
        <v>189</v>
      </c>
      <c r="C4080">
        <v>550.24</v>
      </c>
    </row>
    <row r="4081" spans="1:3" ht="15.75" customHeight="1" x14ac:dyDescent="0.2">
      <c r="A4081" s="58">
        <v>45139</v>
      </c>
      <c r="B4081" t="s">
        <v>190</v>
      </c>
      <c r="C4081">
        <v>1488.97</v>
      </c>
    </row>
    <row r="4082" spans="1:3" ht="15.75" customHeight="1" x14ac:dyDescent="0.2">
      <c r="A4082" s="58">
        <v>45139</v>
      </c>
      <c r="B4082" t="s">
        <v>191</v>
      </c>
      <c r="C4082">
        <v>1103.78</v>
      </c>
    </row>
    <row r="4083" spans="1:3" ht="15.75" customHeight="1" x14ac:dyDescent="0.2">
      <c r="A4083" s="58">
        <v>45139</v>
      </c>
      <c r="B4083" t="s">
        <v>192</v>
      </c>
      <c r="C4083">
        <v>2551.77</v>
      </c>
    </row>
    <row r="4084" spans="1:3" ht="15.75" customHeight="1" x14ac:dyDescent="0.2">
      <c r="A4084" s="58">
        <v>45139</v>
      </c>
      <c r="B4084" t="s">
        <v>193</v>
      </c>
      <c r="C4084">
        <v>1370.85</v>
      </c>
    </row>
    <row r="4085" spans="1:3" ht="15.75" customHeight="1" x14ac:dyDescent="0.2">
      <c r="A4085" s="58">
        <v>45139</v>
      </c>
      <c r="B4085" t="s">
        <v>194</v>
      </c>
      <c r="C4085">
        <v>384.81</v>
      </c>
    </row>
    <row r="4086" spans="1:3" ht="15.75" customHeight="1" x14ac:dyDescent="0.2">
      <c r="A4086" s="58">
        <v>45139</v>
      </c>
      <c r="B4086" t="s">
        <v>195</v>
      </c>
      <c r="C4086">
        <v>496.52</v>
      </c>
    </row>
    <row r="4087" spans="1:3" ht="15.75" customHeight="1" x14ac:dyDescent="0.2">
      <c r="A4087" s="58">
        <v>45139</v>
      </c>
      <c r="B4087" t="s">
        <v>196</v>
      </c>
      <c r="C4087">
        <v>780055.15</v>
      </c>
    </row>
    <row r="4088" spans="1:3" ht="15.75" customHeight="1" x14ac:dyDescent="0.2">
      <c r="A4088" s="58">
        <v>45139</v>
      </c>
      <c r="B4088" t="s">
        <v>197</v>
      </c>
      <c r="C4088">
        <v>390361.85</v>
      </c>
    </row>
    <row r="4089" spans="1:3" ht="15.75" customHeight="1" x14ac:dyDescent="0.2">
      <c r="A4089" s="58">
        <v>45139</v>
      </c>
      <c r="B4089" t="s">
        <v>198</v>
      </c>
      <c r="C4089">
        <v>22978.3</v>
      </c>
    </row>
    <row r="4090" spans="1:3" ht="15.75" customHeight="1" x14ac:dyDescent="0.2">
      <c r="A4090" s="58">
        <v>45139</v>
      </c>
      <c r="B4090" t="s">
        <v>199</v>
      </c>
      <c r="C4090">
        <v>15827.39</v>
      </c>
    </row>
    <row r="4091" spans="1:3" ht="15.75" customHeight="1" x14ac:dyDescent="0.2">
      <c r="A4091" s="58">
        <v>45139</v>
      </c>
      <c r="B4091" t="s">
        <v>200</v>
      </c>
      <c r="C4091">
        <v>12603.28</v>
      </c>
    </row>
    <row r="4092" spans="1:3" ht="15.75" customHeight="1" x14ac:dyDescent="0.2">
      <c r="A4092" s="58">
        <v>45139</v>
      </c>
      <c r="B4092" t="s">
        <v>201</v>
      </c>
      <c r="C4092">
        <v>160098.41</v>
      </c>
    </row>
    <row r="4093" spans="1:3" ht="15.75" customHeight="1" x14ac:dyDescent="0.2">
      <c r="A4093" s="58">
        <v>45139</v>
      </c>
      <c r="B4093" t="s">
        <v>202</v>
      </c>
      <c r="C4093">
        <v>7268.4</v>
      </c>
    </row>
    <row r="4094" spans="1:3" ht="15.75" customHeight="1" x14ac:dyDescent="0.2">
      <c r="A4094" s="58">
        <v>45139</v>
      </c>
      <c r="B4094" t="s">
        <v>203</v>
      </c>
      <c r="C4094">
        <v>39016.86</v>
      </c>
    </row>
    <row r="4095" spans="1:3" ht="15.75" customHeight="1" x14ac:dyDescent="0.2">
      <c r="A4095" s="58">
        <v>45139</v>
      </c>
      <c r="B4095" t="s">
        <v>204</v>
      </c>
      <c r="C4095">
        <v>40451.67</v>
      </c>
    </row>
    <row r="4096" spans="1:3" ht="15.75" customHeight="1" x14ac:dyDescent="0.2">
      <c r="A4096" s="58">
        <v>45139</v>
      </c>
      <c r="B4096" t="s">
        <v>205</v>
      </c>
      <c r="C4096">
        <v>387092.82</v>
      </c>
    </row>
    <row r="4097" spans="1:3" ht="15.75" customHeight="1" x14ac:dyDescent="0.2">
      <c r="A4097" s="58">
        <v>45139</v>
      </c>
      <c r="B4097" t="s">
        <v>206</v>
      </c>
      <c r="C4097">
        <v>149756.34</v>
      </c>
    </row>
    <row r="4098" spans="1:3" ht="15.75" customHeight="1" x14ac:dyDescent="0.2">
      <c r="A4098" s="58">
        <v>45139</v>
      </c>
      <c r="B4098" t="s">
        <v>207</v>
      </c>
      <c r="C4098">
        <v>152353.62</v>
      </c>
    </row>
    <row r="4099" spans="1:3" ht="15.75" customHeight="1" x14ac:dyDescent="0.2">
      <c r="A4099" s="58">
        <v>45139</v>
      </c>
      <c r="B4099" t="s">
        <v>208</v>
      </c>
      <c r="C4099">
        <v>15009.49</v>
      </c>
    </row>
    <row r="4100" spans="1:3" ht="15.75" customHeight="1" x14ac:dyDescent="0.2">
      <c r="A4100" s="58">
        <v>45139</v>
      </c>
      <c r="B4100" t="s">
        <v>209</v>
      </c>
      <c r="C4100">
        <v>15665.21</v>
      </c>
    </row>
    <row r="4101" spans="1:3" ht="15.75" customHeight="1" x14ac:dyDescent="0.2">
      <c r="A4101" s="58">
        <v>45139</v>
      </c>
      <c r="B4101" t="s">
        <v>210</v>
      </c>
      <c r="C4101">
        <v>12395.08</v>
      </c>
    </row>
    <row r="4102" spans="1:3" ht="15.75" customHeight="1" x14ac:dyDescent="0.2">
      <c r="A4102" s="58">
        <v>45139</v>
      </c>
      <c r="B4102" t="s">
        <v>211</v>
      </c>
      <c r="C4102">
        <v>1300.3499999999999</v>
      </c>
    </row>
    <row r="4103" spans="1:3" ht="15.75" customHeight="1" x14ac:dyDescent="0.2">
      <c r="A4103" s="58">
        <v>45139</v>
      </c>
      <c r="B4103" t="s">
        <v>212</v>
      </c>
      <c r="C4103">
        <v>445.07</v>
      </c>
    </row>
    <row r="4104" spans="1:3" ht="15.75" customHeight="1" x14ac:dyDescent="0.2">
      <c r="A4104" s="58">
        <v>45139</v>
      </c>
      <c r="B4104" t="s">
        <v>213</v>
      </c>
      <c r="C4104">
        <v>2090.08</v>
      </c>
    </row>
    <row r="4105" spans="1:3" ht="15.75" customHeight="1" x14ac:dyDescent="0.2">
      <c r="A4105" s="58">
        <v>45139</v>
      </c>
      <c r="B4105" t="s">
        <v>214</v>
      </c>
      <c r="C4105">
        <v>1045.48</v>
      </c>
    </row>
    <row r="4106" spans="1:3" ht="15.75" customHeight="1" x14ac:dyDescent="0.2">
      <c r="A4106" s="58">
        <v>45139</v>
      </c>
      <c r="B4106" t="s">
        <v>215</v>
      </c>
      <c r="C4106">
        <v>7924.28</v>
      </c>
    </row>
    <row r="4107" spans="1:3" ht="15.75" customHeight="1" x14ac:dyDescent="0.2">
      <c r="A4107" s="58">
        <v>45139</v>
      </c>
      <c r="B4107" t="s">
        <v>216</v>
      </c>
      <c r="C4107">
        <v>1285.1600000000001</v>
      </c>
    </row>
    <row r="4108" spans="1:3" ht="15.75" customHeight="1" x14ac:dyDescent="0.2">
      <c r="A4108" s="58">
        <v>45139</v>
      </c>
      <c r="B4108" t="s">
        <v>217</v>
      </c>
      <c r="C4108">
        <v>1310.21</v>
      </c>
    </row>
    <row r="4109" spans="1:3" ht="15.75" customHeight="1" x14ac:dyDescent="0.2">
      <c r="A4109" s="58">
        <v>45139</v>
      </c>
      <c r="B4109" t="s">
        <v>218</v>
      </c>
      <c r="C4109">
        <v>3054.97</v>
      </c>
    </row>
    <row r="4110" spans="1:3" ht="15.75" customHeight="1" x14ac:dyDescent="0.2">
      <c r="A4110" s="58">
        <v>45139</v>
      </c>
      <c r="B4110" t="s">
        <v>219</v>
      </c>
      <c r="C4110">
        <v>1729.34</v>
      </c>
    </row>
    <row r="4111" spans="1:3" ht="15.75" customHeight="1" x14ac:dyDescent="0.2">
      <c r="A4111" s="58">
        <v>45139</v>
      </c>
      <c r="B4111" t="s">
        <v>220</v>
      </c>
      <c r="C4111">
        <v>539.16999999999996</v>
      </c>
    </row>
    <row r="4112" spans="1:3" ht="15.75" customHeight="1" x14ac:dyDescent="0.2">
      <c r="A4112" s="58">
        <v>45139</v>
      </c>
      <c r="B4112" t="s">
        <v>221</v>
      </c>
      <c r="C4112">
        <v>985.25</v>
      </c>
    </row>
    <row r="4113" spans="1:3" ht="15.75" customHeight="1" x14ac:dyDescent="0.2">
      <c r="A4113" s="58">
        <v>45139</v>
      </c>
      <c r="B4113" t="s">
        <v>222</v>
      </c>
      <c r="C4113">
        <v>951.58</v>
      </c>
    </row>
    <row r="4114" spans="1:3" ht="15.75" customHeight="1" x14ac:dyDescent="0.2">
      <c r="A4114" s="58">
        <v>45139</v>
      </c>
      <c r="B4114" t="s">
        <v>223</v>
      </c>
      <c r="C4114">
        <v>3002.58</v>
      </c>
    </row>
    <row r="4115" spans="1:3" ht="15.75" customHeight="1" x14ac:dyDescent="0.2">
      <c r="A4115" s="58">
        <v>45139</v>
      </c>
      <c r="B4115" t="s">
        <v>224</v>
      </c>
      <c r="C4115">
        <v>116.97</v>
      </c>
    </row>
    <row r="4116" spans="1:3" ht="15.75" customHeight="1" x14ac:dyDescent="0.2">
      <c r="A4116" s="58">
        <v>45139</v>
      </c>
      <c r="B4116" t="s">
        <v>225</v>
      </c>
      <c r="C4116">
        <v>312.29000000000002</v>
      </c>
    </row>
    <row r="4117" spans="1:3" ht="15.75" customHeight="1" x14ac:dyDescent="0.2">
      <c r="A4117" s="58">
        <v>45139</v>
      </c>
      <c r="B4117" t="s">
        <v>226</v>
      </c>
      <c r="C4117">
        <v>249.31</v>
      </c>
    </row>
    <row r="4118" spans="1:3" ht="15.75" customHeight="1" x14ac:dyDescent="0.2">
      <c r="A4118" s="58">
        <v>45139</v>
      </c>
      <c r="B4118" t="s">
        <v>227</v>
      </c>
      <c r="C4118">
        <v>195.43</v>
      </c>
    </row>
    <row r="4119" spans="1:3" ht="15.75" customHeight="1" x14ac:dyDescent="0.2">
      <c r="A4119" s="58">
        <v>45139</v>
      </c>
      <c r="B4119" t="s">
        <v>228</v>
      </c>
      <c r="C4119">
        <v>18631.03</v>
      </c>
    </row>
    <row r="4120" spans="1:3" ht="15.75" customHeight="1" x14ac:dyDescent="0.2">
      <c r="A4120" s="58">
        <v>45139</v>
      </c>
      <c r="B4120" t="s">
        <v>229</v>
      </c>
      <c r="C4120">
        <v>12276.27</v>
      </c>
    </row>
    <row r="4121" spans="1:3" ht="15.75" customHeight="1" x14ac:dyDescent="0.2">
      <c r="A4121" s="58">
        <v>45139</v>
      </c>
      <c r="B4121" t="s">
        <v>230</v>
      </c>
      <c r="C4121">
        <v>15417.65</v>
      </c>
    </row>
    <row r="4122" spans="1:3" ht="15.75" customHeight="1" x14ac:dyDescent="0.2">
      <c r="A4122" s="58">
        <v>45139</v>
      </c>
      <c r="B4122" t="s">
        <v>231</v>
      </c>
      <c r="C4122">
        <v>2056.14</v>
      </c>
    </row>
    <row r="4123" spans="1:3" ht="15.75" customHeight="1" x14ac:dyDescent="0.2">
      <c r="A4123" s="58">
        <v>45139</v>
      </c>
      <c r="B4123" t="s">
        <v>232</v>
      </c>
      <c r="C4123">
        <v>409.84</v>
      </c>
    </row>
    <row r="4124" spans="1:3" ht="15.75" customHeight="1" x14ac:dyDescent="0.2">
      <c r="A4124" s="58">
        <v>45139</v>
      </c>
      <c r="B4124" t="s">
        <v>233</v>
      </c>
      <c r="C4124">
        <v>1063.73</v>
      </c>
    </row>
    <row r="4125" spans="1:3" ht="15.75" customHeight="1" x14ac:dyDescent="0.2">
      <c r="A4125" s="58">
        <v>45139</v>
      </c>
      <c r="B4125" t="s">
        <v>234</v>
      </c>
      <c r="C4125">
        <v>688.03</v>
      </c>
    </row>
    <row r="4126" spans="1:3" ht="15.75" customHeight="1" x14ac:dyDescent="0.2">
      <c r="A4126" s="58">
        <v>45139</v>
      </c>
      <c r="B4126" t="s">
        <v>235</v>
      </c>
      <c r="C4126">
        <v>1734.05</v>
      </c>
    </row>
    <row r="4127" spans="1:3" ht="15.75" customHeight="1" x14ac:dyDescent="0.2">
      <c r="A4127" s="58">
        <v>45139</v>
      </c>
      <c r="B4127" t="s">
        <v>236</v>
      </c>
      <c r="C4127">
        <v>823.99</v>
      </c>
    </row>
    <row r="4128" spans="1:3" ht="15.75" customHeight="1" x14ac:dyDescent="0.2">
      <c r="A4128" s="58">
        <v>45139</v>
      </c>
      <c r="B4128" t="s">
        <v>237</v>
      </c>
      <c r="C4128">
        <v>4538.76</v>
      </c>
    </row>
    <row r="4129" spans="1:3" ht="15.75" customHeight="1" x14ac:dyDescent="0.2">
      <c r="A4129" s="58">
        <v>45139</v>
      </c>
      <c r="B4129" t="s">
        <v>238</v>
      </c>
      <c r="C4129">
        <v>2005.16</v>
      </c>
    </row>
    <row r="4130" spans="1:3" ht="15.75" customHeight="1" x14ac:dyDescent="0.2">
      <c r="A4130" s="58">
        <v>45170</v>
      </c>
      <c r="B4130" t="s">
        <v>63</v>
      </c>
      <c r="C4130">
        <v>1795508.54</v>
      </c>
    </row>
    <row r="4131" spans="1:3" ht="15.75" customHeight="1" x14ac:dyDescent="0.2">
      <c r="A4131" s="58">
        <v>45170</v>
      </c>
      <c r="B4131" t="s">
        <v>65</v>
      </c>
      <c r="C4131">
        <v>1620813</v>
      </c>
    </row>
    <row r="4132" spans="1:3" ht="15.75" customHeight="1" x14ac:dyDescent="0.2">
      <c r="A4132" s="58">
        <v>45170</v>
      </c>
      <c r="B4132" t="s">
        <v>67</v>
      </c>
      <c r="C4132">
        <v>140182.54</v>
      </c>
    </row>
    <row r="4133" spans="1:3" ht="15.75" customHeight="1" x14ac:dyDescent="0.2">
      <c r="A4133" s="58">
        <v>45170</v>
      </c>
      <c r="B4133" t="s">
        <v>69</v>
      </c>
      <c r="C4133">
        <v>53175.95</v>
      </c>
    </row>
    <row r="4134" spans="1:3" ht="15.75" customHeight="1" x14ac:dyDescent="0.2">
      <c r="A4134" s="58">
        <v>45170</v>
      </c>
      <c r="B4134" t="s">
        <v>71</v>
      </c>
      <c r="C4134">
        <v>33824.17</v>
      </c>
    </row>
    <row r="4135" spans="1:3" ht="15.75" customHeight="1" x14ac:dyDescent="0.2">
      <c r="A4135" s="58">
        <v>45170</v>
      </c>
      <c r="B4135" t="s">
        <v>73</v>
      </c>
      <c r="C4135">
        <v>455979.65</v>
      </c>
    </row>
    <row r="4136" spans="1:3" ht="15.75" customHeight="1" x14ac:dyDescent="0.2">
      <c r="A4136" s="58">
        <v>45170</v>
      </c>
      <c r="B4136" t="s">
        <v>76</v>
      </c>
      <c r="C4136">
        <v>23144.15</v>
      </c>
    </row>
    <row r="4137" spans="1:3" ht="15.75" customHeight="1" x14ac:dyDescent="0.2">
      <c r="A4137" s="58">
        <v>45170</v>
      </c>
      <c r="B4137" t="s">
        <v>78</v>
      </c>
      <c r="C4137">
        <v>107190.39999999999</v>
      </c>
    </row>
    <row r="4138" spans="1:3" ht="15.75" customHeight="1" x14ac:dyDescent="0.2">
      <c r="A4138" s="58">
        <v>45170</v>
      </c>
      <c r="B4138" t="s">
        <v>80</v>
      </c>
      <c r="C4138">
        <v>93237.64</v>
      </c>
    </row>
    <row r="4139" spans="1:3" ht="15.75" customHeight="1" x14ac:dyDescent="0.2">
      <c r="A4139" s="58">
        <v>45170</v>
      </c>
      <c r="B4139" t="s">
        <v>82</v>
      </c>
      <c r="C4139">
        <v>1065183.3400000001</v>
      </c>
    </row>
    <row r="4140" spans="1:3" ht="15.75" customHeight="1" x14ac:dyDescent="0.2">
      <c r="A4140" s="58">
        <v>45170</v>
      </c>
      <c r="B4140" t="s">
        <v>84</v>
      </c>
      <c r="C4140">
        <v>530579.78</v>
      </c>
    </row>
    <row r="4141" spans="1:3" ht="15.75" customHeight="1" x14ac:dyDescent="0.2">
      <c r="A4141" s="58">
        <v>45170</v>
      </c>
      <c r="B4141" t="s">
        <v>86</v>
      </c>
      <c r="C4141">
        <v>406342.1</v>
      </c>
    </row>
    <row r="4142" spans="1:3" ht="15.75" customHeight="1" x14ac:dyDescent="0.2">
      <c r="A4142" s="58">
        <v>45170</v>
      </c>
      <c r="B4142" t="s">
        <v>89</v>
      </c>
      <c r="C4142">
        <v>64366.19</v>
      </c>
    </row>
    <row r="4143" spans="1:3" ht="15.75" customHeight="1" x14ac:dyDescent="0.2">
      <c r="A4143" s="58">
        <v>45170</v>
      </c>
      <c r="B4143" t="s">
        <v>91</v>
      </c>
      <c r="C4143">
        <v>47366.11</v>
      </c>
    </row>
    <row r="4144" spans="1:3" ht="15.75" customHeight="1" x14ac:dyDescent="0.2">
      <c r="A4144" s="58">
        <v>45170</v>
      </c>
      <c r="B4144" t="s">
        <v>93</v>
      </c>
      <c r="C4144">
        <v>34679.5</v>
      </c>
    </row>
    <row r="4145" spans="1:3" ht="15.75" customHeight="1" x14ac:dyDescent="0.2">
      <c r="A4145" s="58">
        <v>45170</v>
      </c>
      <c r="B4145" t="s">
        <v>95</v>
      </c>
      <c r="C4145">
        <v>4234.33</v>
      </c>
    </row>
    <row r="4146" spans="1:3" ht="15.75" customHeight="1" x14ac:dyDescent="0.2">
      <c r="A4146" s="58">
        <v>45170</v>
      </c>
      <c r="B4146" t="s">
        <v>97</v>
      </c>
      <c r="C4146">
        <v>1197.18</v>
      </c>
    </row>
    <row r="4147" spans="1:3" ht="15.75" customHeight="1" x14ac:dyDescent="0.2">
      <c r="A4147" s="58">
        <v>45170</v>
      </c>
      <c r="B4147" t="s">
        <v>99</v>
      </c>
      <c r="C4147">
        <v>6632.17</v>
      </c>
    </row>
    <row r="4148" spans="1:3" ht="15.75" customHeight="1" x14ac:dyDescent="0.2">
      <c r="A4148" s="58">
        <v>45170</v>
      </c>
      <c r="B4148" t="s">
        <v>101</v>
      </c>
      <c r="C4148">
        <v>3188.21</v>
      </c>
    </row>
    <row r="4149" spans="1:3" ht="15.75" customHeight="1" x14ac:dyDescent="0.2">
      <c r="A4149" s="58">
        <v>45170</v>
      </c>
      <c r="B4149" t="s">
        <v>103</v>
      </c>
      <c r="C4149">
        <v>38856.949999999997</v>
      </c>
    </row>
    <row r="4150" spans="1:3" ht="15.75" customHeight="1" x14ac:dyDescent="0.2">
      <c r="A4150" s="58">
        <v>45170</v>
      </c>
      <c r="B4150" t="s">
        <v>105</v>
      </c>
      <c r="C4150">
        <v>3830.91</v>
      </c>
    </row>
    <row r="4151" spans="1:3" ht="15.75" customHeight="1" x14ac:dyDescent="0.2">
      <c r="A4151" s="58">
        <v>45170</v>
      </c>
      <c r="B4151" t="s">
        <v>107</v>
      </c>
      <c r="C4151">
        <v>3594.17</v>
      </c>
    </row>
    <row r="4152" spans="1:3" ht="15.75" customHeight="1" x14ac:dyDescent="0.2">
      <c r="A4152" s="58">
        <v>45170</v>
      </c>
      <c r="B4152" t="s">
        <v>109</v>
      </c>
      <c r="C4152">
        <v>9851.0400000000009</v>
      </c>
    </row>
    <row r="4153" spans="1:3" ht="15.75" customHeight="1" x14ac:dyDescent="0.2">
      <c r="A4153" s="58">
        <v>45170</v>
      </c>
      <c r="B4153" t="s">
        <v>111</v>
      </c>
      <c r="C4153">
        <v>4434.1899999999996</v>
      </c>
    </row>
    <row r="4154" spans="1:3" ht="15.75" customHeight="1" x14ac:dyDescent="0.2">
      <c r="A4154" s="58">
        <v>45170</v>
      </c>
      <c r="B4154" t="s">
        <v>113</v>
      </c>
      <c r="C4154">
        <v>1713.41</v>
      </c>
    </row>
    <row r="4155" spans="1:3" ht="15.75" customHeight="1" x14ac:dyDescent="0.2">
      <c r="A4155" s="58">
        <v>45170</v>
      </c>
      <c r="B4155" t="s">
        <v>115</v>
      </c>
      <c r="C4155">
        <v>2739.8</v>
      </c>
    </row>
    <row r="4156" spans="1:3" ht="15.75" customHeight="1" x14ac:dyDescent="0.2">
      <c r="A4156" s="58">
        <v>45170</v>
      </c>
      <c r="B4156" t="s">
        <v>117</v>
      </c>
      <c r="C4156">
        <v>2561.6999999999998</v>
      </c>
    </row>
    <row r="4157" spans="1:3" ht="15.75" customHeight="1" x14ac:dyDescent="0.2">
      <c r="A4157" s="58">
        <v>45170</v>
      </c>
      <c r="B4157" t="s">
        <v>119</v>
      </c>
      <c r="C4157">
        <v>9730.02</v>
      </c>
    </row>
    <row r="4158" spans="1:3" ht="15.75" customHeight="1" x14ac:dyDescent="0.2">
      <c r="A4158" s="58">
        <v>45170</v>
      </c>
      <c r="B4158" t="s">
        <v>121</v>
      </c>
      <c r="C4158">
        <v>427.3</v>
      </c>
    </row>
    <row r="4159" spans="1:3" ht="15.75" customHeight="1" x14ac:dyDescent="0.2">
      <c r="A4159" s="58">
        <v>45170</v>
      </c>
      <c r="B4159" t="s">
        <v>123</v>
      </c>
      <c r="C4159">
        <v>865.21</v>
      </c>
    </row>
    <row r="4160" spans="1:3" ht="15.75" customHeight="1" x14ac:dyDescent="0.2">
      <c r="A4160" s="58">
        <v>45170</v>
      </c>
      <c r="B4160" t="s">
        <v>125</v>
      </c>
      <c r="C4160">
        <v>881.91</v>
      </c>
    </row>
    <row r="4161" spans="1:3" ht="15.75" customHeight="1" x14ac:dyDescent="0.2">
      <c r="A4161" s="58">
        <v>45170</v>
      </c>
      <c r="B4161" t="s">
        <v>127</v>
      </c>
      <c r="C4161">
        <v>583.92999999999995</v>
      </c>
    </row>
    <row r="4162" spans="1:3" ht="15.75" customHeight="1" x14ac:dyDescent="0.2">
      <c r="A4162" s="58">
        <v>45170</v>
      </c>
      <c r="B4162" t="s">
        <v>129</v>
      </c>
      <c r="C4162">
        <v>105743.56</v>
      </c>
    </row>
    <row r="4163" spans="1:3" ht="15.75" customHeight="1" x14ac:dyDescent="0.2">
      <c r="A4163" s="58">
        <v>45170</v>
      </c>
      <c r="B4163" t="s">
        <v>132</v>
      </c>
      <c r="C4163">
        <v>34074.559999999998</v>
      </c>
    </row>
    <row r="4164" spans="1:3" ht="15.75" customHeight="1" x14ac:dyDescent="0.2">
      <c r="A4164" s="58">
        <v>45170</v>
      </c>
      <c r="B4164" t="s">
        <v>134</v>
      </c>
      <c r="C4164">
        <v>42038.58</v>
      </c>
    </row>
    <row r="4165" spans="1:3" ht="15.75" customHeight="1" x14ac:dyDescent="0.2">
      <c r="A4165" s="58">
        <v>45170</v>
      </c>
      <c r="B4165" t="s">
        <v>136</v>
      </c>
      <c r="C4165">
        <v>7051.69</v>
      </c>
    </row>
    <row r="4166" spans="1:3" ht="15.75" customHeight="1" x14ac:dyDescent="0.2">
      <c r="A4166" s="58">
        <v>45170</v>
      </c>
      <c r="B4166" t="s">
        <v>139</v>
      </c>
      <c r="C4166">
        <v>1232.48</v>
      </c>
    </row>
    <row r="4167" spans="1:3" ht="15.75" customHeight="1" x14ac:dyDescent="0.2">
      <c r="A4167" s="58">
        <v>45170</v>
      </c>
      <c r="B4167" t="s">
        <v>141</v>
      </c>
      <c r="C4167">
        <v>2898.58</v>
      </c>
    </row>
    <row r="4168" spans="1:3" ht="15.75" customHeight="1" x14ac:dyDescent="0.2">
      <c r="A4168" s="58">
        <v>45170</v>
      </c>
      <c r="B4168" t="s">
        <v>143</v>
      </c>
      <c r="C4168">
        <v>2132.1799999999998</v>
      </c>
    </row>
    <row r="4169" spans="1:3" ht="15.75" customHeight="1" x14ac:dyDescent="0.2">
      <c r="A4169" s="58">
        <v>45170</v>
      </c>
      <c r="B4169" t="s">
        <v>145</v>
      </c>
      <c r="C4169">
        <v>5304.39</v>
      </c>
    </row>
    <row r="4170" spans="1:3" ht="15.75" customHeight="1" x14ac:dyDescent="0.2">
      <c r="A4170" s="58">
        <v>45170</v>
      </c>
      <c r="B4170" t="s">
        <v>147</v>
      </c>
      <c r="C4170">
        <v>2517.75</v>
      </c>
    </row>
    <row r="4171" spans="1:3" ht="15.75" customHeight="1" x14ac:dyDescent="0.2">
      <c r="A4171" s="58">
        <v>45170</v>
      </c>
      <c r="B4171" t="s">
        <v>149</v>
      </c>
      <c r="C4171">
        <v>5393.66</v>
      </c>
    </row>
    <row r="4172" spans="1:3" ht="15.75" customHeight="1" x14ac:dyDescent="0.2">
      <c r="A4172" s="58">
        <v>45170</v>
      </c>
      <c r="B4172" t="s">
        <v>151</v>
      </c>
      <c r="C4172">
        <v>2548.29</v>
      </c>
    </row>
    <row r="4173" spans="1:3" ht="15.75" customHeight="1" x14ac:dyDescent="0.2">
      <c r="A4173" s="58">
        <v>45170</v>
      </c>
      <c r="B4173" t="s">
        <v>153</v>
      </c>
      <c r="C4173">
        <v>922867.23</v>
      </c>
    </row>
    <row r="4174" spans="1:3" ht="15.75" customHeight="1" x14ac:dyDescent="0.2">
      <c r="A4174" s="58">
        <v>45170</v>
      </c>
      <c r="B4174" t="s">
        <v>154</v>
      </c>
      <c r="C4174">
        <v>730475.29</v>
      </c>
    </row>
    <row r="4175" spans="1:3" ht="15.75" customHeight="1" x14ac:dyDescent="0.2">
      <c r="A4175" s="58">
        <v>45170</v>
      </c>
      <c r="B4175" t="s">
        <v>155</v>
      </c>
      <c r="C4175">
        <v>42187.21</v>
      </c>
    </row>
    <row r="4176" spans="1:3" ht="15.75" customHeight="1" x14ac:dyDescent="0.2">
      <c r="A4176" s="58">
        <v>45170</v>
      </c>
      <c r="B4176" t="s">
        <v>156</v>
      </c>
      <c r="C4176">
        <v>24263.26</v>
      </c>
    </row>
    <row r="4177" spans="1:3" ht="15.75" customHeight="1" x14ac:dyDescent="0.2">
      <c r="A4177" s="58">
        <v>45170</v>
      </c>
      <c r="B4177" t="s">
        <v>157</v>
      </c>
      <c r="C4177">
        <v>15952.64</v>
      </c>
    </row>
    <row r="4178" spans="1:3" ht="15.75" customHeight="1" x14ac:dyDescent="0.2">
      <c r="A4178" s="58">
        <v>45170</v>
      </c>
      <c r="B4178" t="s">
        <v>158</v>
      </c>
      <c r="C4178">
        <v>230050.75</v>
      </c>
    </row>
    <row r="4179" spans="1:3" ht="15.75" customHeight="1" x14ac:dyDescent="0.2">
      <c r="A4179" s="58">
        <v>45170</v>
      </c>
      <c r="B4179" t="s">
        <v>159</v>
      </c>
      <c r="C4179">
        <v>11324.19</v>
      </c>
    </row>
    <row r="4180" spans="1:3" ht="15.75" customHeight="1" x14ac:dyDescent="0.2">
      <c r="A4180" s="58">
        <v>45170</v>
      </c>
      <c r="B4180" t="s">
        <v>160</v>
      </c>
      <c r="C4180">
        <v>49595.16</v>
      </c>
    </row>
    <row r="4181" spans="1:3" ht="15.75" customHeight="1" x14ac:dyDescent="0.2">
      <c r="A4181" s="58">
        <v>45170</v>
      </c>
      <c r="B4181" t="s">
        <v>161</v>
      </c>
      <c r="C4181">
        <v>45256.85</v>
      </c>
    </row>
    <row r="4182" spans="1:3" ht="15.75" customHeight="1" x14ac:dyDescent="0.2">
      <c r="A4182" s="58">
        <v>45170</v>
      </c>
      <c r="B4182" t="s">
        <v>162</v>
      </c>
      <c r="C4182">
        <v>534327.16</v>
      </c>
    </row>
    <row r="4183" spans="1:3" ht="15.75" customHeight="1" x14ac:dyDescent="0.2">
      <c r="A4183" s="58">
        <v>45170</v>
      </c>
      <c r="B4183" t="s">
        <v>163</v>
      </c>
      <c r="C4183">
        <v>241499.24</v>
      </c>
    </row>
    <row r="4184" spans="1:3" ht="15.75" customHeight="1" x14ac:dyDescent="0.2">
      <c r="A4184" s="58">
        <v>45170</v>
      </c>
      <c r="B4184" t="s">
        <v>164</v>
      </c>
      <c r="C4184">
        <v>189198.35</v>
      </c>
    </row>
    <row r="4185" spans="1:3" ht="15.75" customHeight="1" x14ac:dyDescent="0.2">
      <c r="A4185" s="58">
        <v>45170</v>
      </c>
      <c r="B4185" t="s">
        <v>165</v>
      </c>
      <c r="C4185">
        <v>31422.35</v>
      </c>
    </row>
    <row r="4186" spans="1:3" ht="15.75" customHeight="1" x14ac:dyDescent="0.2">
      <c r="A4186" s="58">
        <v>45170</v>
      </c>
      <c r="B4186" t="s">
        <v>166</v>
      </c>
      <c r="C4186">
        <v>21356.93</v>
      </c>
    </row>
    <row r="4187" spans="1:3" ht="15.75" customHeight="1" x14ac:dyDescent="0.2">
      <c r="A4187" s="58">
        <v>45170</v>
      </c>
      <c r="B4187" t="s">
        <v>167</v>
      </c>
      <c r="C4187">
        <v>16828.900000000001</v>
      </c>
    </row>
    <row r="4188" spans="1:3" ht="15.75" customHeight="1" x14ac:dyDescent="0.2">
      <c r="A4188" s="58">
        <v>45170</v>
      </c>
      <c r="B4188" t="s">
        <v>168</v>
      </c>
      <c r="C4188">
        <v>2177.92</v>
      </c>
    </row>
    <row r="4189" spans="1:3" ht="15.75" customHeight="1" x14ac:dyDescent="0.2">
      <c r="A4189" s="58">
        <v>45170</v>
      </c>
      <c r="B4189" t="s">
        <v>169</v>
      </c>
      <c r="C4189">
        <v>588.42999999999995</v>
      </c>
    </row>
    <row r="4190" spans="1:3" ht="15.75" customHeight="1" x14ac:dyDescent="0.2">
      <c r="A4190" s="58">
        <v>45170</v>
      </c>
      <c r="B4190" t="s">
        <v>170</v>
      </c>
      <c r="C4190">
        <v>3032.76</v>
      </c>
    </row>
    <row r="4191" spans="1:3" ht="15.75" customHeight="1" x14ac:dyDescent="0.2">
      <c r="A4191" s="58">
        <v>45170</v>
      </c>
      <c r="B4191" t="s">
        <v>171</v>
      </c>
      <c r="C4191">
        <v>1519.44</v>
      </c>
    </row>
    <row r="4192" spans="1:3" ht="15.75" customHeight="1" x14ac:dyDescent="0.2">
      <c r="A4192" s="58">
        <v>45170</v>
      </c>
      <c r="B4192" t="s">
        <v>172</v>
      </c>
      <c r="C4192">
        <v>17290.509999999998</v>
      </c>
    </row>
    <row r="4193" spans="1:3" ht="15.75" customHeight="1" x14ac:dyDescent="0.2">
      <c r="A4193" s="58">
        <v>45170</v>
      </c>
      <c r="B4193" t="s">
        <v>173</v>
      </c>
      <c r="C4193">
        <v>1725.01</v>
      </c>
    </row>
    <row r="4194" spans="1:3" ht="15.75" customHeight="1" x14ac:dyDescent="0.2">
      <c r="A4194" s="58">
        <v>45170</v>
      </c>
      <c r="B4194" t="s">
        <v>174</v>
      </c>
      <c r="C4194">
        <v>1642.19</v>
      </c>
    </row>
    <row r="4195" spans="1:3" ht="15.75" customHeight="1" x14ac:dyDescent="0.2">
      <c r="A4195" s="58">
        <v>45170</v>
      </c>
      <c r="B4195" t="s">
        <v>175</v>
      </c>
      <c r="C4195">
        <v>4250.17</v>
      </c>
    </row>
    <row r="4196" spans="1:3" ht="15.75" customHeight="1" x14ac:dyDescent="0.2">
      <c r="A4196" s="58">
        <v>45170</v>
      </c>
      <c r="B4196" t="s">
        <v>176</v>
      </c>
      <c r="C4196">
        <v>2145.9499999999998</v>
      </c>
    </row>
    <row r="4197" spans="1:3" ht="15.75" customHeight="1" x14ac:dyDescent="0.2">
      <c r="A4197" s="58">
        <v>45170</v>
      </c>
      <c r="B4197" t="s">
        <v>177</v>
      </c>
      <c r="C4197">
        <v>818.91</v>
      </c>
    </row>
    <row r="4198" spans="1:3" ht="15.75" customHeight="1" x14ac:dyDescent="0.2">
      <c r="A4198" s="58">
        <v>45170</v>
      </c>
      <c r="B4198" t="s">
        <v>178</v>
      </c>
      <c r="C4198">
        <v>1194.6300000000001</v>
      </c>
    </row>
    <row r="4199" spans="1:3" ht="15.75" customHeight="1" x14ac:dyDescent="0.2">
      <c r="A4199" s="58">
        <v>45170</v>
      </c>
      <c r="B4199" t="s">
        <v>179</v>
      </c>
      <c r="C4199">
        <v>1309.4000000000001</v>
      </c>
    </row>
    <row r="4200" spans="1:3" ht="15.75" customHeight="1" x14ac:dyDescent="0.2">
      <c r="A4200" s="58">
        <v>45170</v>
      </c>
      <c r="B4200" t="s">
        <v>180</v>
      </c>
      <c r="C4200">
        <v>4408.63</v>
      </c>
    </row>
    <row r="4201" spans="1:3" ht="15.75" customHeight="1" x14ac:dyDescent="0.2">
      <c r="A4201" s="58">
        <v>45170</v>
      </c>
      <c r="B4201" t="s">
        <v>181</v>
      </c>
      <c r="C4201">
        <v>189.35</v>
      </c>
    </row>
    <row r="4202" spans="1:3" ht="15.75" customHeight="1" x14ac:dyDescent="0.2">
      <c r="A4202" s="58">
        <v>45170</v>
      </c>
      <c r="B4202" t="s">
        <v>182</v>
      </c>
      <c r="C4202">
        <v>443.35</v>
      </c>
    </row>
    <row r="4203" spans="1:3" ht="15.75" customHeight="1" x14ac:dyDescent="0.2">
      <c r="A4203" s="58">
        <v>45170</v>
      </c>
      <c r="B4203" t="s">
        <v>183</v>
      </c>
      <c r="C4203">
        <v>438.66</v>
      </c>
    </row>
    <row r="4204" spans="1:3" ht="15.75" customHeight="1" x14ac:dyDescent="0.2">
      <c r="A4204" s="58">
        <v>45170</v>
      </c>
      <c r="B4204" t="s">
        <v>184</v>
      </c>
      <c r="C4204">
        <v>295.08</v>
      </c>
    </row>
    <row r="4205" spans="1:3" ht="15.75" customHeight="1" x14ac:dyDescent="0.2">
      <c r="A4205" s="58">
        <v>45170</v>
      </c>
      <c r="B4205" t="s">
        <v>185</v>
      </c>
      <c r="C4205">
        <v>47331.13</v>
      </c>
    </row>
    <row r="4206" spans="1:3" ht="15.75" customHeight="1" x14ac:dyDescent="0.2">
      <c r="A4206" s="58">
        <v>45170</v>
      </c>
      <c r="B4206" t="s">
        <v>186</v>
      </c>
      <c r="C4206">
        <v>16819.97</v>
      </c>
    </row>
    <row r="4207" spans="1:3" ht="15.75" customHeight="1" x14ac:dyDescent="0.2">
      <c r="A4207" s="58">
        <v>45170</v>
      </c>
      <c r="B4207" t="s">
        <v>187</v>
      </c>
      <c r="C4207">
        <v>20911.39</v>
      </c>
    </row>
    <row r="4208" spans="1:3" ht="15.75" customHeight="1" x14ac:dyDescent="0.2">
      <c r="A4208" s="58">
        <v>45170</v>
      </c>
      <c r="B4208" t="s">
        <v>188</v>
      </c>
      <c r="C4208">
        <v>3497.96</v>
      </c>
    </row>
    <row r="4209" spans="1:3" ht="15.75" customHeight="1" x14ac:dyDescent="0.2">
      <c r="A4209" s="58">
        <v>45170</v>
      </c>
      <c r="B4209" t="s">
        <v>189</v>
      </c>
      <c r="C4209">
        <v>597.52</v>
      </c>
    </row>
    <row r="4210" spans="1:3" ht="15.75" customHeight="1" x14ac:dyDescent="0.2">
      <c r="A4210" s="58">
        <v>45170</v>
      </c>
      <c r="B4210" t="s">
        <v>190</v>
      </c>
      <c r="C4210">
        <v>1460.53</v>
      </c>
    </row>
    <row r="4211" spans="1:3" ht="15.75" customHeight="1" x14ac:dyDescent="0.2">
      <c r="A4211" s="58">
        <v>45170</v>
      </c>
      <c r="B4211" t="s">
        <v>191</v>
      </c>
      <c r="C4211">
        <v>1077.0899999999999</v>
      </c>
    </row>
    <row r="4212" spans="1:3" ht="15.75" customHeight="1" x14ac:dyDescent="0.2">
      <c r="A4212" s="58">
        <v>45170</v>
      </c>
      <c r="B4212" t="s">
        <v>192</v>
      </c>
      <c r="C4212">
        <v>2623.47</v>
      </c>
    </row>
    <row r="4213" spans="1:3" ht="15.75" customHeight="1" x14ac:dyDescent="0.2">
      <c r="A4213" s="58">
        <v>45170</v>
      </c>
      <c r="B4213" t="s">
        <v>193</v>
      </c>
      <c r="C4213">
        <v>1339.85</v>
      </c>
    </row>
    <row r="4214" spans="1:3" ht="15.75" customHeight="1" x14ac:dyDescent="0.2">
      <c r="A4214" s="58">
        <v>45170</v>
      </c>
      <c r="B4214" t="s">
        <v>194</v>
      </c>
      <c r="C4214">
        <v>2492.4699999999998</v>
      </c>
    </row>
    <row r="4215" spans="1:3" ht="15.75" customHeight="1" x14ac:dyDescent="0.2">
      <c r="A4215" s="58">
        <v>45170</v>
      </c>
      <c r="B4215" t="s">
        <v>195</v>
      </c>
      <c r="C4215">
        <v>1346.02</v>
      </c>
    </row>
    <row r="4216" spans="1:3" ht="15.75" customHeight="1" x14ac:dyDescent="0.2">
      <c r="A4216" s="58">
        <v>45170</v>
      </c>
      <c r="B4216" t="s">
        <v>196</v>
      </c>
      <c r="C4216">
        <v>868184.14</v>
      </c>
    </row>
    <row r="4217" spans="1:3" ht="15.75" customHeight="1" x14ac:dyDescent="0.2">
      <c r="A4217" s="58">
        <v>45170</v>
      </c>
      <c r="B4217" t="s">
        <v>197</v>
      </c>
      <c r="C4217">
        <v>485633.71</v>
      </c>
    </row>
    <row r="4218" spans="1:3" ht="15.75" customHeight="1" x14ac:dyDescent="0.2">
      <c r="A4218" s="58">
        <v>45170</v>
      </c>
      <c r="B4218" t="s">
        <v>198</v>
      </c>
      <c r="C4218">
        <v>33708.129999999997</v>
      </c>
    </row>
    <row r="4219" spans="1:3" ht="15.75" customHeight="1" x14ac:dyDescent="0.2">
      <c r="A4219" s="58">
        <v>45170</v>
      </c>
      <c r="B4219" t="s">
        <v>199</v>
      </c>
      <c r="C4219">
        <v>21130.3</v>
      </c>
    </row>
    <row r="4220" spans="1:3" ht="15.75" customHeight="1" x14ac:dyDescent="0.2">
      <c r="A4220" s="58">
        <v>45170</v>
      </c>
      <c r="B4220" t="s">
        <v>200</v>
      </c>
      <c r="C4220">
        <v>14027.4</v>
      </c>
    </row>
    <row r="4221" spans="1:3" ht="15.75" customHeight="1" x14ac:dyDescent="0.2">
      <c r="A4221" s="58">
        <v>45170</v>
      </c>
      <c r="B4221" t="s">
        <v>201</v>
      </c>
      <c r="C4221">
        <v>180434.84</v>
      </c>
    </row>
    <row r="4222" spans="1:3" ht="15.75" customHeight="1" x14ac:dyDescent="0.2">
      <c r="A4222" s="58">
        <v>45170</v>
      </c>
      <c r="B4222" t="s">
        <v>202</v>
      </c>
      <c r="C4222">
        <v>9068.5300000000007</v>
      </c>
    </row>
    <row r="4223" spans="1:3" ht="15.75" customHeight="1" x14ac:dyDescent="0.2">
      <c r="A4223" s="58">
        <v>45170</v>
      </c>
      <c r="B4223" t="s">
        <v>203</v>
      </c>
      <c r="C4223">
        <v>36376.81</v>
      </c>
    </row>
    <row r="4224" spans="1:3" ht="15.75" customHeight="1" x14ac:dyDescent="0.2">
      <c r="A4224" s="58">
        <v>45170</v>
      </c>
      <c r="B4224" t="s">
        <v>204</v>
      </c>
      <c r="C4224">
        <v>42557.120000000003</v>
      </c>
    </row>
    <row r="4225" spans="1:3" ht="15.75" customHeight="1" x14ac:dyDescent="0.2">
      <c r="A4225" s="58">
        <v>45170</v>
      </c>
      <c r="B4225" t="s">
        <v>205</v>
      </c>
      <c r="C4225">
        <v>477667.41</v>
      </c>
    </row>
    <row r="4226" spans="1:3" ht="15.75" customHeight="1" x14ac:dyDescent="0.2">
      <c r="A4226" s="58">
        <v>45170</v>
      </c>
      <c r="B4226" t="s">
        <v>206</v>
      </c>
      <c r="C4226">
        <v>174645.25</v>
      </c>
    </row>
    <row r="4227" spans="1:3" ht="15.75" customHeight="1" x14ac:dyDescent="0.2">
      <c r="A4227" s="58">
        <v>45170</v>
      </c>
      <c r="B4227" t="s">
        <v>207</v>
      </c>
      <c r="C4227">
        <v>163905.21</v>
      </c>
    </row>
    <row r="4228" spans="1:3" ht="15.75" customHeight="1" x14ac:dyDescent="0.2">
      <c r="A4228" s="58">
        <v>45170</v>
      </c>
      <c r="B4228" t="s">
        <v>208</v>
      </c>
      <c r="C4228">
        <v>12116.91</v>
      </c>
    </row>
    <row r="4229" spans="1:3" ht="15.75" customHeight="1" x14ac:dyDescent="0.2">
      <c r="A4229" s="58">
        <v>45170</v>
      </c>
      <c r="B4229" t="s">
        <v>209</v>
      </c>
      <c r="C4229">
        <v>17466.91</v>
      </c>
    </row>
    <row r="4230" spans="1:3" ht="15.75" customHeight="1" x14ac:dyDescent="0.2">
      <c r="A4230" s="58">
        <v>45170</v>
      </c>
      <c r="B4230" t="s">
        <v>210</v>
      </c>
      <c r="C4230">
        <v>13223.13</v>
      </c>
    </row>
    <row r="4231" spans="1:3" ht="15.75" customHeight="1" x14ac:dyDescent="0.2">
      <c r="A4231" s="58">
        <v>45170</v>
      </c>
      <c r="B4231" t="s">
        <v>211</v>
      </c>
      <c r="C4231">
        <v>1543.16</v>
      </c>
    </row>
    <row r="4232" spans="1:3" ht="15.75" customHeight="1" x14ac:dyDescent="0.2">
      <c r="A4232" s="58">
        <v>45170</v>
      </c>
      <c r="B4232" t="s">
        <v>212</v>
      </c>
      <c r="C4232">
        <v>498.74</v>
      </c>
    </row>
    <row r="4233" spans="1:3" ht="15.75" customHeight="1" x14ac:dyDescent="0.2">
      <c r="A4233" s="58">
        <v>45170</v>
      </c>
      <c r="B4233" t="s">
        <v>213</v>
      </c>
      <c r="C4233">
        <v>2316.19</v>
      </c>
    </row>
    <row r="4234" spans="1:3" ht="15.75" customHeight="1" x14ac:dyDescent="0.2">
      <c r="A4234" s="58">
        <v>45170</v>
      </c>
      <c r="B4234" t="s">
        <v>214</v>
      </c>
      <c r="C4234">
        <v>1256.03</v>
      </c>
    </row>
    <row r="4235" spans="1:3" ht="15.75" customHeight="1" x14ac:dyDescent="0.2">
      <c r="A4235" s="58">
        <v>45170</v>
      </c>
      <c r="B4235" t="s">
        <v>215</v>
      </c>
      <c r="C4235">
        <v>4551.5</v>
      </c>
    </row>
    <row r="4236" spans="1:3" ht="15.75" customHeight="1" x14ac:dyDescent="0.2">
      <c r="A4236" s="58">
        <v>45170</v>
      </c>
      <c r="B4236" t="s">
        <v>216</v>
      </c>
      <c r="C4236">
        <v>1499.51</v>
      </c>
    </row>
    <row r="4237" spans="1:3" ht="15.75" customHeight="1" x14ac:dyDescent="0.2">
      <c r="A4237" s="58">
        <v>45170</v>
      </c>
      <c r="B4237" t="s">
        <v>217</v>
      </c>
      <c r="C4237">
        <v>1429.72</v>
      </c>
    </row>
    <row r="4238" spans="1:3" ht="15.75" customHeight="1" x14ac:dyDescent="0.2">
      <c r="A4238" s="58">
        <v>45170</v>
      </c>
      <c r="B4238" t="s">
        <v>218</v>
      </c>
      <c r="C4238">
        <v>3321.85</v>
      </c>
    </row>
    <row r="4239" spans="1:3" ht="15.75" customHeight="1" x14ac:dyDescent="0.2">
      <c r="A4239" s="58">
        <v>45170</v>
      </c>
      <c r="B4239" t="s">
        <v>219</v>
      </c>
      <c r="C4239">
        <v>1723.12</v>
      </c>
    </row>
    <row r="4240" spans="1:3" ht="15.75" customHeight="1" x14ac:dyDescent="0.2">
      <c r="A4240" s="58">
        <v>45170</v>
      </c>
      <c r="B4240" t="s">
        <v>220</v>
      </c>
      <c r="C4240">
        <v>591.16</v>
      </c>
    </row>
    <row r="4241" spans="1:3" ht="15.75" customHeight="1" x14ac:dyDescent="0.2">
      <c r="A4241" s="58">
        <v>45170</v>
      </c>
      <c r="B4241" t="s">
        <v>221</v>
      </c>
      <c r="C4241">
        <v>1003.39</v>
      </c>
    </row>
    <row r="4242" spans="1:3" ht="15.75" customHeight="1" x14ac:dyDescent="0.2">
      <c r="A4242" s="58">
        <v>45170</v>
      </c>
      <c r="B4242" t="s">
        <v>222</v>
      </c>
      <c r="C4242">
        <v>994.23</v>
      </c>
    </row>
    <row r="4243" spans="1:3" ht="15.75" customHeight="1" x14ac:dyDescent="0.2">
      <c r="A4243" s="58">
        <v>45170</v>
      </c>
      <c r="B4243" t="s">
        <v>223</v>
      </c>
      <c r="C4243">
        <v>3217.65</v>
      </c>
    </row>
    <row r="4244" spans="1:3" ht="15.75" customHeight="1" x14ac:dyDescent="0.2">
      <c r="A4244" s="58">
        <v>45170</v>
      </c>
      <c r="B4244" t="s">
        <v>224</v>
      </c>
      <c r="C4244">
        <v>126.67</v>
      </c>
    </row>
    <row r="4245" spans="1:3" ht="15.75" customHeight="1" x14ac:dyDescent="0.2">
      <c r="A4245" s="58">
        <v>45170</v>
      </c>
      <c r="B4245" t="s">
        <v>225</v>
      </c>
      <c r="C4245">
        <v>284.22000000000003</v>
      </c>
    </row>
    <row r="4246" spans="1:3" ht="15.75" customHeight="1" x14ac:dyDescent="0.2">
      <c r="A4246" s="58">
        <v>45170</v>
      </c>
      <c r="B4246" t="s">
        <v>226</v>
      </c>
      <c r="C4246">
        <v>255</v>
      </c>
    </row>
    <row r="4247" spans="1:3" ht="15.75" customHeight="1" x14ac:dyDescent="0.2">
      <c r="A4247" s="58">
        <v>45170</v>
      </c>
      <c r="B4247" t="s">
        <v>227</v>
      </c>
      <c r="C4247">
        <v>175.84</v>
      </c>
    </row>
    <row r="4248" spans="1:3" ht="15.75" customHeight="1" x14ac:dyDescent="0.2">
      <c r="A4248" s="58">
        <v>45170</v>
      </c>
      <c r="B4248" t="s">
        <v>228</v>
      </c>
      <c r="C4248">
        <v>21493.119999999999</v>
      </c>
    </row>
    <row r="4249" spans="1:3" ht="15.75" customHeight="1" x14ac:dyDescent="0.2">
      <c r="A4249" s="58">
        <v>45170</v>
      </c>
      <c r="B4249" t="s">
        <v>229</v>
      </c>
      <c r="C4249">
        <v>12105.31</v>
      </c>
    </row>
    <row r="4250" spans="1:3" ht="15.75" customHeight="1" x14ac:dyDescent="0.2">
      <c r="A4250" s="58">
        <v>45170</v>
      </c>
      <c r="B4250" t="s">
        <v>230</v>
      </c>
      <c r="C4250">
        <v>17565.169999999998</v>
      </c>
    </row>
    <row r="4251" spans="1:3" ht="15.75" customHeight="1" x14ac:dyDescent="0.2">
      <c r="A4251" s="58">
        <v>45170</v>
      </c>
      <c r="B4251" t="s">
        <v>231</v>
      </c>
      <c r="C4251">
        <v>2468.15</v>
      </c>
    </row>
    <row r="4252" spans="1:3" ht="15.75" customHeight="1" x14ac:dyDescent="0.2">
      <c r="A4252" s="58">
        <v>45170</v>
      </c>
      <c r="B4252" t="s">
        <v>232</v>
      </c>
      <c r="C4252">
        <v>415.92</v>
      </c>
    </row>
    <row r="4253" spans="1:3" ht="15.75" customHeight="1" x14ac:dyDescent="0.2">
      <c r="A4253" s="58">
        <v>45170</v>
      </c>
      <c r="B4253" t="s">
        <v>233</v>
      </c>
      <c r="C4253">
        <v>1049.82</v>
      </c>
    </row>
    <row r="4254" spans="1:3" ht="15.75" customHeight="1" x14ac:dyDescent="0.2">
      <c r="A4254" s="58">
        <v>45170</v>
      </c>
      <c r="B4254" t="s">
        <v>234</v>
      </c>
      <c r="C4254">
        <v>685.78</v>
      </c>
    </row>
    <row r="4255" spans="1:3" ht="15.75" customHeight="1" x14ac:dyDescent="0.2">
      <c r="A4255" s="58">
        <v>45170</v>
      </c>
      <c r="B4255" t="s">
        <v>235</v>
      </c>
      <c r="C4255">
        <v>1933.17</v>
      </c>
    </row>
    <row r="4256" spans="1:3" ht="15.75" customHeight="1" x14ac:dyDescent="0.2">
      <c r="A4256" s="58">
        <v>45170</v>
      </c>
      <c r="B4256" t="s">
        <v>236</v>
      </c>
      <c r="C4256">
        <v>877.86</v>
      </c>
    </row>
    <row r="4257" spans="1:3" ht="15.75" customHeight="1" x14ac:dyDescent="0.2">
      <c r="A4257" s="58">
        <v>45170</v>
      </c>
      <c r="B4257" t="s">
        <v>237</v>
      </c>
      <c r="C4257">
        <v>9004.07</v>
      </c>
    </row>
    <row r="4258" spans="1:3" ht="15.75" customHeight="1" x14ac:dyDescent="0.2">
      <c r="A4258" s="58">
        <v>45170</v>
      </c>
      <c r="B4258" t="s">
        <v>238</v>
      </c>
      <c r="C4258">
        <v>3142.27</v>
      </c>
    </row>
    <row r="4259" spans="1:3" ht="15.75" customHeight="1" x14ac:dyDescent="0.2">
      <c r="A4259" s="58">
        <v>45200</v>
      </c>
      <c r="B4259" t="s">
        <v>63</v>
      </c>
      <c r="C4259">
        <v>2369018.81</v>
      </c>
    </row>
    <row r="4260" spans="1:3" ht="15.75" customHeight="1" x14ac:dyDescent="0.2">
      <c r="A4260" s="58">
        <v>45200</v>
      </c>
      <c r="B4260" t="s">
        <v>65</v>
      </c>
      <c r="C4260">
        <v>1298457.69</v>
      </c>
    </row>
    <row r="4261" spans="1:3" ht="15.75" customHeight="1" x14ac:dyDescent="0.2">
      <c r="A4261" s="58">
        <v>45200</v>
      </c>
      <c r="B4261" t="s">
        <v>67</v>
      </c>
      <c r="C4261">
        <v>149687.69</v>
      </c>
    </row>
    <row r="4262" spans="1:3" ht="15.75" customHeight="1" x14ac:dyDescent="0.2">
      <c r="A4262" s="58">
        <v>45200</v>
      </c>
      <c r="B4262" t="s">
        <v>69</v>
      </c>
      <c r="C4262">
        <v>55376.09</v>
      </c>
    </row>
    <row r="4263" spans="1:3" ht="15.75" customHeight="1" x14ac:dyDescent="0.2">
      <c r="A4263" s="58">
        <v>45200</v>
      </c>
      <c r="B4263" t="s">
        <v>71</v>
      </c>
      <c r="C4263">
        <v>36179.24</v>
      </c>
    </row>
    <row r="4264" spans="1:3" ht="15.75" customHeight="1" x14ac:dyDescent="0.2">
      <c r="A4264" s="58">
        <v>45200</v>
      </c>
      <c r="B4264" t="s">
        <v>73</v>
      </c>
      <c r="C4264">
        <v>538331.31999999995</v>
      </c>
    </row>
    <row r="4265" spans="1:3" ht="15.75" customHeight="1" x14ac:dyDescent="0.2">
      <c r="A4265" s="58">
        <v>45200</v>
      </c>
      <c r="B4265" t="s">
        <v>76</v>
      </c>
      <c r="C4265">
        <v>25329.52</v>
      </c>
    </row>
    <row r="4266" spans="1:3" ht="15.75" customHeight="1" x14ac:dyDescent="0.2">
      <c r="A4266" s="58">
        <v>45200</v>
      </c>
      <c r="B4266" t="s">
        <v>78</v>
      </c>
      <c r="C4266">
        <v>115508.4</v>
      </c>
    </row>
    <row r="4267" spans="1:3" ht="15.75" customHeight="1" x14ac:dyDescent="0.2">
      <c r="A4267" s="58">
        <v>45200</v>
      </c>
      <c r="B4267" t="s">
        <v>80</v>
      </c>
      <c r="C4267">
        <v>120554.68</v>
      </c>
    </row>
    <row r="4268" spans="1:3" ht="15.75" customHeight="1" x14ac:dyDescent="0.2">
      <c r="A4268" s="58">
        <v>45200</v>
      </c>
      <c r="B4268" t="s">
        <v>82</v>
      </c>
      <c r="C4268">
        <v>1275069.51</v>
      </c>
    </row>
    <row r="4269" spans="1:3" ht="15.75" customHeight="1" x14ac:dyDescent="0.2">
      <c r="A4269" s="58">
        <v>45200</v>
      </c>
      <c r="B4269" t="s">
        <v>84</v>
      </c>
      <c r="C4269">
        <v>442853.71</v>
      </c>
    </row>
    <row r="4270" spans="1:3" ht="15.75" customHeight="1" x14ac:dyDescent="0.2">
      <c r="A4270" s="58">
        <v>45200</v>
      </c>
      <c r="B4270" t="s">
        <v>86</v>
      </c>
      <c r="C4270">
        <v>427301.17</v>
      </c>
    </row>
    <row r="4271" spans="1:3" ht="15.75" customHeight="1" x14ac:dyDescent="0.2">
      <c r="A4271" s="58">
        <v>45200</v>
      </c>
      <c r="B4271" t="s">
        <v>89</v>
      </c>
      <c r="C4271">
        <v>62476.73</v>
      </c>
    </row>
    <row r="4272" spans="1:3" ht="15.75" customHeight="1" x14ac:dyDescent="0.2">
      <c r="A4272" s="58">
        <v>45200</v>
      </c>
      <c r="B4272" t="s">
        <v>91</v>
      </c>
      <c r="C4272">
        <v>47476.34</v>
      </c>
    </row>
    <row r="4273" spans="1:3" ht="15.75" customHeight="1" x14ac:dyDescent="0.2">
      <c r="A4273" s="58">
        <v>45200</v>
      </c>
      <c r="B4273" t="s">
        <v>93</v>
      </c>
      <c r="C4273">
        <v>36363.43</v>
      </c>
    </row>
    <row r="4274" spans="1:3" ht="15.75" customHeight="1" x14ac:dyDescent="0.2">
      <c r="A4274" s="58">
        <v>45200</v>
      </c>
      <c r="B4274" t="s">
        <v>95</v>
      </c>
      <c r="C4274">
        <v>4216.8</v>
      </c>
    </row>
    <row r="4275" spans="1:3" ht="15.75" customHeight="1" x14ac:dyDescent="0.2">
      <c r="A4275" s="58">
        <v>45200</v>
      </c>
      <c r="B4275" t="s">
        <v>97</v>
      </c>
      <c r="C4275">
        <v>1354.18</v>
      </c>
    </row>
    <row r="4276" spans="1:3" ht="15.75" customHeight="1" x14ac:dyDescent="0.2">
      <c r="A4276" s="58">
        <v>45200</v>
      </c>
      <c r="B4276" t="s">
        <v>99</v>
      </c>
      <c r="C4276">
        <v>6516.41</v>
      </c>
    </row>
    <row r="4277" spans="1:3" ht="15.75" customHeight="1" x14ac:dyDescent="0.2">
      <c r="A4277" s="58">
        <v>45200</v>
      </c>
      <c r="B4277" t="s">
        <v>101</v>
      </c>
      <c r="C4277">
        <v>3362.67</v>
      </c>
    </row>
    <row r="4278" spans="1:3" ht="15.75" customHeight="1" x14ac:dyDescent="0.2">
      <c r="A4278" s="58">
        <v>45200</v>
      </c>
      <c r="B4278" t="s">
        <v>103</v>
      </c>
      <c r="C4278">
        <v>12660.52</v>
      </c>
    </row>
    <row r="4279" spans="1:3" ht="15.75" customHeight="1" x14ac:dyDescent="0.2">
      <c r="A4279" s="58">
        <v>45200</v>
      </c>
      <c r="B4279" t="s">
        <v>105</v>
      </c>
      <c r="C4279">
        <v>3983.63</v>
      </c>
    </row>
    <row r="4280" spans="1:3" ht="15.75" customHeight="1" x14ac:dyDescent="0.2">
      <c r="A4280" s="58">
        <v>45200</v>
      </c>
      <c r="B4280" t="s">
        <v>107</v>
      </c>
      <c r="C4280">
        <v>3623.89</v>
      </c>
    </row>
    <row r="4281" spans="1:3" ht="15.75" customHeight="1" x14ac:dyDescent="0.2">
      <c r="A4281" s="58">
        <v>45200</v>
      </c>
      <c r="B4281" t="s">
        <v>109</v>
      </c>
      <c r="C4281">
        <v>17112.43</v>
      </c>
    </row>
    <row r="4282" spans="1:3" ht="15.75" customHeight="1" x14ac:dyDescent="0.2">
      <c r="A4282" s="58">
        <v>45200</v>
      </c>
      <c r="B4282" t="s">
        <v>111</v>
      </c>
      <c r="C4282">
        <v>4657.25</v>
      </c>
    </row>
    <row r="4283" spans="1:3" ht="15.75" customHeight="1" x14ac:dyDescent="0.2">
      <c r="A4283" s="58">
        <v>45200</v>
      </c>
      <c r="B4283" t="s">
        <v>113</v>
      </c>
      <c r="C4283">
        <v>1788.59</v>
      </c>
    </row>
    <row r="4284" spans="1:3" ht="15.75" customHeight="1" x14ac:dyDescent="0.2">
      <c r="A4284" s="58">
        <v>45200</v>
      </c>
      <c r="B4284" t="s">
        <v>115</v>
      </c>
      <c r="C4284">
        <v>4336.46</v>
      </c>
    </row>
    <row r="4285" spans="1:3" ht="15.75" customHeight="1" x14ac:dyDescent="0.2">
      <c r="A4285" s="58">
        <v>45200</v>
      </c>
      <c r="B4285" t="s">
        <v>117</v>
      </c>
      <c r="C4285">
        <v>2503.9699999999998</v>
      </c>
    </row>
    <row r="4286" spans="1:3" ht="15.75" customHeight="1" x14ac:dyDescent="0.2">
      <c r="A4286" s="58">
        <v>45200</v>
      </c>
      <c r="B4286" t="s">
        <v>119</v>
      </c>
      <c r="C4286">
        <v>10094.64</v>
      </c>
    </row>
    <row r="4287" spans="1:3" ht="15.75" customHeight="1" x14ac:dyDescent="0.2">
      <c r="A4287" s="58">
        <v>45200</v>
      </c>
      <c r="B4287" t="s">
        <v>121</v>
      </c>
      <c r="C4287">
        <v>402.38</v>
      </c>
    </row>
    <row r="4288" spans="1:3" ht="15.75" customHeight="1" x14ac:dyDescent="0.2">
      <c r="A4288" s="58">
        <v>45200</v>
      </c>
      <c r="B4288" t="s">
        <v>123</v>
      </c>
      <c r="C4288">
        <v>903.63</v>
      </c>
    </row>
    <row r="4289" spans="1:3" ht="15.75" customHeight="1" x14ac:dyDescent="0.2">
      <c r="A4289" s="58">
        <v>45200</v>
      </c>
      <c r="B4289" t="s">
        <v>125</v>
      </c>
      <c r="C4289">
        <v>829.14</v>
      </c>
    </row>
    <row r="4290" spans="1:3" ht="15.75" customHeight="1" x14ac:dyDescent="0.2">
      <c r="A4290" s="58">
        <v>45200</v>
      </c>
      <c r="B4290" t="s">
        <v>127</v>
      </c>
      <c r="C4290">
        <v>591.75</v>
      </c>
    </row>
    <row r="4291" spans="1:3" ht="15.75" customHeight="1" x14ac:dyDescent="0.2">
      <c r="A4291" s="58">
        <v>45200</v>
      </c>
      <c r="B4291" t="s">
        <v>129</v>
      </c>
      <c r="C4291">
        <v>56668.73</v>
      </c>
    </row>
    <row r="4292" spans="1:3" ht="15.75" customHeight="1" x14ac:dyDescent="0.2">
      <c r="A4292" s="58">
        <v>45200</v>
      </c>
      <c r="B4292" t="s">
        <v>132</v>
      </c>
      <c r="C4292">
        <v>35798.730000000003</v>
      </c>
    </row>
    <row r="4293" spans="1:3" ht="15.75" customHeight="1" x14ac:dyDescent="0.2">
      <c r="A4293" s="58">
        <v>45200</v>
      </c>
      <c r="B4293" t="s">
        <v>134</v>
      </c>
      <c r="C4293">
        <v>45590.43</v>
      </c>
    </row>
    <row r="4294" spans="1:3" ht="15.75" customHeight="1" x14ac:dyDescent="0.2">
      <c r="A4294" s="58">
        <v>45200</v>
      </c>
      <c r="B4294" t="s">
        <v>136</v>
      </c>
      <c r="C4294">
        <v>7500.76</v>
      </c>
    </row>
    <row r="4295" spans="1:3" ht="15.75" customHeight="1" x14ac:dyDescent="0.2">
      <c r="A4295" s="58">
        <v>45200</v>
      </c>
      <c r="B4295" t="s">
        <v>139</v>
      </c>
      <c r="C4295">
        <v>1355.56</v>
      </c>
    </row>
    <row r="4296" spans="1:3" ht="15.75" customHeight="1" x14ac:dyDescent="0.2">
      <c r="A4296" s="58">
        <v>45200</v>
      </c>
      <c r="B4296" t="s">
        <v>141</v>
      </c>
      <c r="C4296">
        <v>3226.42</v>
      </c>
    </row>
    <row r="4297" spans="1:3" ht="15.75" customHeight="1" x14ac:dyDescent="0.2">
      <c r="A4297" s="58">
        <v>45200</v>
      </c>
      <c r="B4297" t="s">
        <v>143</v>
      </c>
      <c r="C4297">
        <v>2169.87</v>
      </c>
    </row>
    <row r="4298" spans="1:3" ht="15.75" customHeight="1" x14ac:dyDescent="0.2">
      <c r="A4298" s="58">
        <v>45200</v>
      </c>
      <c r="B4298" t="s">
        <v>145</v>
      </c>
      <c r="C4298">
        <v>5679.69</v>
      </c>
    </row>
    <row r="4299" spans="1:3" ht="15.75" customHeight="1" x14ac:dyDescent="0.2">
      <c r="A4299" s="58">
        <v>45200</v>
      </c>
      <c r="B4299" t="s">
        <v>147</v>
      </c>
      <c r="C4299">
        <v>2780.89</v>
      </c>
    </row>
    <row r="4300" spans="1:3" ht="15.75" customHeight="1" x14ac:dyDescent="0.2">
      <c r="A4300" s="58">
        <v>45200</v>
      </c>
      <c r="B4300" t="s">
        <v>149</v>
      </c>
      <c r="C4300">
        <v>14085.84</v>
      </c>
    </row>
    <row r="4301" spans="1:3" ht="15.75" customHeight="1" x14ac:dyDescent="0.2">
      <c r="A4301" s="58">
        <v>45200</v>
      </c>
      <c r="B4301" t="s">
        <v>151</v>
      </c>
      <c r="C4301">
        <v>5808.75</v>
      </c>
    </row>
    <row r="4302" spans="1:3" ht="15.75" customHeight="1" x14ac:dyDescent="0.2">
      <c r="A4302" s="58">
        <v>45200</v>
      </c>
      <c r="B4302" t="s">
        <v>153</v>
      </c>
      <c r="C4302">
        <v>1127121.6200000001</v>
      </c>
    </row>
    <row r="4303" spans="1:3" ht="15.75" customHeight="1" x14ac:dyDescent="0.2">
      <c r="A4303" s="58">
        <v>45200</v>
      </c>
      <c r="B4303" t="s">
        <v>154</v>
      </c>
      <c r="C4303">
        <v>698483.67</v>
      </c>
    </row>
    <row r="4304" spans="1:3" ht="15.75" customHeight="1" x14ac:dyDescent="0.2">
      <c r="A4304" s="58">
        <v>45200</v>
      </c>
      <c r="B4304" t="s">
        <v>155</v>
      </c>
      <c r="C4304">
        <v>66417.070000000007</v>
      </c>
    </row>
    <row r="4305" spans="1:3" ht="15.75" customHeight="1" x14ac:dyDescent="0.2">
      <c r="A4305" s="58">
        <v>45200</v>
      </c>
      <c r="B4305" t="s">
        <v>156</v>
      </c>
      <c r="C4305">
        <v>28334.95</v>
      </c>
    </row>
    <row r="4306" spans="1:3" ht="15.75" customHeight="1" x14ac:dyDescent="0.2">
      <c r="A4306" s="58">
        <v>45200</v>
      </c>
      <c r="B4306" t="s">
        <v>157</v>
      </c>
      <c r="C4306">
        <v>17669.78</v>
      </c>
    </row>
    <row r="4307" spans="1:3" ht="15.75" customHeight="1" x14ac:dyDescent="0.2">
      <c r="A4307" s="58">
        <v>45200</v>
      </c>
      <c r="B4307" t="s">
        <v>158</v>
      </c>
      <c r="C4307">
        <v>239315.59</v>
      </c>
    </row>
    <row r="4308" spans="1:3" ht="15.75" customHeight="1" x14ac:dyDescent="0.2">
      <c r="A4308" s="58">
        <v>45200</v>
      </c>
      <c r="B4308" t="s">
        <v>159</v>
      </c>
      <c r="C4308">
        <v>13021.55</v>
      </c>
    </row>
    <row r="4309" spans="1:3" ht="15.75" customHeight="1" x14ac:dyDescent="0.2">
      <c r="A4309" s="58">
        <v>45200</v>
      </c>
      <c r="B4309" t="s">
        <v>160</v>
      </c>
      <c r="C4309">
        <v>57042.31</v>
      </c>
    </row>
    <row r="4310" spans="1:3" ht="15.75" customHeight="1" x14ac:dyDescent="0.2">
      <c r="A4310" s="58">
        <v>45200</v>
      </c>
      <c r="B4310" t="s">
        <v>161</v>
      </c>
      <c r="C4310">
        <v>56496.66</v>
      </c>
    </row>
    <row r="4311" spans="1:3" ht="15.75" customHeight="1" x14ac:dyDescent="0.2">
      <c r="A4311" s="58">
        <v>45200</v>
      </c>
      <c r="B4311" t="s">
        <v>162</v>
      </c>
      <c r="C4311">
        <v>601504.75</v>
      </c>
    </row>
    <row r="4312" spans="1:3" ht="15.75" customHeight="1" x14ac:dyDescent="0.2">
      <c r="A4312" s="58">
        <v>45200</v>
      </c>
      <c r="B4312" t="s">
        <v>163</v>
      </c>
      <c r="C4312">
        <v>271700.45</v>
      </c>
    </row>
    <row r="4313" spans="1:3" ht="15.75" customHeight="1" x14ac:dyDescent="0.2">
      <c r="A4313" s="58">
        <v>45200</v>
      </c>
      <c r="B4313" t="s">
        <v>164</v>
      </c>
      <c r="C4313">
        <v>202876.27</v>
      </c>
    </row>
    <row r="4314" spans="1:3" ht="15.75" customHeight="1" x14ac:dyDescent="0.2">
      <c r="A4314" s="58">
        <v>45200</v>
      </c>
      <c r="B4314" t="s">
        <v>165</v>
      </c>
      <c r="C4314">
        <v>25836.22</v>
      </c>
    </row>
    <row r="4315" spans="1:3" ht="15.75" customHeight="1" x14ac:dyDescent="0.2">
      <c r="A4315" s="58">
        <v>45200</v>
      </c>
      <c r="B4315" t="s">
        <v>166</v>
      </c>
      <c r="C4315">
        <v>25524.62</v>
      </c>
    </row>
    <row r="4316" spans="1:3" ht="15.75" customHeight="1" x14ac:dyDescent="0.2">
      <c r="A4316" s="58">
        <v>45200</v>
      </c>
      <c r="B4316" t="s">
        <v>167</v>
      </c>
      <c r="C4316">
        <v>18259.55</v>
      </c>
    </row>
    <row r="4317" spans="1:3" ht="15.75" customHeight="1" x14ac:dyDescent="0.2">
      <c r="A4317" s="58">
        <v>45200</v>
      </c>
      <c r="B4317" t="s">
        <v>168</v>
      </c>
      <c r="C4317">
        <v>2221.4299999999998</v>
      </c>
    </row>
    <row r="4318" spans="1:3" ht="15.75" customHeight="1" x14ac:dyDescent="0.2">
      <c r="A4318" s="58">
        <v>45200</v>
      </c>
      <c r="B4318" t="s">
        <v>169</v>
      </c>
      <c r="C4318">
        <v>676.24</v>
      </c>
    </row>
    <row r="4319" spans="1:3" ht="15.75" customHeight="1" x14ac:dyDescent="0.2">
      <c r="A4319" s="58">
        <v>45200</v>
      </c>
      <c r="B4319" t="s">
        <v>170</v>
      </c>
      <c r="C4319">
        <v>3536.38</v>
      </c>
    </row>
    <row r="4320" spans="1:3" ht="15.75" customHeight="1" x14ac:dyDescent="0.2">
      <c r="A4320" s="58">
        <v>45200</v>
      </c>
      <c r="B4320" t="s">
        <v>171</v>
      </c>
      <c r="C4320">
        <v>1825.42</v>
      </c>
    </row>
    <row r="4321" spans="1:3" ht="15.75" customHeight="1" x14ac:dyDescent="0.2">
      <c r="A4321" s="58">
        <v>45200</v>
      </c>
      <c r="B4321" t="s">
        <v>172</v>
      </c>
      <c r="C4321">
        <v>13645.67</v>
      </c>
    </row>
    <row r="4322" spans="1:3" ht="15.75" customHeight="1" x14ac:dyDescent="0.2">
      <c r="A4322" s="58">
        <v>45200</v>
      </c>
      <c r="B4322" t="s">
        <v>173</v>
      </c>
      <c r="C4322">
        <v>2073.6999999999998</v>
      </c>
    </row>
    <row r="4323" spans="1:3" ht="15.75" customHeight="1" x14ac:dyDescent="0.2">
      <c r="A4323" s="58">
        <v>45200</v>
      </c>
      <c r="B4323" t="s">
        <v>174</v>
      </c>
      <c r="C4323">
        <v>1741.76</v>
      </c>
    </row>
    <row r="4324" spans="1:3" ht="15.75" customHeight="1" x14ac:dyDescent="0.2">
      <c r="A4324" s="58">
        <v>45200</v>
      </c>
      <c r="B4324" t="s">
        <v>175</v>
      </c>
      <c r="C4324">
        <v>6574.01</v>
      </c>
    </row>
    <row r="4325" spans="1:3" ht="15.75" customHeight="1" x14ac:dyDescent="0.2">
      <c r="A4325" s="58">
        <v>45200</v>
      </c>
      <c r="B4325" t="s">
        <v>176</v>
      </c>
      <c r="C4325">
        <v>2400.67</v>
      </c>
    </row>
    <row r="4326" spans="1:3" ht="15.75" customHeight="1" x14ac:dyDescent="0.2">
      <c r="A4326" s="58">
        <v>45200</v>
      </c>
      <c r="B4326" t="s">
        <v>177</v>
      </c>
      <c r="C4326">
        <v>831.27</v>
      </c>
    </row>
    <row r="4327" spans="1:3" ht="15.75" customHeight="1" x14ac:dyDescent="0.2">
      <c r="A4327" s="58">
        <v>45200</v>
      </c>
      <c r="B4327" t="s">
        <v>178</v>
      </c>
      <c r="C4327">
        <v>1808.76</v>
      </c>
    </row>
    <row r="4328" spans="1:3" ht="15.75" customHeight="1" x14ac:dyDescent="0.2">
      <c r="A4328" s="58">
        <v>45200</v>
      </c>
      <c r="B4328" t="s">
        <v>179</v>
      </c>
      <c r="C4328">
        <v>1257.3699999999999</v>
      </c>
    </row>
    <row r="4329" spans="1:3" ht="15.75" customHeight="1" x14ac:dyDescent="0.2">
      <c r="A4329" s="58">
        <v>45200</v>
      </c>
      <c r="B4329" t="s">
        <v>180</v>
      </c>
      <c r="C4329">
        <v>5095.92</v>
      </c>
    </row>
    <row r="4330" spans="1:3" ht="15.75" customHeight="1" x14ac:dyDescent="0.2">
      <c r="A4330" s="58">
        <v>45200</v>
      </c>
      <c r="B4330" t="s">
        <v>181</v>
      </c>
      <c r="C4330">
        <v>202.85</v>
      </c>
    </row>
    <row r="4331" spans="1:3" ht="15.75" customHeight="1" x14ac:dyDescent="0.2">
      <c r="A4331" s="58">
        <v>45200</v>
      </c>
      <c r="B4331" t="s">
        <v>182</v>
      </c>
      <c r="C4331">
        <v>456.59</v>
      </c>
    </row>
    <row r="4332" spans="1:3" ht="15.75" customHeight="1" x14ac:dyDescent="0.2">
      <c r="A4332" s="58">
        <v>45200</v>
      </c>
      <c r="B4332" t="s">
        <v>183</v>
      </c>
      <c r="C4332">
        <v>405.8</v>
      </c>
    </row>
    <row r="4333" spans="1:3" ht="15.75" customHeight="1" x14ac:dyDescent="0.2">
      <c r="A4333" s="58">
        <v>45200</v>
      </c>
      <c r="B4333" t="s">
        <v>184</v>
      </c>
      <c r="C4333">
        <v>317.19</v>
      </c>
    </row>
    <row r="4334" spans="1:3" ht="15.75" customHeight="1" x14ac:dyDescent="0.2">
      <c r="A4334" s="58">
        <v>45200</v>
      </c>
      <c r="B4334" t="s">
        <v>185</v>
      </c>
      <c r="C4334">
        <v>36692.300000000003</v>
      </c>
    </row>
    <row r="4335" spans="1:3" ht="15.75" customHeight="1" x14ac:dyDescent="0.2">
      <c r="A4335" s="58">
        <v>45200</v>
      </c>
      <c r="B4335" t="s">
        <v>186</v>
      </c>
      <c r="C4335">
        <v>30803.07</v>
      </c>
    </row>
    <row r="4336" spans="1:3" ht="15.75" customHeight="1" x14ac:dyDescent="0.2">
      <c r="A4336" s="58">
        <v>45200</v>
      </c>
      <c r="B4336" t="s">
        <v>187</v>
      </c>
      <c r="C4336">
        <v>24947.39</v>
      </c>
    </row>
    <row r="4337" spans="1:3" ht="15.75" customHeight="1" x14ac:dyDescent="0.2">
      <c r="A4337" s="58">
        <v>45200</v>
      </c>
      <c r="B4337" t="s">
        <v>188</v>
      </c>
      <c r="C4337">
        <v>3864.57</v>
      </c>
    </row>
    <row r="4338" spans="1:3" ht="15.75" customHeight="1" x14ac:dyDescent="0.2">
      <c r="A4338" s="58">
        <v>45200</v>
      </c>
      <c r="B4338" t="s">
        <v>189</v>
      </c>
      <c r="C4338">
        <v>625.53</v>
      </c>
    </row>
    <row r="4339" spans="1:3" ht="15.75" customHeight="1" x14ac:dyDescent="0.2">
      <c r="A4339" s="58">
        <v>45200</v>
      </c>
      <c r="B4339" t="s">
        <v>190</v>
      </c>
      <c r="C4339">
        <v>1607.45</v>
      </c>
    </row>
    <row r="4340" spans="1:3" ht="15.75" customHeight="1" x14ac:dyDescent="0.2">
      <c r="A4340" s="58">
        <v>45200</v>
      </c>
      <c r="B4340" t="s">
        <v>191</v>
      </c>
      <c r="C4340">
        <v>1108.95</v>
      </c>
    </row>
    <row r="4341" spans="1:3" ht="15.75" customHeight="1" x14ac:dyDescent="0.2">
      <c r="A4341" s="58">
        <v>45200</v>
      </c>
      <c r="B4341" t="s">
        <v>192</v>
      </c>
      <c r="C4341">
        <v>2912.71</v>
      </c>
    </row>
    <row r="4342" spans="1:3" ht="15.75" customHeight="1" x14ac:dyDescent="0.2">
      <c r="A4342" s="58">
        <v>45200</v>
      </c>
      <c r="B4342" t="s">
        <v>193</v>
      </c>
      <c r="C4342">
        <v>1372.01</v>
      </c>
    </row>
    <row r="4343" spans="1:3" ht="15.75" customHeight="1" x14ac:dyDescent="0.2">
      <c r="A4343" s="58">
        <v>45200</v>
      </c>
      <c r="B4343" t="s">
        <v>194</v>
      </c>
      <c r="C4343">
        <v>3607.45</v>
      </c>
    </row>
    <row r="4344" spans="1:3" ht="15.75" customHeight="1" x14ac:dyDescent="0.2">
      <c r="A4344" s="58">
        <v>45200</v>
      </c>
      <c r="B4344" t="s">
        <v>195</v>
      </c>
      <c r="C4344">
        <v>1719.66</v>
      </c>
    </row>
    <row r="4345" spans="1:3" ht="15.75" customHeight="1" x14ac:dyDescent="0.2">
      <c r="A4345" s="58">
        <v>45200</v>
      </c>
      <c r="B4345" t="s">
        <v>196</v>
      </c>
      <c r="C4345">
        <v>798578.43</v>
      </c>
    </row>
    <row r="4346" spans="1:3" ht="15.75" customHeight="1" x14ac:dyDescent="0.2">
      <c r="A4346" s="58">
        <v>45200</v>
      </c>
      <c r="B4346" t="s">
        <v>197</v>
      </c>
      <c r="C4346">
        <v>433789.53</v>
      </c>
    </row>
    <row r="4347" spans="1:3" ht="15.75" customHeight="1" x14ac:dyDescent="0.2">
      <c r="A4347" s="58">
        <v>45200</v>
      </c>
      <c r="B4347" t="s">
        <v>198</v>
      </c>
      <c r="C4347">
        <v>22191.97</v>
      </c>
    </row>
    <row r="4348" spans="1:3" ht="15.75" customHeight="1" x14ac:dyDescent="0.2">
      <c r="A4348" s="58">
        <v>45200</v>
      </c>
      <c r="B4348" t="s">
        <v>199</v>
      </c>
      <c r="C4348">
        <v>17587.95</v>
      </c>
    </row>
    <row r="4349" spans="1:3" ht="15.75" customHeight="1" x14ac:dyDescent="0.2">
      <c r="A4349" s="58">
        <v>45200</v>
      </c>
      <c r="B4349" t="s">
        <v>200</v>
      </c>
      <c r="C4349">
        <v>13783.37</v>
      </c>
    </row>
    <row r="4350" spans="1:3" ht="15.75" customHeight="1" x14ac:dyDescent="0.2">
      <c r="A4350" s="58">
        <v>45200</v>
      </c>
      <c r="B4350" t="s">
        <v>201</v>
      </c>
      <c r="C4350">
        <v>165793.03</v>
      </c>
    </row>
    <row r="4351" spans="1:3" ht="15.75" customHeight="1" x14ac:dyDescent="0.2">
      <c r="A4351" s="58">
        <v>45200</v>
      </c>
      <c r="B4351" t="s">
        <v>202</v>
      </c>
      <c r="C4351">
        <v>8510.84</v>
      </c>
    </row>
    <row r="4352" spans="1:3" ht="15.75" customHeight="1" x14ac:dyDescent="0.2">
      <c r="A4352" s="58">
        <v>45200</v>
      </c>
      <c r="B4352" t="s">
        <v>203</v>
      </c>
      <c r="C4352">
        <v>35104.870000000003</v>
      </c>
    </row>
    <row r="4353" spans="1:3" ht="15.75" customHeight="1" x14ac:dyDescent="0.2">
      <c r="A4353" s="58">
        <v>45200</v>
      </c>
      <c r="B4353" t="s">
        <v>204</v>
      </c>
      <c r="C4353">
        <v>34636.910000000003</v>
      </c>
    </row>
    <row r="4354" spans="1:3" ht="15.75" customHeight="1" x14ac:dyDescent="0.2">
      <c r="A4354" s="58">
        <v>45200</v>
      </c>
      <c r="B4354" t="s">
        <v>205</v>
      </c>
      <c r="C4354">
        <v>449792.98</v>
      </c>
    </row>
    <row r="4355" spans="1:3" ht="15.75" customHeight="1" x14ac:dyDescent="0.2">
      <c r="A4355" s="58">
        <v>45200</v>
      </c>
      <c r="B4355" t="s">
        <v>206</v>
      </c>
      <c r="C4355">
        <v>156074.68</v>
      </c>
    </row>
    <row r="4356" spans="1:3" ht="15.75" customHeight="1" x14ac:dyDescent="0.2">
      <c r="A4356" s="58">
        <v>45200</v>
      </c>
      <c r="B4356" t="s">
        <v>207</v>
      </c>
      <c r="C4356">
        <v>150835.28</v>
      </c>
    </row>
    <row r="4357" spans="1:3" ht="15.75" customHeight="1" x14ac:dyDescent="0.2">
      <c r="A4357" s="58">
        <v>45200</v>
      </c>
      <c r="B4357" t="s">
        <v>208</v>
      </c>
      <c r="C4357">
        <v>13380.06</v>
      </c>
    </row>
    <row r="4358" spans="1:3" ht="15.75" customHeight="1" x14ac:dyDescent="0.2">
      <c r="A4358" s="58">
        <v>45200</v>
      </c>
      <c r="B4358" t="s">
        <v>209</v>
      </c>
      <c r="C4358">
        <v>14948.5</v>
      </c>
    </row>
    <row r="4359" spans="1:3" ht="15.75" customHeight="1" x14ac:dyDescent="0.2">
      <c r="A4359" s="58">
        <v>45200</v>
      </c>
      <c r="B4359" t="s">
        <v>210</v>
      </c>
      <c r="C4359">
        <v>11932.14</v>
      </c>
    </row>
    <row r="4360" spans="1:3" ht="15.75" customHeight="1" x14ac:dyDescent="0.2">
      <c r="A4360" s="58">
        <v>45200</v>
      </c>
      <c r="B4360" t="s">
        <v>211</v>
      </c>
      <c r="C4360">
        <v>1563.24</v>
      </c>
    </row>
    <row r="4361" spans="1:3" ht="15.75" customHeight="1" x14ac:dyDescent="0.2">
      <c r="A4361" s="58">
        <v>45200</v>
      </c>
      <c r="B4361" t="s">
        <v>212</v>
      </c>
      <c r="C4361">
        <v>472.91</v>
      </c>
    </row>
    <row r="4362" spans="1:3" ht="15.75" customHeight="1" x14ac:dyDescent="0.2">
      <c r="A4362" s="58">
        <v>45200</v>
      </c>
      <c r="B4362" t="s">
        <v>213</v>
      </c>
      <c r="C4362">
        <v>2211.9299999999998</v>
      </c>
    </row>
    <row r="4363" spans="1:3" ht="15.75" customHeight="1" x14ac:dyDescent="0.2">
      <c r="A4363" s="58">
        <v>45200</v>
      </c>
      <c r="B4363" t="s">
        <v>214</v>
      </c>
      <c r="C4363">
        <v>986</v>
      </c>
    </row>
    <row r="4364" spans="1:3" ht="15.75" customHeight="1" x14ac:dyDescent="0.2">
      <c r="A4364" s="58">
        <v>45200</v>
      </c>
      <c r="B4364" t="s">
        <v>215</v>
      </c>
      <c r="C4364">
        <v>8616.6299999999992</v>
      </c>
    </row>
    <row r="4365" spans="1:3" ht="15.75" customHeight="1" x14ac:dyDescent="0.2">
      <c r="A4365" s="58">
        <v>45200</v>
      </c>
      <c r="B4365" t="s">
        <v>216</v>
      </c>
      <c r="C4365">
        <v>1138.46</v>
      </c>
    </row>
    <row r="4366" spans="1:3" ht="15.75" customHeight="1" x14ac:dyDescent="0.2">
      <c r="A4366" s="58">
        <v>45200</v>
      </c>
      <c r="B4366" t="s">
        <v>217</v>
      </c>
      <c r="C4366">
        <v>1182.25</v>
      </c>
    </row>
    <row r="4367" spans="1:3" ht="15.75" customHeight="1" x14ac:dyDescent="0.2">
      <c r="A4367" s="58">
        <v>45200</v>
      </c>
      <c r="B4367" t="s">
        <v>218</v>
      </c>
      <c r="C4367">
        <v>2830.08</v>
      </c>
    </row>
    <row r="4368" spans="1:3" ht="15.75" customHeight="1" x14ac:dyDescent="0.2">
      <c r="A4368" s="58">
        <v>45200</v>
      </c>
      <c r="B4368" t="s">
        <v>219</v>
      </c>
      <c r="C4368">
        <v>1665.45</v>
      </c>
    </row>
    <row r="4369" spans="1:3" ht="15.75" customHeight="1" x14ac:dyDescent="0.2">
      <c r="A4369" s="58">
        <v>45200</v>
      </c>
      <c r="B4369" t="s">
        <v>220</v>
      </c>
      <c r="C4369">
        <v>575.59</v>
      </c>
    </row>
    <row r="4370" spans="1:3" ht="15.75" customHeight="1" x14ac:dyDescent="0.2">
      <c r="A4370" s="58">
        <v>45200</v>
      </c>
      <c r="B4370" t="s">
        <v>221</v>
      </c>
      <c r="C4370">
        <v>941.67</v>
      </c>
    </row>
    <row r="4371" spans="1:3" ht="15.75" customHeight="1" x14ac:dyDescent="0.2">
      <c r="A4371" s="58">
        <v>45200</v>
      </c>
      <c r="B4371" t="s">
        <v>222</v>
      </c>
      <c r="C4371">
        <v>781.53</v>
      </c>
    </row>
    <row r="4372" spans="1:3" ht="15.75" customHeight="1" x14ac:dyDescent="0.2">
      <c r="A4372" s="58">
        <v>45200</v>
      </c>
      <c r="B4372" t="s">
        <v>223</v>
      </c>
      <c r="C4372">
        <v>3037.66</v>
      </c>
    </row>
    <row r="4373" spans="1:3" ht="15.75" customHeight="1" x14ac:dyDescent="0.2">
      <c r="A4373" s="58">
        <v>45200</v>
      </c>
      <c r="B4373" t="s">
        <v>224</v>
      </c>
      <c r="C4373">
        <v>127.42</v>
      </c>
    </row>
    <row r="4374" spans="1:3" ht="15.75" customHeight="1" x14ac:dyDescent="0.2">
      <c r="A4374" s="58">
        <v>45200</v>
      </c>
      <c r="B4374" t="s">
        <v>225</v>
      </c>
      <c r="C4374">
        <v>297.29000000000002</v>
      </c>
    </row>
    <row r="4375" spans="1:3" ht="15.75" customHeight="1" x14ac:dyDescent="0.2">
      <c r="A4375" s="58">
        <v>45200</v>
      </c>
      <c r="B4375" t="s">
        <v>226</v>
      </c>
      <c r="C4375">
        <v>293.75</v>
      </c>
    </row>
    <row r="4376" spans="1:3" ht="15.75" customHeight="1" x14ac:dyDescent="0.2">
      <c r="A4376" s="58">
        <v>45200</v>
      </c>
      <c r="B4376" t="s">
        <v>227</v>
      </c>
      <c r="C4376">
        <v>182.77</v>
      </c>
    </row>
    <row r="4377" spans="1:3" ht="15.75" customHeight="1" x14ac:dyDescent="0.2">
      <c r="A4377" s="58">
        <v>45200</v>
      </c>
      <c r="B4377" t="s">
        <v>228</v>
      </c>
      <c r="C4377">
        <v>18057.23</v>
      </c>
    </row>
    <row r="4378" spans="1:3" ht="15.75" customHeight="1" x14ac:dyDescent="0.2">
      <c r="A4378" s="58">
        <v>45200</v>
      </c>
      <c r="B4378" t="s">
        <v>229</v>
      </c>
      <c r="C4378">
        <v>12695.53</v>
      </c>
    </row>
    <row r="4379" spans="1:3" ht="15.75" customHeight="1" x14ac:dyDescent="0.2">
      <c r="A4379" s="58">
        <v>45200</v>
      </c>
      <c r="B4379" t="s">
        <v>230</v>
      </c>
      <c r="C4379">
        <v>14510.01</v>
      </c>
    </row>
    <row r="4380" spans="1:3" ht="15.75" customHeight="1" x14ac:dyDescent="0.2">
      <c r="A4380" s="58">
        <v>45200</v>
      </c>
      <c r="B4380" t="s">
        <v>231</v>
      </c>
      <c r="C4380">
        <v>2419.62</v>
      </c>
    </row>
    <row r="4381" spans="1:3" ht="15.75" customHeight="1" x14ac:dyDescent="0.2">
      <c r="A4381" s="58">
        <v>45200</v>
      </c>
      <c r="B4381" t="s">
        <v>232</v>
      </c>
      <c r="C4381">
        <v>460.61</v>
      </c>
    </row>
    <row r="4382" spans="1:3" ht="15.75" customHeight="1" x14ac:dyDescent="0.2">
      <c r="A4382" s="58">
        <v>45200</v>
      </c>
      <c r="B4382" t="s">
        <v>233</v>
      </c>
      <c r="C4382">
        <v>1000.32</v>
      </c>
    </row>
    <row r="4383" spans="1:3" ht="15.75" customHeight="1" x14ac:dyDescent="0.2">
      <c r="A4383" s="58">
        <v>45200</v>
      </c>
      <c r="B4383" t="s">
        <v>234</v>
      </c>
      <c r="C4383">
        <v>719.34</v>
      </c>
    </row>
    <row r="4384" spans="1:3" ht="15.75" customHeight="1" x14ac:dyDescent="0.2">
      <c r="A4384" s="58">
        <v>45200</v>
      </c>
      <c r="B4384" t="s">
        <v>235</v>
      </c>
      <c r="C4384">
        <v>1826.14</v>
      </c>
    </row>
    <row r="4385" spans="1:3" ht="15.75" customHeight="1" x14ac:dyDescent="0.2">
      <c r="A4385" s="58">
        <v>45200</v>
      </c>
      <c r="B4385" t="s">
        <v>236</v>
      </c>
      <c r="C4385">
        <v>949.56</v>
      </c>
    </row>
    <row r="4386" spans="1:3" ht="15.75" customHeight="1" x14ac:dyDescent="0.2">
      <c r="A4386" s="58">
        <v>45200</v>
      </c>
      <c r="B4386" t="s">
        <v>237</v>
      </c>
      <c r="C4386">
        <v>5466.54</v>
      </c>
    </row>
    <row r="4387" spans="1:3" ht="15.75" customHeight="1" x14ac:dyDescent="0.2">
      <c r="A4387" s="58">
        <v>45200</v>
      </c>
      <c r="B4387" t="s">
        <v>238</v>
      </c>
      <c r="C4387">
        <v>2062.91</v>
      </c>
    </row>
    <row r="4388" spans="1:3" ht="15.75" customHeight="1" x14ac:dyDescent="0.2">
      <c r="A4388" s="58">
        <v>45231</v>
      </c>
      <c r="B4388" t="s">
        <v>63</v>
      </c>
      <c r="C4388">
        <v>2468552.19</v>
      </c>
    </row>
    <row r="4389" spans="1:3" ht="15.75" customHeight="1" x14ac:dyDescent="0.2">
      <c r="A4389" s="58">
        <v>45231</v>
      </c>
      <c r="B4389" t="s">
        <v>65</v>
      </c>
      <c r="C4389">
        <v>1331592.0900000001</v>
      </c>
    </row>
    <row r="4390" spans="1:3" ht="15.75" customHeight="1" x14ac:dyDescent="0.2">
      <c r="A4390" s="58">
        <v>45231</v>
      </c>
      <c r="B4390" t="s">
        <v>67</v>
      </c>
      <c r="C4390">
        <v>149739.94</v>
      </c>
    </row>
    <row r="4391" spans="1:3" ht="15.75" customHeight="1" x14ac:dyDescent="0.2">
      <c r="A4391" s="58">
        <v>45231</v>
      </c>
      <c r="B4391" t="s">
        <v>69</v>
      </c>
      <c r="C4391">
        <v>62064.88</v>
      </c>
    </row>
    <row r="4392" spans="1:3" ht="15.75" customHeight="1" x14ac:dyDescent="0.2">
      <c r="A4392" s="58">
        <v>45231</v>
      </c>
      <c r="B4392" t="s">
        <v>71</v>
      </c>
      <c r="C4392">
        <v>38676.04</v>
      </c>
    </row>
    <row r="4393" spans="1:3" ht="15.75" customHeight="1" x14ac:dyDescent="0.2">
      <c r="A4393" s="58">
        <v>45231</v>
      </c>
      <c r="B4393" t="s">
        <v>73</v>
      </c>
      <c r="C4393">
        <v>526401.87</v>
      </c>
    </row>
    <row r="4394" spans="1:3" ht="15.75" customHeight="1" x14ac:dyDescent="0.2">
      <c r="A4394" s="58">
        <v>45231</v>
      </c>
      <c r="B4394" t="s">
        <v>76</v>
      </c>
      <c r="C4394">
        <v>24946.34</v>
      </c>
    </row>
    <row r="4395" spans="1:3" ht="15.75" customHeight="1" x14ac:dyDescent="0.2">
      <c r="A4395" s="58">
        <v>45231</v>
      </c>
      <c r="B4395" t="s">
        <v>78</v>
      </c>
      <c r="C4395">
        <v>116196.97</v>
      </c>
    </row>
    <row r="4396" spans="1:3" ht="15.75" customHeight="1" x14ac:dyDescent="0.2">
      <c r="A4396" s="58">
        <v>45231</v>
      </c>
      <c r="B4396" t="s">
        <v>80</v>
      </c>
      <c r="C4396">
        <v>130530.38</v>
      </c>
    </row>
    <row r="4397" spans="1:3" ht="15.75" customHeight="1" x14ac:dyDescent="0.2">
      <c r="A4397" s="58">
        <v>45231</v>
      </c>
      <c r="B4397" t="s">
        <v>82</v>
      </c>
      <c r="C4397">
        <v>1332070.99</v>
      </c>
    </row>
    <row r="4398" spans="1:3" ht="15.75" customHeight="1" x14ac:dyDescent="0.2">
      <c r="A4398" s="58">
        <v>45231</v>
      </c>
      <c r="B4398" t="s">
        <v>84</v>
      </c>
      <c r="C4398">
        <v>462109.05</v>
      </c>
    </row>
    <row r="4399" spans="1:3" ht="15.75" customHeight="1" x14ac:dyDescent="0.2">
      <c r="A4399" s="58">
        <v>45231</v>
      </c>
      <c r="B4399" t="s">
        <v>86</v>
      </c>
      <c r="C4399">
        <v>449083.05</v>
      </c>
    </row>
    <row r="4400" spans="1:3" ht="15.75" customHeight="1" x14ac:dyDescent="0.2">
      <c r="A4400" s="58">
        <v>45231</v>
      </c>
      <c r="B4400" t="s">
        <v>89</v>
      </c>
      <c r="C4400">
        <v>36074.71</v>
      </c>
    </row>
    <row r="4401" spans="1:3" ht="15.75" customHeight="1" x14ac:dyDescent="0.2">
      <c r="A4401" s="58">
        <v>45231</v>
      </c>
      <c r="B4401" t="s">
        <v>91</v>
      </c>
      <c r="C4401">
        <v>47552.32</v>
      </c>
    </row>
    <row r="4402" spans="1:3" ht="15.75" customHeight="1" x14ac:dyDescent="0.2">
      <c r="A4402" s="58">
        <v>45231</v>
      </c>
      <c r="B4402" t="s">
        <v>93</v>
      </c>
      <c r="C4402">
        <v>36987.32</v>
      </c>
    </row>
    <row r="4403" spans="1:3" ht="15.75" customHeight="1" x14ac:dyDescent="0.2">
      <c r="A4403" s="58">
        <v>45231</v>
      </c>
      <c r="B4403" t="s">
        <v>95</v>
      </c>
      <c r="C4403">
        <v>4291.49</v>
      </c>
    </row>
    <row r="4404" spans="1:3" ht="15.75" customHeight="1" x14ac:dyDescent="0.2">
      <c r="A4404" s="58">
        <v>45231</v>
      </c>
      <c r="B4404" t="s">
        <v>97</v>
      </c>
      <c r="C4404">
        <v>1436.91</v>
      </c>
    </row>
    <row r="4405" spans="1:3" ht="15.75" customHeight="1" x14ac:dyDescent="0.2">
      <c r="A4405" s="58">
        <v>45231</v>
      </c>
      <c r="B4405" t="s">
        <v>99</v>
      </c>
      <c r="C4405">
        <v>6785.51</v>
      </c>
    </row>
    <row r="4406" spans="1:3" ht="15.75" customHeight="1" x14ac:dyDescent="0.2">
      <c r="A4406" s="58">
        <v>45231</v>
      </c>
      <c r="B4406" t="s">
        <v>101</v>
      </c>
      <c r="C4406">
        <v>3264.67</v>
      </c>
    </row>
    <row r="4407" spans="1:3" ht="15.75" customHeight="1" x14ac:dyDescent="0.2">
      <c r="A4407" s="58">
        <v>45231</v>
      </c>
      <c r="B4407" t="s">
        <v>103</v>
      </c>
      <c r="C4407">
        <v>13493.08</v>
      </c>
    </row>
    <row r="4408" spans="1:3" ht="15.75" customHeight="1" x14ac:dyDescent="0.2">
      <c r="A4408" s="58">
        <v>45231</v>
      </c>
      <c r="B4408" t="s">
        <v>105</v>
      </c>
      <c r="C4408">
        <v>4270.83</v>
      </c>
    </row>
    <row r="4409" spans="1:3" ht="15.75" customHeight="1" x14ac:dyDescent="0.2">
      <c r="A4409" s="58">
        <v>45231</v>
      </c>
      <c r="B4409" t="s">
        <v>107</v>
      </c>
      <c r="C4409">
        <v>3893.25</v>
      </c>
    </row>
    <row r="4410" spans="1:3" ht="15.75" customHeight="1" x14ac:dyDescent="0.2">
      <c r="A4410" s="58">
        <v>45231</v>
      </c>
      <c r="B4410" t="s">
        <v>109</v>
      </c>
      <c r="C4410">
        <v>10004.02</v>
      </c>
    </row>
    <row r="4411" spans="1:3" ht="15.75" customHeight="1" x14ac:dyDescent="0.2">
      <c r="A4411" s="58">
        <v>45231</v>
      </c>
      <c r="B4411" t="s">
        <v>111</v>
      </c>
      <c r="C4411">
        <v>4899.8999999999996</v>
      </c>
    </row>
    <row r="4412" spans="1:3" ht="15.75" customHeight="1" x14ac:dyDescent="0.2">
      <c r="A4412" s="58">
        <v>45231</v>
      </c>
      <c r="B4412" t="s">
        <v>113</v>
      </c>
      <c r="C4412">
        <v>1774.35</v>
      </c>
    </row>
    <row r="4413" spans="1:3" ht="15.75" customHeight="1" x14ac:dyDescent="0.2">
      <c r="A4413" s="58">
        <v>45231</v>
      </c>
      <c r="B4413" t="s">
        <v>115</v>
      </c>
      <c r="C4413">
        <v>2896.74</v>
      </c>
    </row>
    <row r="4414" spans="1:3" ht="15.75" customHeight="1" x14ac:dyDescent="0.2">
      <c r="A4414" s="58">
        <v>45231</v>
      </c>
      <c r="B4414" t="s">
        <v>117</v>
      </c>
      <c r="C4414">
        <v>2644.57</v>
      </c>
    </row>
    <row r="4415" spans="1:3" ht="15.75" customHeight="1" x14ac:dyDescent="0.2">
      <c r="A4415" s="58">
        <v>45231</v>
      </c>
      <c r="B4415" t="s">
        <v>119</v>
      </c>
      <c r="C4415">
        <v>10181.36</v>
      </c>
    </row>
    <row r="4416" spans="1:3" ht="15.75" customHeight="1" x14ac:dyDescent="0.2">
      <c r="A4416" s="58">
        <v>45231</v>
      </c>
      <c r="B4416" t="s">
        <v>121</v>
      </c>
      <c r="C4416">
        <v>399.33</v>
      </c>
    </row>
    <row r="4417" spans="1:3" ht="15.75" customHeight="1" x14ac:dyDescent="0.2">
      <c r="A4417" s="58">
        <v>45231</v>
      </c>
      <c r="B4417" t="s">
        <v>123</v>
      </c>
      <c r="C4417">
        <v>885.51</v>
      </c>
    </row>
    <row r="4418" spans="1:3" ht="15.75" customHeight="1" x14ac:dyDescent="0.2">
      <c r="A4418" s="58">
        <v>45231</v>
      </c>
      <c r="B4418" t="s">
        <v>125</v>
      </c>
      <c r="C4418">
        <v>834.2</v>
      </c>
    </row>
    <row r="4419" spans="1:3" ht="15.75" customHeight="1" x14ac:dyDescent="0.2">
      <c r="A4419" s="58">
        <v>45231</v>
      </c>
      <c r="B4419" t="s">
        <v>127</v>
      </c>
      <c r="C4419">
        <v>597.13</v>
      </c>
    </row>
    <row r="4420" spans="1:3" ht="15.75" customHeight="1" x14ac:dyDescent="0.2">
      <c r="A4420" s="58">
        <v>45231</v>
      </c>
      <c r="B4420" t="s">
        <v>129</v>
      </c>
      <c r="C4420">
        <v>58275.9</v>
      </c>
    </row>
    <row r="4421" spans="1:3" ht="15.75" customHeight="1" x14ac:dyDescent="0.2">
      <c r="A4421" s="58">
        <v>45231</v>
      </c>
      <c r="B4421" t="s">
        <v>132</v>
      </c>
      <c r="C4421">
        <v>38267.22</v>
      </c>
    </row>
    <row r="4422" spans="1:3" ht="15.75" customHeight="1" x14ac:dyDescent="0.2">
      <c r="A4422" s="58">
        <v>45231</v>
      </c>
      <c r="B4422" t="s">
        <v>134</v>
      </c>
      <c r="C4422">
        <v>48968.36</v>
      </c>
    </row>
    <row r="4423" spans="1:3" ht="15.75" customHeight="1" x14ac:dyDescent="0.2">
      <c r="A4423" s="58">
        <v>45231</v>
      </c>
      <c r="B4423" t="s">
        <v>136</v>
      </c>
      <c r="C4423">
        <v>7222.65</v>
      </c>
    </row>
    <row r="4424" spans="1:3" ht="15.75" customHeight="1" x14ac:dyDescent="0.2">
      <c r="A4424" s="58">
        <v>45231</v>
      </c>
      <c r="B4424" t="s">
        <v>139</v>
      </c>
      <c r="C4424">
        <v>1332.47</v>
      </c>
    </row>
    <row r="4425" spans="1:3" ht="15.75" customHeight="1" x14ac:dyDescent="0.2">
      <c r="A4425" s="58">
        <v>45231</v>
      </c>
      <c r="B4425" t="s">
        <v>141</v>
      </c>
      <c r="C4425">
        <v>3174.53</v>
      </c>
    </row>
    <row r="4426" spans="1:3" ht="15.75" customHeight="1" x14ac:dyDescent="0.2">
      <c r="A4426" s="58">
        <v>45231</v>
      </c>
      <c r="B4426" t="s">
        <v>143</v>
      </c>
      <c r="C4426">
        <v>2262.15</v>
      </c>
    </row>
    <row r="4427" spans="1:3" ht="15.75" customHeight="1" x14ac:dyDescent="0.2">
      <c r="A4427" s="58">
        <v>45231</v>
      </c>
      <c r="B4427" t="s">
        <v>145</v>
      </c>
      <c r="C4427">
        <v>5652.4</v>
      </c>
    </row>
    <row r="4428" spans="1:3" ht="15.75" customHeight="1" x14ac:dyDescent="0.2">
      <c r="A4428" s="58">
        <v>45231</v>
      </c>
      <c r="B4428" t="s">
        <v>147</v>
      </c>
      <c r="C4428">
        <v>2799.51</v>
      </c>
    </row>
    <row r="4429" spans="1:3" ht="15.75" customHeight="1" x14ac:dyDescent="0.2">
      <c r="A4429" s="58">
        <v>45231</v>
      </c>
      <c r="B4429" t="s">
        <v>149</v>
      </c>
      <c r="C4429">
        <v>22053.54</v>
      </c>
    </row>
    <row r="4430" spans="1:3" ht="15.75" customHeight="1" x14ac:dyDescent="0.2">
      <c r="A4430" s="58">
        <v>45231</v>
      </c>
      <c r="B4430" t="s">
        <v>151</v>
      </c>
      <c r="C4430">
        <v>9308.7800000000007</v>
      </c>
    </row>
    <row r="4431" spans="1:3" ht="15.75" customHeight="1" x14ac:dyDescent="0.2">
      <c r="A4431" s="58">
        <v>45231</v>
      </c>
      <c r="B4431" t="s">
        <v>153</v>
      </c>
      <c r="C4431">
        <v>1212116.96</v>
      </c>
    </row>
    <row r="4432" spans="1:3" ht="15.75" customHeight="1" x14ac:dyDescent="0.2">
      <c r="A4432" s="58">
        <v>45231</v>
      </c>
      <c r="B4432" t="s">
        <v>154</v>
      </c>
      <c r="C4432">
        <v>704477.77</v>
      </c>
    </row>
    <row r="4433" spans="1:3" ht="15.75" customHeight="1" x14ac:dyDescent="0.2">
      <c r="A4433" s="58">
        <v>45231</v>
      </c>
      <c r="B4433" t="s">
        <v>155</v>
      </c>
      <c r="C4433">
        <v>65535.56</v>
      </c>
    </row>
    <row r="4434" spans="1:3" ht="15.75" customHeight="1" x14ac:dyDescent="0.2">
      <c r="A4434" s="58">
        <v>45231</v>
      </c>
      <c r="B4434" t="s">
        <v>156</v>
      </c>
      <c r="C4434">
        <v>30483.24</v>
      </c>
    </row>
    <row r="4435" spans="1:3" ht="15.75" customHeight="1" x14ac:dyDescent="0.2">
      <c r="A4435" s="58">
        <v>45231</v>
      </c>
      <c r="B4435" t="s">
        <v>157</v>
      </c>
      <c r="C4435">
        <v>21151.37</v>
      </c>
    </row>
    <row r="4436" spans="1:3" ht="15.75" customHeight="1" x14ac:dyDescent="0.2">
      <c r="A4436" s="58">
        <v>45231</v>
      </c>
      <c r="B4436" t="s">
        <v>158</v>
      </c>
      <c r="C4436">
        <v>283818.25</v>
      </c>
    </row>
    <row r="4437" spans="1:3" ht="15.75" customHeight="1" x14ac:dyDescent="0.2">
      <c r="A4437" s="58">
        <v>45231</v>
      </c>
      <c r="B4437" t="s">
        <v>159</v>
      </c>
      <c r="C4437">
        <v>12826.1</v>
      </c>
    </row>
    <row r="4438" spans="1:3" ht="15.75" customHeight="1" x14ac:dyDescent="0.2">
      <c r="A4438" s="58">
        <v>45231</v>
      </c>
      <c r="B4438" t="s">
        <v>160</v>
      </c>
      <c r="C4438">
        <v>54978.39</v>
      </c>
    </row>
    <row r="4439" spans="1:3" ht="15.75" customHeight="1" x14ac:dyDescent="0.2">
      <c r="A4439" s="58">
        <v>45231</v>
      </c>
      <c r="B4439" t="s">
        <v>161</v>
      </c>
      <c r="C4439">
        <v>56730.6</v>
      </c>
    </row>
    <row r="4440" spans="1:3" ht="15.75" customHeight="1" x14ac:dyDescent="0.2">
      <c r="A4440" s="58">
        <v>45231</v>
      </c>
      <c r="B4440" t="s">
        <v>162</v>
      </c>
      <c r="C4440">
        <v>630425.35</v>
      </c>
    </row>
    <row r="4441" spans="1:3" ht="15.75" customHeight="1" x14ac:dyDescent="0.2">
      <c r="A4441" s="58">
        <v>45231</v>
      </c>
      <c r="B4441" t="s">
        <v>163</v>
      </c>
      <c r="C4441">
        <v>246427.55</v>
      </c>
    </row>
    <row r="4442" spans="1:3" ht="15.75" customHeight="1" x14ac:dyDescent="0.2">
      <c r="A4442" s="58">
        <v>45231</v>
      </c>
      <c r="B4442" t="s">
        <v>164</v>
      </c>
      <c r="C4442">
        <v>222447.81</v>
      </c>
    </row>
    <row r="4443" spans="1:3" ht="15.75" customHeight="1" x14ac:dyDescent="0.2">
      <c r="A4443" s="58">
        <v>45231</v>
      </c>
      <c r="B4443" t="s">
        <v>165</v>
      </c>
      <c r="C4443">
        <v>20032.79</v>
      </c>
    </row>
    <row r="4444" spans="1:3" ht="15.75" customHeight="1" x14ac:dyDescent="0.2">
      <c r="A4444" s="58">
        <v>45231</v>
      </c>
      <c r="B4444" t="s">
        <v>166</v>
      </c>
      <c r="C4444">
        <v>26562.43</v>
      </c>
    </row>
    <row r="4445" spans="1:3" ht="15.75" customHeight="1" x14ac:dyDescent="0.2">
      <c r="A4445" s="58">
        <v>45231</v>
      </c>
      <c r="B4445" t="s">
        <v>167</v>
      </c>
      <c r="C4445">
        <v>19294.07</v>
      </c>
    </row>
    <row r="4446" spans="1:3" ht="15.75" customHeight="1" x14ac:dyDescent="0.2">
      <c r="A4446" s="58">
        <v>45231</v>
      </c>
      <c r="B4446" t="s">
        <v>168</v>
      </c>
      <c r="C4446">
        <v>2319.6999999999998</v>
      </c>
    </row>
    <row r="4447" spans="1:3" ht="15.75" customHeight="1" x14ac:dyDescent="0.2">
      <c r="A4447" s="58">
        <v>45231</v>
      </c>
      <c r="B4447" t="s">
        <v>169</v>
      </c>
      <c r="C4447">
        <v>757.53</v>
      </c>
    </row>
    <row r="4448" spans="1:3" ht="15.75" customHeight="1" x14ac:dyDescent="0.2">
      <c r="A4448" s="58">
        <v>45231</v>
      </c>
      <c r="B4448" t="s">
        <v>170</v>
      </c>
      <c r="C4448">
        <v>3433.24</v>
      </c>
    </row>
    <row r="4449" spans="1:3" ht="15.75" customHeight="1" x14ac:dyDescent="0.2">
      <c r="A4449" s="58">
        <v>45231</v>
      </c>
      <c r="B4449" t="s">
        <v>171</v>
      </c>
      <c r="C4449">
        <v>1628.38</v>
      </c>
    </row>
    <row r="4450" spans="1:3" ht="15.75" customHeight="1" x14ac:dyDescent="0.2">
      <c r="A4450" s="58">
        <v>45231</v>
      </c>
      <c r="B4450" t="s">
        <v>172</v>
      </c>
      <c r="C4450">
        <v>13163.17</v>
      </c>
    </row>
    <row r="4451" spans="1:3" ht="15.75" customHeight="1" x14ac:dyDescent="0.2">
      <c r="A4451" s="58">
        <v>45231</v>
      </c>
      <c r="B4451" t="s">
        <v>173</v>
      </c>
      <c r="C4451">
        <v>2040.46</v>
      </c>
    </row>
    <row r="4452" spans="1:3" ht="15.75" customHeight="1" x14ac:dyDescent="0.2">
      <c r="A4452" s="58">
        <v>45231</v>
      </c>
      <c r="B4452" t="s">
        <v>174</v>
      </c>
      <c r="C4452">
        <v>2069.85</v>
      </c>
    </row>
    <row r="4453" spans="1:3" ht="15.75" customHeight="1" x14ac:dyDescent="0.2">
      <c r="A4453" s="58">
        <v>45231</v>
      </c>
      <c r="B4453" t="s">
        <v>175</v>
      </c>
      <c r="C4453">
        <v>6698.62</v>
      </c>
    </row>
    <row r="4454" spans="1:3" ht="15.75" customHeight="1" x14ac:dyDescent="0.2">
      <c r="A4454" s="58">
        <v>45231</v>
      </c>
      <c r="B4454" t="s">
        <v>176</v>
      </c>
      <c r="C4454">
        <v>2639.55</v>
      </c>
    </row>
    <row r="4455" spans="1:3" ht="15.75" customHeight="1" x14ac:dyDescent="0.2">
      <c r="A4455" s="58">
        <v>45231</v>
      </c>
      <c r="B4455" t="s">
        <v>177</v>
      </c>
      <c r="C4455">
        <v>866.42</v>
      </c>
    </row>
    <row r="4456" spans="1:3" ht="15.75" customHeight="1" x14ac:dyDescent="0.2">
      <c r="A4456" s="58">
        <v>45231</v>
      </c>
      <c r="B4456" t="s">
        <v>178</v>
      </c>
      <c r="C4456">
        <v>1718.25</v>
      </c>
    </row>
    <row r="4457" spans="1:3" ht="15.75" customHeight="1" x14ac:dyDescent="0.2">
      <c r="A4457" s="58">
        <v>45231</v>
      </c>
      <c r="B4457" t="s">
        <v>179</v>
      </c>
      <c r="C4457">
        <v>1496.33</v>
      </c>
    </row>
    <row r="4458" spans="1:3" ht="15.75" customHeight="1" x14ac:dyDescent="0.2">
      <c r="A4458" s="58">
        <v>45231</v>
      </c>
      <c r="B4458" t="s">
        <v>180</v>
      </c>
      <c r="C4458">
        <v>4685.21</v>
      </c>
    </row>
    <row r="4459" spans="1:3" ht="15.75" customHeight="1" x14ac:dyDescent="0.2">
      <c r="A4459" s="58">
        <v>45231</v>
      </c>
      <c r="B4459" t="s">
        <v>181</v>
      </c>
      <c r="C4459">
        <v>200.29</v>
      </c>
    </row>
    <row r="4460" spans="1:3" ht="15.75" customHeight="1" x14ac:dyDescent="0.2">
      <c r="A4460" s="58">
        <v>45231</v>
      </c>
      <c r="B4460" t="s">
        <v>182</v>
      </c>
      <c r="C4460">
        <v>443.98</v>
      </c>
    </row>
    <row r="4461" spans="1:3" ht="15.75" customHeight="1" x14ac:dyDescent="0.2">
      <c r="A4461" s="58">
        <v>45231</v>
      </c>
      <c r="B4461" t="s">
        <v>183</v>
      </c>
      <c r="C4461">
        <v>415.13</v>
      </c>
    </row>
    <row r="4462" spans="1:3" ht="15.75" customHeight="1" x14ac:dyDescent="0.2">
      <c r="A4462" s="58">
        <v>45231</v>
      </c>
      <c r="B4462" t="s">
        <v>184</v>
      </c>
      <c r="C4462">
        <v>297.02999999999997</v>
      </c>
    </row>
    <row r="4463" spans="1:3" ht="15.75" customHeight="1" x14ac:dyDescent="0.2">
      <c r="A4463" s="58">
        <v>45231</v>
      </c>
      <c r="B4463" t="s">
        <v>185</v>
      </c>
      <c r="C4463">
        <v>30407.41</v>
      </c>
    </row>
    <row r="4464" spans="1:3" ht="15.75" customHeight="1" x14ac:dyDescent="0.2">
      <c r="A4464" s="58">
        <v>45231</v>
      </c>
      <c r="B4464" t="s">
        <v>186</v>
      </c>
      <c r="C4464">
        <v>30177.96</v>
      </c>
    </row>
    <row r="4465" spans="1:3" ht="15.75" customHeight="1" x14ac:dyDescent="0.2">
      <c r="A4465" s="58">
        <v>45231</v>
      </c>
      <c r="B4465" t="s">
        <v>187</v>
      </c>
      <c r="C4465">
        <v>25265.71</v>
      </c>
    </row>
    <row r="4466" spans="1:3" ht="15.75" customHeight="1" x14ac:dyDescent="0.2">
      <c r="A4466" s="58">
        <v>45231</v>
      </c>
      <c r="B4466" t="s">
        <v>188</v>
      </c>
      <c r="C4466">
        <v>4060.22</v>
      </c>
    </row>
    <row r="4467" spans="1:3" ht="15.75" customHeight="1" x14ac:dyDescent="0.2">
      <c r="A4467" s="58">
        <v>45231</v>
      </c>
      <c r="B4467" t="s">
        <v>189</v>
      </c>
      <c r="C4467">
        <v>636.98</v>
      </c>
    </row>
    <row r="4468" spans="1:3" ht="15.75" customHeight="1" x14ac:dyDescent="0.2">
      <c r="A4468" s="58">
        <v>45231</v>
      </c>
      <c r="B4468" t="s">
        <v>190</v>
      </c>
      <c r="C4468">
        <v>1534.97</v>
      </c>
    </row>
    <row r="4469" spans="1:3" ht="15.75" customHeight="1" x14ac:dyDescent="0.2">
      <c r="A4469" s="58">
        <v>45231</v>
      </c>
      <c r="B4469" t="s">
        <v>191</v>
      </c>
      <c r="C4469">
        <v>1177.3900000000001</v>
      </c>
    </row>
    <row r="4470" spans="1:3" ht="15.75" customHeight="1" x14ac:dyDescent="0.2">
      <c r="A4470" s="58">
        <v>45231</v>
      </c>
      <c r="B4470" t="s">
        <v>192</v>
      </c>
      <c r="C4470">
        <v>2718</v>
      </c>
    </row>
    <row r="4471" spans="1:3" ht="15.75" customHeight="1" x14ac:dyDescent="0.2">
      <c r="A4471" s="58">
        <v>45231</v>
      </c>
      <c r="B4471" t="s">
        <v>193</v>
      </c>
      <c r="C4471">
        <v>1327.74</v>
      </c>
    </row>
    <row r="4472" spans="1:3" ht="15.75" customHeight="1" x14ac:dyDescent="0.2">
      <c r="A4472" s="58">
        <v>45231</v>
      </c>
      <c r="B4472" t="s">
        <v>194</v>
      </c>
      <c r="C4472">
        <v>8926.58</v>
      </c>
    </row>
    <row r="4473" spans="1:3" ht="15.75" customHeight="1" x14ac:dyDescent="0.2">
      <c r="A4473" s="58">
        <v>45231</v>
      </c>
      <c r="B4473" t="s">
        <v>195</v>
      </c>
      <c r="C4473">
        <v>3682.15</v>
      </c>
    </row>
    <row r="4474" spans="1:3" ht="15.75" customHeight="1" x14ac:dyDescent="0.2">
      <c r="A4474" s="58">
        <v>45231</v>
      </c>
      <c r="B4474" t="s">
        <v>196</v>
      </c>
      <c r="C4474">
        <v>737309.06</v>
      </c>
    </row>
    <row r="4475" spans="1:3" ht="15.75" customHeight="1" x14ac:dyDescent="0.2">
      <c r="A4475" s="58">
        <v>45231</v>
      </c>
      <c r="B4475" t="s">
        <v>197</v>
      </c>
      <c r="C4475">
        <v>511139.59</v>
      </c>
    </row>
    <row r="4476" spans="1:3" ht="15.75" customHeight="1" x14ac:dyDescent="0.2">
      <c r="A4476" s="58">
        <v>45231</v>
      </c>
      <c r="B4476" t="s">
        <v>198</v>
      </c>
      <c r="C4476">
        <v>24853.91</v>
      </c>
    </row>
    <row r="4477" spans="1:3" ht="15.75" customHeight="1" x14ac:dyDescent="0.2">
      <c r="A4477" s="58">
        <v>45231</v>
      </c>
      <c r="B4477" t="s">
        <v>199</v>
      </c>
      <c r="C4477">
        <v>19313.5</v>
      </c>
    </row>
    <row r="4478" spans="1:3" ht="15.75" customHeight="1" x14ac:dyDescent="0.2">
      <c r="A4478" s="58">
        <v>45231</v>
      </c>
      <c r="B4478" t="s">
        <v>200</v>
      </c>
      <c r="C4478">
        <v>11680.22</v>
      </c>
    </row>
    <row r="4479" spans="1:3" ht="15.75" customHeight="1" x14ac:dyDescent="0.2">
      <c r="A4479" s="58">
        <v>45231</v>
      </c>
      <c r="B4479" t="s">
        <v>201</v>
      </c>
      <c r="C4479">
        <v>177042.73</v>
      </c>
    </row>
    <row r="4480" spans="1:3" ht="15.75" customHeight="1" x14ac:dyDescent="0.2">
      <c r="A4480" s="58">
        <v>45231</v>
      </c>
      <c r="B4480" t="s">
        <v>202</v>
      </c>
      <c r="C4480">
        <v>7956.76</v>
      </c>
    </row>
    <row r="4481" spans="1:3" ht="15.75" customHeight="1" x14ac:dyDescent="0.2">
      <c r="A4481" s="58">
        <v>45231</v>
      </c>
      <c r="B4481" t="s">
        <v>203</v>
      </c>
      <c r="C4481">
        <v>39345.800000000003</v>
      </c>
    </row>
    <row r="4482" spans="1:3" ht="15.75" customHeight="1" x14ac:dyDescent="0.2">
      <c r="A4482" s="58">
        <v>45231</v>
      </c>
      <c r="B4482" t="s">
        <v>204</v>
      </c>
      <c r="C4482">
        <v>37798.559999999998</v>
      </c>
    </row>
    <row r="4483" spans="1:3" ht="15.75" customHeight="1" x14ac:dyDescent="0.2">
      <c r="A4483" s="58">
        <v>45231</v>
      </c>
      <c r="B4483" t="s">
        <v>205</v>
      </c>
      <c r="C4483">
        <v>395740.74</v>
      </c>
    </row>
    <row r="4484" spans="1:3" ht="15.75" customHeight="1" x14ac:dyDescent="0.2">
      <c r="A4484" s="58">
        <v>45231</v>
      </c>
      <c r="B4484" t="s">
        <v>206</v>
      </c>
      <c r="C4484">
        <v>190114.48</v>
      </c>
    </row>
    <row r="4485" spans="1:3" ht="15.75" customHeight="1" x14ac:dyDescent="0.2">
      <c r="A4485" s="58">
        <v>45231</v>
      </c>
      <c r="B4485" t="s">
        <v>207</v>
      </c>
      <c r="C4485">
        <v>131591.89000000001</v>
      </c>
    </row>
    <row r="4486" spans="1:3" ht="15.75" customHeight="1" x14ac:dyDescent="0.2">
      <c r="A4486" s="58">
        <v>45231</v>
      </c>
      <c r="B4486" t="s">
        <v>208</v>
      </c>
      <c r="C4486">
        <v>17248.71</v>
      </c>
    </row>
    <row r="4487" spans="1:3" ht="15.75" customHeight="1" x14ac:dyDescent="0.2">
      <c r="A4487" s="58">
        <v>45231</v>
      </c>
      <c r="B4487" t="s">
        <v>209</v>
      </c>
      <c r="C4487">
        <v>16220.13</v>
      </c>
    </row>
    <row r="4488" spans="1:3" ht="15.75" customHeight="1" x14ac:dyDescent="0.2">
      <c r="A4488" s="58">
        <v>45231</v>
      </c>
      <c r="B4488" t="s">
        <v>210</v>
      </c>
      <c r="C4488">
        <v>13190.17</v>
      </c>
    </row>
    <row r="4489" spans="1:3" ht="15.75" customHeight="1" x14ac:dyDescent="0.2">
      <c r="A4489" s="58">
        <v>45231</v>
      </c>
      <c r="B4489" t="s">
        <v>211</v>
      </c>
      <c r="C4489">
        <v>1521.53</v>
      </c>
    </row>
    <row r="4490" spans="1:3" ht="15.75" customHeight="1" x14ac:dyDescent="0.2">
      <c r="A4490" s="58">
        <v>45231</v>
      </c>
      <c r="B4490" t="s">
        <v>212</v>
      </c>
      <c r="C4490">
        <v>445.36</v>
      </c>
    </row>
    <row r="4491" spans="1:3" ht="15.75" customHeight="1" x14ac:dyDescent="0.2">
      <c r="A4491" s="58">
        <v>45231</v>
      </c>
      <c r="B4491" t="s">
        <v>213</v>
      </c>
      <c r="C4491">
        <v>2162.85</v>
      </c>
    </row>
    <row r="4492" spans="1:3" ht="15.75" customHeight="1" x14ac:dyDescent="0.2">
      <c r="A4492" s="58">
        <v>45231</v>
      </c>
      <c r="B4492" t="s">
        <v>214</v>
      </c>
      <c r="C4492">
        <v>1162.83</v>
      </c>
    </row>
    <row r="4493" spans="1:3" ht="15.75" customHeight="1" x14ac:dyDescent="0.2">
      <c r="A4493" s="58">
        <v>45231</v>
      </c>
      <c r="B4493" t="s">
        <v>215</v>
      </c>
      <c r="C4493">
        <v>13222.17</v>
      </c>
    </row>
    <row r="4494" spans="1:3" ht="15.75" customHeight="1" x14ac:dyDescent="0.2">
      <c r="A4494" s="58">
        <v>45231</v>
      </c>
      <c r="B4494" t="s">
        <v>216</v>
      </c>
      <c r="C4494">
        <v>1327.76</v>
      </c>
    </row>
    <row r="4495" spans="1:3" ht="15.75" customHeight="1" x14ac:dyDescent="0.2">
      <c r="A4495" s="58">
        <v>45231</v>
      </c>
      <c r="B4495" t="s">
        <v>217</v>
      </c>
      <c r="C4495">
        <v>1091.49</v>
      </c>
    </row>
    <row r="4496" spans="1:3" ht="15.75" customHeight="1" x14ac:dyDescent="0.2">
      <c r="A4496" s="58">
        <v>45231</v>
      </c>
      <c r="B4496" t="s">
        <v>218</v>
      </c>
      <c r="C4496">
        <v>4644.72</v>
      </c>
    </row>
    <row r="4497" spans="1:3" ht="15.75" customHeight="1" x14ac:dyDescent="0.2">
      <c r="A4497" s="58">
        <v>45231</v>
      </c>
      <c r="B4497" t="s">
        <v>219</v>
      </c>
      <c r="C4497">
        <v>1447.61</v>
      </c>
    </row>
    <row r="4498" spans="1:3" ht="15.75" customHeight="1" x14ac:dyDescent="0.2">
      <c r="A4498" s="58">
        <v>45231</v>
      </c>
      <c r="B4498" t="s">
        <v>220</v>
      </c>
      <c r="C4498">
        <v>583.47</v>
      </c>
    </row>
    <row r="4499" spans="1:3" ht="15.75" customHeight="1" x14ac:dyDescent="0.2">
      <c r="A4499" s="58">
        <v>45231</v>
      </c>
      <c r="B4499" t="s">
        <v>221</v>
      </c>
      <c r="C4499">
        <v>1140.77</v>
      </c>
    </row>
    <row r="4500" spans="1:3" ht="15.75" customHeight="1" x14ac:dyDescent="0.2">
      <c r="A4500" s="58">
        <v>45231</v>
      </c>
      <c r="B4500" t="s">
        <v>222</v>
      </c>
      <c r="C4500">
        <v>854.43</v>
      </c>
    </row>
    <row r="4501" spans="1:3" ht="15.75" customHeight="1" x14ac:dyDescent="0.2">
      <c r="A4501" s="58">
        <v>45231</v>
      </c>
      <c r="B4501" t="s">
        <v>223</v>
      </c>
      <c r="C4501">
        <v>3326.31</v>
      </c>
    </row>
    <row r="4502" spans="1:3" ht="15.75" customHeight="1" x14ac:dyDescent="0.2">
      <c r="A4502" s="58">
        <v>45231</v>
      </c>
      <c r="B4502" t="s">
        <v>224</v>
      </c>
      <c r="C4502">
        <v>118.42</v>
      </c>
    </row>
    <row r="4503" spans="1:3" ht="15.75" customHeight="1" x14ac:dyDescent="0.2">
      <c r="A4503" s="58">
        <v>45231</v>
      </c>
      <c r="B4503" t="s">
        <v>225</v>
      </c>
      <c r="C4503">
        <v>289.36</v>
      </c>
    </row>
    <row r="4504" spans="1:3" ht="15.75" customHeight="1" x14ac:dyDescent="0.2">
      <c r="A4504" s="58">
        <v>45231</v>
      </c>
      <c r="B4504" t="s">
        <v>226</v>
      </c>
      <c r="C4504">
        <v>269.17</v>
      </c>
    </row>
    <row r="4505" spans="1:3" ht="15.75" customHeight="1" x14ac:dyDescent="0.2">
      <c r="A4505" s="58">
        <v>45231</v>
      </c>
      <c r="B4505" t="s">
        <v>227</v>
      </c>
      <c r="C4505">
        <v>204.13</v>
      </c>
    </row>
    <row r="4506" spans="1:3" ht="15.75" customHeight="1" x14ac:dyDescent="0.2">
      <c r="A4506" s="58">
        <v>45231</v>
      </c>
      <c r="B4506" t="s">
        <v>228</v>
      </c>
      <c r="C4506">
        <v>26137.39</v>
      </c>
    </row>
    <row r="4507" spans="1:3" ht="15.75" customHeight="1" x14ac:dyDescent="0.2">
      <c r="A4507" s="58">
        <v>45231</v>
      </c>
      <c r="B4507" t="s">
        <v>229</v>
      </c>
      <c r="C4507">
        <v>28554.45</v>
      </c>
    </row>
    <row r="4508" spans="1:3" ht="15.75" customHeight="1" x14ac:dyDescent="0.2">
      <c r="A4508" s="58">
        <v>45231</v>
      </c>
      <c r="B4508" t="s">
        <v>230</v>
      </c>
      <c r="C4508">
        <v>14952.97</v>
      </c>
    </row>
    <row r="4509" spans="1:3" ht="15.75" customHeight="1" x14ac:dyDescent="0.2">
      <c r="A4509" s="58">
        <v>45231</v>
      </c>
      <c r="B4509" t="s">
        <v>231</v>
      </c>
      <c r="C4509">
        <v>2417.85</v>
      </c>
    </row>
    <row r="4510" spans="1:3" ht="15.75" customHeight="1" x14ac:dyDescent="0.2">
      <c r="A4510" s="58">
        <v>45231</v>
      </c>
      <c r="B4510" t="s">
        <v>232</v>
      </c>
      <c r="C4510">
        <v>365.86</v>
      </c>
    </row>
    <row r="4511" spans="1:3" ht="15.75" customHeight="1" x14ac:dyDescent="0.2">
      <c r="A4511" s="58">
        <v>45231</v>
      </c>
      <c r="B4511" t="s">
        <v>233</v>
      </c>
      <c r="C4511">
        <v>942.98</v>
      </c>
    </row>
    <row r="4512" spans="1:3" ht="15.75" customHeight="1" x14ac:dyDescent="0.2">
      <c r="A4512" s="58">
        <v>45231</v>
      </c>
      <c r="B4512" t="s">
        <v>234</v>
      </c>
      <c r="C4512">
        <v>726.57</v>
      </c>
    </row>
    <row r="4513" spans="1:3" ht="15.75" customHeight="1" x14ac:dyDescent="0.2">
      <c r="A4513" s="58">
        <v>45231</v>
      </c>
      <c r="B4513" t="s">
        <v>235</v>
      </c>
      <c r="C4513">
        <v>1801.08</v>
      </c>
    </row>
    <row r="4514" spans="1:3" ht="15.75" customHeight="1" x14ac:dyDescent="0.2">
      <c r="A4514" s="58">
        <v>45231</v>
      </c>
      <c r="B4514" t="s">
        <v>236</v>
      </c>
      <c r="C4514">
        <v>926.94</v>
      </c>
    </row>
    <row r="4515" spans="1:3" ht="15.75" customHeight="1" x14ac:dyDescent="0.2">
      <c r="A4515" s="58">
        <v>45231</v>
      </c>
      <c r="B4515" t="s">
        <v>237</v>
      </c>
      <c r="C4515">
        <v>2413.96</v>
      </c>
    </row>
    <row r="4516" spans="1:3" ht="15.75" customHeight="1" x14ac:dyDescent="0.2">
      <c r="A4516" s="58">
        <v>45231</v>
      </c>
      <c r="B4516" t="s">
        <v>238</v>
      </c>
      <c r="C4516">
        <v>1224.3</v>
      </c>
    </row>
    <row r="4517" spans="1:3" ht="15.75" customHeight="1" x14ac:dyDescent="0.2">
      <c r="A4517" s="58">
        <v>45261</v>
      </c>
      <c r="B4517" t="s">
        <v>63</v>
      </c>
      <c r="C4517">
        <v>2602857.83</v>
      </c>
    </row>
    <row r="4518" spans="1:3" ht="15.75" customHeight="1" x14ac:dyDescent="0.2">
      <c r="A4518" s="58">
        <v>45261</v>
      </c>
      <c r="B4518" t="s">
        <v>65</v>
      </c>
      <c r="C4518">
        <v>1513627.37</v>
      </c>
    </row>
    <row r="4519" spans="1:3" ht="15.75" customHeight="1" x14ac:dyDescent="0.2">
      <c r="A4519" s="58">
        <v>45261</v>
      </c>
      <c r="B4519" t="s">
        <v>67</v>
      </c>
      <c r="C4519">
        <v>187376.54</v>
      </c>
    </row>
    <row r="4520" spans="1:3" ht="15.75" customHeight="1" x14ac:dyDescent="0.2">
      <c r="A4520" s="58">
        <v>45261</v>
      </c>
      <c r="B4520" t="s">
        <v>69</v>
      </c>
      <c r="C4520">
        <v>63512.53</v>
      </c>
    </row>
    <row r="4521" spans="1:3" ht="15.75" customHeight="1" x14ac:dyDescent="0.2">
      <c r="A4521" s="58">
        <v>45261</v>
      </c>
      <c r="B4521" t="s">
        <v>71</v>
      </c>
      <c r="C4521">
        <v>36858.5</v>
      </c>
    </row>
    <row r="4522" spans="1:3" ht="15.75" customHeight="1" x14ac:dyDescent="0.2">
      <c r="A4522" s="58">
        <v>45261</v>
      </c>
      <c r="B4522" t="s">
        <v>73</v>
      </c>
      <c r="C4522">
        <v>547238.72</v>
      </c>
    </row>
    <row r="4523" spans="1:3" ht="15.75" customHeight="1" x14ac:dyDescent="0.2">
      <c r="A4523" s="58">
        <v>45261</v>
      </c>
      <c r="B4523" t="s">
        <v>76</v>
      </c>
      <c r="C4523">
        <v>26758.04</v>
      </c>
    </row>
    <row r="4524" spans="1:3" ht="15.75" customHeight="1" x14ac:dyDescent="0.2">
      <c r="A4524" s="58">
        <v>45261</v>
      </c>
      <c r="B4524" t="s">
        <v>78</v>
      </c>
      <c r="C4524">
        <v>119133.25</v>
      </c>
    </row>
    <row r="4525" spans="1:3" ht="15.75" customHeight="1" x14ac:dyDescent="0.2">
      <c r="A4525" s="58">
        <v>45261</v>
      </c>
      <c r="B4525" t="s">
        <v>80</v>
      </c>
      <c r="C4525">
        <v>132517.5</v>
      </c>
    </row>
    <row r="4526" spans="1:3" ht="15.75" customHeight="1" x14ac:dyDescent="0.2">
      <c r="A4526" s="58">
        <v>45261</v>
      </c>
      <c r="B4526" t="s">
        <v>82</v>
      </c>
      <c r="C4526">
        <v>1438317.31</v>
      </c>
    </row>
    <row r="4527" spans="1:3" ht="15.75" customHeight="1" x14ac:dyDescent="0.2">
      <c r="A4527" s="58">
        <v>45261</v>
      </c>
      <c r="B4527" t="s">
        <v>84</v>
      </c>
      <c r="C4527">
        <v>556406.31999999995</v>
      </c>
    </row>
    <row r="4528" spans="1:3" ht="15.75" customHeight="1" x14ac:dyDescent="0.2">
      <c r="A4528" s="58">
        <v>45261</v>
      </c>
      <c r="B4528" t="s">
        <v>86</v>
      </c>
      <c r="C4528">
        <v>496069.8</v>
      </c>
    </row>
    <row r="4529" spans="1:3" ht="15.75" customHeight="1" x14ac:dyDescent="0.2">
      <c r="A4529" s="58">
        <v>45261</v>
      </c>
      <c r="B4529" t="s">
        <v>89</v>
      </c>
      <c r="C4529">
        <v>46635.09</v>
      </c>
    </row>
    <row r="4530" spans="1:3" ht="15.75" customHeight="1" x14ac:dyDescent="0.2">
      <c r="A4530" s="58">
        <v>45261</v>
      </c>
      <c r="B4530" t="s">
        <v>91</v>
      </c>
      <c r="C4530">
        <v>50818.16</v>
      </c>
    </row>
    <row r="4531" spans="1:3" ht="15.75" customHeight="1" x14ac:dyDescent="0.2">
      <c r="A4531" s="58">
        <v>45261</v>
      </c>
      <c r="B4531" t="s">
        <v>93</v>
      </c>
      <c r="C4531">
        <v>38705.379999999997</v>
      </c>
    </row>
    <row r="4532" spans="1:3" ht="15.75" customHeight="1" x14ac:dyDescent="0.2">
      <c r="A4532" s="58">
        <v>45261</v>
      </c>
      <c r="B4532" t="s">
        <v>95</v>
      </c>
      <c r="C4532">
        <v>4796.49</v>
      </c>
    </row>
    <row r="4533" spans="1:3" ht="15.75" customHeight="1" x14ac:dyDescent="0.2">
      <c r="A4533" s="58">
        <v>45261</v>
      </c>
      <c r="B4533" t="s">
        <v>97</v>
      </c>
      <c r="C4533">
        <v>1491.25</v>
      </c>
    </row>
    <row r="4534" spans="1:3" ht="15.75" customHeight="1" x14ac:dyDescent="0.2">
      <c r="A4534" s="58">
        <v>45261</v>
      </c>
      <c r="B4534" t="s">
        <v>99</v>
      </c>
      <c r="C4534">
        <v>6803.58</v>
      </c>
    </row>
    <row r="4535" spans="1:3" ht="15.75" customHeight="1" x14ac:dyDescent="0.2">
      <c r="A4535" s="58">
        <v>45261</v>
      </c>
      <c r="B4535" t="s">
        <v>101</v>
      </c>
      <c r="C4535">
        <v>3630.06</v>
      </c>
    </row>
    <row r="4536" spans="1:3" ht="15.75" customHeight="1" x14ac:dyDescent="0.2">
      <c r="A4536" s="58">
        <v>45261</v>
      </c>
      <c r="B4536" t="s">
        <v>103</v>
      </c>
      <c r="C4536">
        <v>14599.9</v>
      </c>
    </row>
    <row r="4537" spans="1:3" ht="15.75" customHeight="1" x14ac:dyDescent="0.2">
      <c r="A4537" s="58">
        <v>45261</v>
      </c>
      <c r="B4537" t="s">
        <v>105</v>
      </c>
      <c r="C4537">
        <v>4292.8599999999997</v>
      </c>
    </row>
    <row r="4538" spans="1:3" ht="15.75" customHeight="1" x14ac:dyDescent="0.2">
      <c r="A4538" s="58">
        <v>45261</v>
      </c>
      <c r="B4538" t="s">
        <v>107</v>
      </c>
      <c r="C4538">
        <v>3896.13</v>
      </c>
    </row>
    <row r="4539" spans="1:3" ht="15.75" customHeight="1" x14ac:dyDescent="0.2">
      <c r="A4539" s="58">
        <v>45261</v>
      </c>
      <c r="B4539" t="s">
        <v>109</v>
      </c>
      <c r="C4539">
        <v>10426.93</v>
      </c>
    </row>
    <row r="4540" spans="1:3" ht="15.75" customHeight="1" x14ac:dyDescent="0.2">
      <c r="A4540" s="58">
        <v>45261</v>
      </c>
      <c r="B4540" t="s">
        <v>111</v>
      </c>
      <c r="C4540">
        <v>5299.96</v>
      </c>
    </row>
    <row r="4541" spans="1:3" ht="15.75" customHeight="1" x14ac:dyDescent="0.2">
      <c r="A4541" s="58">
        <v>45261</v>
      </c>
      <c r="B4541" t="s">
        <v>113</v>
      </c>
      <c r="C4541">
        <v>1899.93</v>
      </c>
    </row>
    <row r="4542" spans="1:3" ht="15.75" customHeight="1" x14ac:dyDescent="0.2">
      <c r="A4542" s="58">
        <v>45261</v>
      </c>
      <c r="B4542" t="s">
        <v>115</v>
      </c>
      <c r="C4542">
        <v>3274.49</v>
      </c>
    </row>
    <row r="4543" spans="1:3" ht="15.75" customHeight="1" x14ac:dyDescent="0.2">
      <c r="A4543" s="58">
        <v>45261</v>
      </c>
      <c r="B4543" t="s">
        <v>117</v>
      </c>
      <c r="C4543">
        <v>3082.55</v>
      </c>
    </row>
    <row r="4544" spans="1:3" ht="15.75" customHeight="1" x14ac:dyDescent="0.2">
      <c r="A4544" s="58">
        <v>45261</v>
      </c>
      <c r="B4544" t="s">
        <v>119</v>
      </c>
      <c r="C4544">
        <v>10198.34</v>
      </c>
    </row>
    <row r="4545" spans="1:3" ht="15.75" customHeight="1" x14ac:dyDescent="0.2">
      <c r="A4545" s="58">
        <v>45261</v>
      </c>
      <c r="B4545" t="s">
        <v>121</v>
      </c>
      <c r="C4545">
        <v>394.34</v>
      </c>
    </row>
    <row r="4546" spans="1:3" ht="15.75" customHeight="1" x14ac:dyDescent="0.2">
      <c r="A4546" s="58">
        <v>45261</v>
      </c>
      <c r="B4546" t="s">
        <v>123</v>
      </c>
      <c r="C4546">
        <v>910.03</v>
      </c>
    </row>
    <row r="4547" spans="1:3" ht="15.75" customHeight="1" x14ac:dyDescent="0.2">
      <c r="A4547" s="58">
        <v>45261</v>
      </c>
      <c r="B4547" t="s">
        <v>125</v>
      </c>
      <c r="C4547">
        <v>809.16</v>
      </c>
    </row>
    <row r="4548" spans="1:3" ht="15.75" customHeight="1" x14ac:dyDescent="0.2">
      <c r="A4548" s="58">
        <v>45261</v>
      </c>
      <c r="B4548" t="s">
        <v>127</v>
      </c>
      <c r="C4548">
        <v>614.23</v>
      </c>
    </row>
    <row r="4549" spans="1:3" ht="15.75" customHeight="1" x14ac:dyDescent="0.2">
      <c r="A4549" s="58">
        <v>45261</v>
      </c>
      <c r="B4549" t="s">
        <v>129</v>
      </c>
      <c r="C4549">
        <v>62514.1</v>
      </c>
    </row>
    <row r="4550" spans="1:3" ht="15.75" customHeight="1" x14ac:dyDescent="0.2">
      <c r="A4550" s="58">
        <v>45261</v>
      </c>
      <c r="B4550" t="s">
        <v>132</v>
      </c>
      <c r="C4550">
        <v>39969.879999999997</v>
      </c>
    </row>
    <row r="4551" spans="1:3" ht="15.75" customHeight="1" x14ac:dyDescent="0.2">
      <c r="A4551" s="58">
        <v>45261</v>
      </c>
      <c r="B4551" t="s">
        <v>134</v>
      </c>
      <c r="C4551">
        <v>48572.25</v>
      </c>
    </row>
    <row r="4552" spans="1:3" ht="15.75" customHeight="1" x14ac:dyDescent="0.2">
      <c r="A4552" s="58">
        <v>45261</v>
      </c>
      <c r="B4552" t="s">
        <v>136</v>
      </c>
      <c r="C4552">
        <v>8199.27</v>
      </c>
    </row>
    <row r="4553" spans="1:3" ht="15.75" customHeight="1" x14ac:dyDescent="0.2">
      <c r="A4553" s="58">
        <v>45261</v>
      </c>
      <c r="B4553" t="s">
        <v>139</v>
      </c>
      <c r="C4553">
        <v>1351.98</v>
      </c>
    </row>
    <row r="4554" spans="1:3" ht="15.75" customHeight="1" x14ac:dyDescent="0.2">
      <c r="A4554" s="58">
        <v>45261</v>
      </c>
      <c r="B4554" t="s">
        <v>141</v>
      </c>
      <c r="C4554">
        <v>3381.96</v>
      </c>
    </row>
    <row r="4555" spans="1:3" ht="15.75" customHeight="1" x14ac:dyDescent="0.2">
      <c r="A4555" s="58">
        <v>45261</v>
      </c>
      <c r="B4555" t="s">
        <v>143</v>
      </c>
      <c r="C4555">
        <v>2666.32</v>
      </c>
    </row>
    <row r="4556" spans="1:3" ht="15.75" customHeight="1" x14ac:dyDescent="0.2">
      <c r="A4556" s="58">
        <v>45261</v>
      </c>
      <c r="B4556" t="s">
        <v>145</v>
      </c>
      <c r="C4556">
        <v>6433.67</v>
      </c>
    </row>
    <row r="4557" spans="1:3" ht="15.75" customHeight="1" x14ac:dyDescent="0.2">
      <c r="A4557" s="58">
        <v>45261</v>
      </c>
      <c r="B4557" t="s">
        <v>147</v>
      </c>
      <c r="C4557">
        <v>3014.56</v>
      </c>
    </row>
    <row r="4558" spans="1:3" ht="15.75" customHeight="1" x14ac:dyDescent="0.2">
      <c r="A4558" s="58">
        <v>45261</v>
      </c>
      <c r="B4558" t="s">
        <v>149</v>
      </c>
      <c r="C4558">
        <v>29014.37</v>
      </c>
    </row>
    <row r="4559" spans="1:3" ht="15.75" customHeight="1" x14ac:dyDescent="0.2">
      <c r="A4559" s="58">
        <v>45261</v>
      </c>
      <c r="B4559" t="s">
        <v>151</v>
      </c>
      <c r="C4559">
        <v>10518</v>
      </c>
    </row>
    <row r="4560" spans="1:3" ht="15.75" customHeight="1" x14ac:dyDescent="0.2">
      <c r="A4560" s="58">
        <v>45261</v>
      </c>
      <c r="B4560" t="s">
        <v>153</v>
      </c>
      <c r="C4560">
        <v>1144922.05</v>
      </c>
    </row>
    <row r="4561" spans="1:3" ht="15.75" customHeight="1" x14ac:dyDescent="0.2">
      <c r="A4561" s="58">
        <v>45261</v>
      </c>
      <c r="B4561" t="s">
        <v>154</v>
      </c>
      <c r="C4561">
        <v>776553.53</v>
      </c>
    </row>
    <row r="4562" spans="1:3" ht="15.75" customHeight="1" x14ac:dyDescent="0.2">
      <c r="A4562" s="58">
        <v>45261</v>
      </c>
      <c r="B4562" t="s">
        <v>155</v>
      </c>
      <c r="C4562">
        <v>59544.5</v>
      </c>
    </row>
    <row r="4563" spans="1:3" ht="15.75" customHeight="1" x14ac:dyDescent="0.2">
      <c r="A4563" s="58">
        <v>45261</v>
      </c>
      <c r="B4563" t="s">
        <v>156</v>
      </c>
      <c r="C4563">
        <v>28043.82</v>
      </c>
    </row>
    <row r="4564" spans="1:3" ht="15.75" customHeight="1" x14ac:dyDescent="0.2">
      <c r="A4564" s="58">
        <v>45261</v>
      </c>
      <c r="B4564" t="s">
        <v>157</v>
      </c>
      <c r="C4564">
        <v>19193.150000000001</v>
      </c>
    </row>
    <row r="4565" spans="1:3" ht="15.75" customHeight="1" x14ac:dyDescent="0.2">
      <c r="A4565" s="58">
        <v>45261</v>
      </c>
      <c r="B4565" t="s">
        <v>158</v>
      </c>
      <c r="C4565">
        <v>264858.17</v>
      </c>
    </row>
    <row r="4566" spans="1:3" ht="15.75" customHeight="1" x14ac:dyDescent="0.2">
      <c r="A4566" s="58">
        <v>45261</v>
      </c>
      <c r="B4566" t="s">
        <v>159</v>
      </c>
      <c r="C4566">
        <v>12609.98</v>
      </c>
    </row>
    <row r="4567" spans="1:3" ht="15.75" customHeight="1" x14ac:dyDescent="0.2">
      <c r="A4567" s="58">
        <v>45261</v>
      </c>
      <c r="B4567" t="s">
        <v>160</v>
      </c>
      <c r="C4567">
        <v>56012.46</v>
      </c>
    </row>
    <row r="4568" spans="1:3" ht="15.75" customHeight="1" x14ac:dyDescent="0.2">
      <c r="A4568" s="58">
        <v>45261</v>
      </c>
      <c r="B4568" t="s">
        <v>161</v>
      </c>
      <c r="C4568">
        <v>63301.87</v>
      </c>
    </row>
    <row r="4569" spans="1:3" ht="15.75" customHeight="1" x14ac:dyDescent="0.2">
      <c r="A4569" s="58">
        <v>45261</v>
      </c>
      <c r="B4569" t="s">
        <v>162</v>
      </c>
      <c r="C4569">
        <v>639386.56000000006</v>
      </c>
    </row>
    <row r="4570" spans="1:3" ht="15.75" customHeight="1" x14ac:dyDescent="0.2">
      <c r="A4570" s="58">
        <v>45261</v>
      </c>
      <c r="B4570" t="s">
        <v>163</v>
      </c>
      <c r="C4570">
        <v>269568.07</v>
      </c>
    </row>
    <row r="4571" spans="1:3" ht="15.75" customHeight="1" x14ac:dyDescent="0.2">
      <c r="A4571" s="58">
        <v>45261</v>
      </c>
      <c r="B4571" t="s">
        <v>164</v>
      </c>
      <c r="C4571">
        <v>214821.51</v>
      </c>
    </row>
    <row r="4572" spans="1:3" ht="15.75" customHeight="1" x14ac:dyDescent="0.2">
      <c r="A4572" s="58">
        <v>45261</v>
      </c>
      <c r="B4572" t="s">
        <v>165</v>
      </c>
      <c r="C4572">
        <v>24628.15</v>
      </c>
    </row>
    <row r="4573" spans="1:3" ht="15.75" customHeight="1" x14ac:dyDescent="0.2">
      <c r="A4573" s="58">
        <v>45261</v>
      </c>
      <c r="B4573" t="s">
        <v>166</v>
      </c>
      <c r="C4573">
        <v>23960.43</v>
      </c>
    </row>
    <row r="4574" spans="1:3" ht="15.75" customHeight="1" x14ac:dyDescent="0.2">
      <c r="A4574" s="58">
        <v>45261</v>
      </c>
      <c r="B4574" t="s">
        <v>167</v>
      </c>
      <c r="C4574">
        <v>20566.82</v>
      </c>
    </row>
    <row r="4575" spans="1:3" ht="15.75" customHeight="1" x14ac:dyDescent="0.2">
      <c r="A4575" s="58">
        <v>45261</v>
      </c>
      <c r="B4575" t="s">
        <v>168</v>
      </c>
      <c r="C4575">
        <v>2289.27</v>
      </c>
    </row>
    <row r="4576" spans="1:3" ht="15.75" customHeight="1" x14ac:dyDescent="0.2">
      <c r="A4576" s="58">
        <v>45261</v>
      </c>
      <c r="B4576" t="s">
        <v>169</v>
      </c>
      <c r="C4576">
        <v>700.1</v>
      </c>
    </row>
    <row r="4577" spans="1:3" ht="15.75" customHeight="1" x14ac:dyDescent="0.2">
      <c r="A4577" s="58">
        <v>45261</v>
      </c>
      <c r="B4577" t="s">
        <v>170</v>
      </c>
      <c r="C4577">
        <v>3484.66</v>
      </c>
    </row>
    <row r="4578" spans="1:3" ht="15.75" customHeight="1" x14ac:dyDescent="0.2">
      <c r="A4578" s="58">
        <v>45261</v>
      </c>
      <c r="B4578" t="s">
        <v>171</v>
      </c>
      <c r="C4578">
        <v>1742.27</v>
      </c>
    </row>
    <row r="4579" spans="1:3" ht="15.75" customHeight="1" x14ac:dyDescent="0.2">
      <c r="A4579" s="58">
        <v>45261</v>
      </c>
      <c r="B4579" t="s">
        <v>172</v>
      </c>
      <c r="C4579">
        <v>14337.26</v>
      </c>
    </row>
    <row r="4580" spans="1:3" ht="15.75" customHeight="1" x14ac:dyDescent="0.2">
      <c r="A4580" s="58">
        <v>45261</v>
      </c>
      <c r="B4580" t="s">
        <v>173</v>
      </c>
      <c r="C4580">
        <v>2236.94</v>
      </c>
    </row>
    <row r="4581" spans="1:3" ht="15.75" customHeight="1" x14ac:dyDescent="0.2">
      <c r="A4581" s="58">
        <v>45261</v>
      </c>
      <c r="B4581" t="s">
        <v>174</v>
      </c>
      <c r="C4581">
        <v>2016.02</v>
      </c>
    </row>
    <row r="4582" spans="1:3" ht="15.75" customHeight="1" x14ac:dyDescent="0.2">
      <c r="A4582" s="58">
        <v>45261</v>
      </c>
      <c r="B4582" t="s">
        <v>175</v>
      </c>
      <c r="C4582">
        <v>7187.72</v>
      </c>
    </row>
    <row r="4583" spans="1:3" ht="15.75" customHeight="1" x14ac:dyDescent="0.2">
      <c r="A4583" s="58">
        <v>45261</v>
      </c>
      <c r="B4583" t="s">
        <v>176</v>
      </c>
      <c r="C4583">
        <v>2796.36</v>
      </c>
    </row>
    <row r="4584" spans="1:3" ht="15.75" customHeight="1" x14ac:dyDescent="0.2">
      <c r="A4584" s="58">
        <v>45261</v>
      </c>
      <c r="B4584" t="s">
        <v>177</v>
      </c>
      <c r="C4584">
        <v>1036.28</v>
      </c>
    </row>
    <row r="4585" spans="1:3" ht="15.75" customHeight="1" x14ac:dyDescent="0.2">
      <c r="A4585" s="58">
        <v>45261</v>
      </c>
      <c r="B4585" t="s">
        <v>178</v>
      </c>
      <c r="C4585">
        <v>1871.86</v>
      </c>
    </row>
    <row r="4586" spans="1:3" ht="15.75" customHeight="1" x14ac:dyDescent="0.2">
      <c r="A4586" s="58">
        <v>45261</v>
      </c>
      <c r="B4586" t="s">
        <v>179</v>
      </c>
      <c r="C4586">
        <v>1469.52</v>
      </c>
    </row>
    <row r="4587" spans="1:3" ht="15.75" customHeight="1" x14ac:dyDescent="0.2">
      <c r="A4587" s="58">
        <v>45261</v>
      </c>
      <c r="B4587" t="s">
        <v>180</v>
      </c>
      <c r="C4587">
        <v>5182.93</v>
      </c>
    </row>
    <row r="4588" spans="1:3" ht="15.75" customHeight="1" x14ac:dyDescent="0.2">
      <c r="A4588" s="58">
        <v>45261</v>
      </c>
      <c r="B4588" t="s">
        <v>181</v>
      </c>
      <c r="C4588">
        <v>197.1</v>
      </c>
    </row>
    <row r="4589" spans="1:3" ht="15.75" customHeight="1" x14ac:dyDescent="0.2">
      <c r="A4589" s="58">
        <v>45261</v>
      </c>
      <c r="B4589" t="s">
        <v>182</v>
      </c>
      <c r="C4589">
        <v>445.91</v>
      </c>
    </row>
    <row r="4590" spans="1:3" ht="15.75" customHeight="1" x14ac:dyDescent="0.2">
      <c r="A4590" s="58">
        <v>45261</v>
      </c>
      <c r="B4590" t="s">
        <v>183</v>
      </c>
      <c r="C4590">
        <v>428.34</v>
      </c>
    </row>
    <row r="4591" spans="1:3" ht="15.75" customHeight="1" x14ac:dyDescent="0.2">
      <c r="A4591" s="58">
        <v>45261</v>
      </c>
      <c r="B4591" t="s">
        <v>184</v>
      </c>
      <c r="C4591">
        <v>298.64999999999998</v>
      </c>
    </row>
    <row r="4592" spans="1:3" ht="15.75" customHeight="1" x14ac:dyDescent="0.2">
      <c r="A4592" s="58">
        <v>45261</v>
      </c>
      <c r="B4592" t="s">
        <v>185</v>
      </c>
      <c r="C4592">
        <v>28100.13</v>
      </c>
    </row>
    <row r="4593" spans="1:3" ht="15.75" customHeight="1" x14ac:dyDescent="0.2">
      <c r="A4593" s="58">
        <v>45261</v>
      </c>
      <c r="B4593" t="s">
        <v>186</v>
      </c>
      <c r="C4593">
        <v>32475.07</v>
      </c>
    </row>
    <row r="4594" spans="1:3" ht="15.75" customHeight="1" x14ac:dyDescent="0.2">
      <c r="A4594" s="58">
        <v>45261</v>
      </c>
      <c r="B4594" t="s">
        <v>187</v>
      </c>
      <c r="C4594">
        <v>24587.15</v>
      </c>
    </row>
    <row r="4595" spans="1:3" ht="15.75" customHeight="1" x14ac:dyDescent="0.2">
      <c r="A4595" s="58">
        <v>45261</v>
      </c>
      <c r="B4595" t="s">
        <v>188</v>
      </c>
      <c r="C4595">
        <v>3803.58</v>
      </c>
    </row>
    <row r="4596" spans="1:3" ht="15.75" customHeight="1" x14ac:dyDescent="0.2">
      <c r="A4596" s="58">
        <v>45261</v>
      </c>
      <c r="B4596" t="s">
        <v>189</v>
      </c>
      <c r="C4596">
        <v>680.17</v>
      </c>
    </row>
    <row r="4597" spans="1:3" ht="15.75" customHeight="1" x14ac:dyDescent="0.2">
      <c r="A4597" s="58">
        <v>45261</v>
      </c>
      <c r="B4597" t="s">
        <v>190</v>
      </c>
      <c r="C4597">
        <v>1616.01</v>
      </c>
    </row>
    <row r="4598" spans="1:3" ht="15.75" customHeight="1" x14ac:dyDescent="0.2">
      <c r="A4598" s="58">
        <v>45261</v>
      </c>
      <c r="B4598" t="s">
        <v>191</v>
      </c>
      <c r="C4598">
        <v>1209.32</v>
      </c>
    </row>
    <row r="4599" spans="1:3" ht="15.75" customHeight="1" x14ac:dyDescent="0.2">
      <c r="A4599" s="58">
        <v>45261</v>
      </c>
      <c r="B4599" t="s">
        <v>192</v>
      </c>
      <c r="C4599">
        <v>3260.31</v>
      </c>
    </row>
    <row r="4600" spans="1:3" ht="15.75" customHeight="1" x14ac:dyDescent="0.2">
      <c r="A4600" s="58">
        <v>45261</v>
      </c>
      <c r="B4600" t="s">
        <v>193</v>
      </c>
      <c r="C4600">
        <v>1538.01</v>
      </c>
    </row>
    <row r="4601" spans="1:3" ht="15.75" customHeight="1" x14ac:dyDescent="0.2">
      <c r="A4601" s="58">
        <v>45261</v>
      </c>
      <c r="B4601" t="s">
        <v>194</v>
      </c>
      <c r="C4601">
        <v>7965.4</v>
      </c>
    </row>
    <row r="4602" spans="1:3" ht="15.75" customHeight="1" x14ac:dyDescent="0.2">
      <c r="A4602" s="58">
        <v>45261</v>
      </c>
      <c r="B4602" t="s">
        <v>195</v>
      </c>
      <c r="C4602">
        <v>3128.94</v>
      </c>
    </row>
    <row r="4603" spans="1:3" ht="15.75" customHeight="1" x14ac:dyDescent="0.2">
      <c r="A4603" s="58">
        <v>45261</v>
      </c>
      <c r="B4603" t="s">
        <v>196</v>
      </c>
      <c r="C4603">
        <v>651249.94999999995</v>
      </c>
    </row>
    <row r="4604" spans="1:3" ht="15.75" customHeight="1" x14ac:dyDescent="0.2">
      <c r="A4604" s="58">
        <v>45261</v>
      </c>
      <c r="B4604" t="s">
        <v>197</v>
      </c>
      <c r="C4604">
        <v>559727.69999999995</v>
      </c>
    </row>
    <row r="4605" spans="1:3" ht="15.75" customHeight="1" x14ac:dyDescent="0.2">
      <c r="A4605" s="58">
        <v>45261</v>
      </c>
      <c r="B4605" t="s">
        <v>198</v>
      </c>
      <c r="C4605">
        <v>25769.49</v>
      </c>
    </row>
    <row r="4606" spans="1:3" ht="15.75" customHeight="1" x14ac:dyDescent="0.2">
      <c r="A4606" s="58">
        <v>45261</v>
      </c>
      <c r="B4606" t="s">
        <v>199</v>
      </c>
      <c r="C4606">
        <v>17228.310000000001</v>
      </c>
    </row>
    <row r="4607" spans="1:3" ht="15.75" customHeight="1" x14ac:dyDescent="0.2">
      <c r="A4607" s="58">
        <v>45261</v>
      </c>
      <c r="B4607" t="s">
        <v>200</v>
      </c>
      <c r="C4607">
        <v>11955.43</v>
      </c>
    </row>
    <row r="4608" spans="1:3" ht="15.75" customHeight="1" x14ac:dyDescent="0.2">
      <c r="A4608" s="58">
        <v>45261</v>
      </c>
      <c r="B4608" t="s">
        <v>201</v>
      </c>
      <c r="C4608">
        <v>188106.65</v>
      </c>
    </row>
    <row r="4609" spans="1:3" ht="15.75" customHeight="1" x14ac:dyDescent="0.2">
      <c r="A4609" s="58">
        <v>45261</v>
      </c>
      <c r="B4609" t="s">
        <v>202</v>
      </c>
      <c r="C4609">
        <v>8710.82</v>
      </c>
    </row>
    <row r="4610" spans="1:3" ht="15.75" customHeight="1" x14ac:dyDescent="0.2">
      <c r="A4610" s="58">
        <v>45261</v>
      </c>
      <c r="B4610" t="s">
        <v>203</v>
      </c>
      <c r="C4610">
        <v>34827.4</v>
      </c>
    </row>
    <row r="4611" spans="1:3" ht="15.75" customHeight="1" x14ac:dyDescent="0.2">
      <c r="A4611" s="58">
        <v>45261</v>
      </c>
      <c r="B4611" t="s">
        <v>204</v>
      </c>
      <c r="C4611">
        <v>33816.44</v>
      </c>
    </row>
    <row r="4612" spans="1:3" ht="15.75" customHeight="1" x14ac:dyDescent="0.2">
      <c r="A4612" s="58">
        <v>45261</v>
      </c>
      <c r="B4612" t="s">
        <v>205</v>
      </c>
      <c r="C4612">
        <v>371613.9</v>
      </c>
    </row>
    <row r="4613" spans="1:3" ht="15.75" customHeight="1" x14ac:dyDescent="0.2">
      <c r="A4613" s="58">
        <v>45261</v>
      </c>
      <c r="B4613" t="s">
        <v>206</v>
      </c>
      <c r="C4613">
        <v>172606.07999999999</v>
      </c>
    </row>
    <row r="4614" spans="1:3" ht="15.75" customHeight="1" x14ac:dyDescent="0.2">
      <c r="A4614" s="58">
        <v>45261</v>
      </c>
      <c r="B4614" t="s">
        <v>207</v>
      </c>
      <c r="C4614">
        <v>142926.12</v>
      </c>
    </row>
    <row r="4615" spans="1:3" ht="15.75" customHeight="1" x14ac:dyDescent="0.2">
      <c r="A4615" s="58">
        <v>45261</v>
      </c>
      <c r="B4615" t="s">
        <v>208</v>
      </c>
      <c r="C4615">
        <v>17362.46</v>
      </c>
    </row>
    <row r="4616" spans="1:3" ht="15.75" customHeight="1" x14ac:dyDescent="0.2">
      <c r="A4616" s="58">
        <v>45261</v>
      </c>
      <c r="B4616" t="s">
        <v>209</v>
      </c>
      <c r="C4616">
        <v>16150.95</v>
      </c>
    </row>
    <row r="4617" spans="1:3" ht="15.75" customHeight="1" x14ac:dyDescent="0.2">
      <c r="A4617" s="58">
        <v>45261</v>
      </c>
      <c r="B4617" t="s">
        <v>210</v>
      </c>
      <c r="C4617">
        <v>12621.11</v>
      </c>
    </row>
    <row r="4618" spans="1:3" ht="15.75" customHeight="1" x14ac:dyDescent="0.2">
      <c r="A4618" s="58">
        <v>45261</v>
      </c>
      <c r="B4618" t="s">
        <v>211</v>
      </c>
      <c r="C4618">
        <v>1581.69</v>
      </c>
    </row>
    <row r="4619" spans="1:3" ht="15.75" customHeight="1" x14ac:dyDescent="0.2">
      <c r="A4619" s="58">
        <v>45261</v>
      </c>
      <c r="B4619" t="s">
        <v>212</v>
      </c>
      <c r="C4619">
        <v>404.17</v>
      </c>
    </row>
    <row r="4620" spans="1:3" ht="15.75" customHeight="1" x14ac:dyDescent="0.2">
      <c r="A4620" s="58">
        <v>45261</v>
      </c>
      <c r="B4620" t="s">
        <v>213</v>
      </c>
      <c r="C4620">
        <v>1905.89</v>
      </c>
    </row>
    <row r="4621" spans="1:3" ht="15.75" customHeight="1" x14ac:dyDescent="0.2">
      <c r="A4621" s="58">
        <v>45261</v>
      </c>
      <c r="B4621" t="s">
        <v>214</v>
      </c>
      <c r="C4621">
        <v>1242.75</v>
      </c>
    </row>
    <row r="4622" spans="1:3" ht="15.75" customHeight="1" x14ac:dyDescent="0.2">
      <c r="A4622" s="58">
        <v>45261</v>
      </c>
      <c r="B4622" t="s">
        <v>215</v>
      </c>
      <c r="C4622">
        <v>12843.91</v>
      </c>
    </row>
    <row r="4623" spans="1:3" ht="15.75" customHeight="1" x14ac:dyDescent="0.2">
      <c r="A4623" s="58">
        <v>45261</v>
      </c>
      <c r="B4623" t="s">
        <v>216</v>
      </c>
      <c r="C4623">
        <v>1482.23</v>
      </c>
    </row>
    <row r="4624" spans="1:3" ht="15.75" customHeight="1" x14ac:dyDescent="0.2">
      <c r="A4624" s="58">
        <v>45261</v>
      </c>
      <c r="B4624" t="s">
        <v>217</v>
      </c>
      <c r="C4624">
        <v>1067.97</v>
      </c>
    </row>
    <row r="4625" spans="1:3" ht="15.75" customHeight="1" x14ac:dyDescent="0.2">
      <c r="A4625" s="58">
        <v>45261</v>
      </c>
      <c r="B4625" t="s">
        <v>218</v>
      </c>
      <c r="C4625">
        <v>3009.13</v>
      </c>
    </row>
    <row r="4626" spans="1:3" ht="15.75" customHeight="1" x14ac:dyDescent="0.2">
      <c r="A4626" s="58">
        <v>45261</v>
      </c>
      <c r="B4626" t="s">
        <v>219</v>
      </c>
      <c r="C4626">
        <v>1635.76</v>
      </c>
    </row>
    <row r="4627" spans="1:3" ht="15.75" customHeight="1" x14ac:dyDescent="0.2">
      <c r="A4627" s="58">
        <v>45261</v>
      </c>
      <c r="B4627" t="s">
        <v>220</v>
      </c>
      <c r="C4627">
        <v>569.48</v>
      </c>
    </row>
    <row r="4628" spans="1:3" ht="15.75" customHeight="1" x14ac:dyDescent="0.2">
      <c r="A4628" s="58">
        <v>45261</v>
      </c>
      <c r="B4628" t="s">
        <v>221</v>
      </c>
      <c r="C4628">
        <v>979.98</v>
      </c>
    </row>
    <row r="4629" spans="1:3" ht="15.75" customHeight="1" x14ac:dyDescent="0.2">
      <c r="A4629" s="58">
        <v>45261</v>
      </c>
      <c r="B4629" t="s">
        <v>222</v>
      </c>
      <c r="C4629">
        <v>938.15</v>
      </c>
    </row>
    <row r="4630" spans="1:3" ht="15.75" customHeight="1" x14ac:dyDescent="0.2">
      <c r="A4630" s="58">
        <v>45261</v>
      </c>
      <c r="B4630" t="s">
        <v>223</v>
      </c>
      <c r="C4630">
        <v>2955.58</v>
      </c>
    </row>
    <row r="4631" spans="1:3" ht="15.75" customHeight="1" x14ac:dyDescent="0.2">
      <c r="A4631" s="58">
        <v>45261</v>
      </c>
      <c r="B4631" t="s">
        <v>224</v>
      </c>
      <c r="C4631">
        <v>139.77000000000001</v>
      </c>
    </row>
    <row r="4632" spans="1:3" ht="15.75" customHeight="1" x14ac:dyDescent="0.2">
      <c r="A4632" s="58">
        <v>45261</v>
      </c>
      <c r="B4632" t="s">
        <v>225</v>
      </c>
      <c r="C4632">
        <v>263.20999999999998</v>
      </c>
    </row>
    <row r="4633" spans="1:3" ht="15.75" customHeight="1" x14ac:dyDescent="0.2">
      <c r="A4633" s="58">
        <v>45261</v>
      </c>
      <c r="B4633" t="s">
        <v>226</v>
      </c>
      <c r="C4633">
        <v>273.67</v>
      </c>
    </row>
    <row r="4634" spans="1:3" ht="15.75" customHeight="1" x14ac:dyDescent="0.2">
      <c r="A4634" s="58">
        <v>45261</v>
      </c>
      <c r="B4634" t="s">
        <v>227</v>
      </c>
      <c r="C4634">
        <v>188.22</v>
      </c>
    </row>
    <row r="4635" spans="1:3" ht="15.75" customHeight="1" x14ac:dyDescent="0.2">
      <c r="A4635" s="58">
        <v>45261</v>
      </c>
      <c r="B4635" t="s">
        <v>228</v>
      </c>
      <c r="C4635">
        <v>24356.81</v>
      </c>
    </row>
    <row r="4636" spans="1:3" ht="15.75" customHeight="1" x14ac:dyDescent="0.2">
      <c r="A4636" s="58">
        <v>45261</v>
      </c>
      <c r="B4636" t="s">
        <v>229</v>
      </c>
      <c r="C4636">
        <v>20041.099999999999</v>
      </c>
    </row>
    <row r="4637" spans="1:3" ht="15.75" customHeight="1" x14ac:dyDescent="0.2">
      <c r="A4637" s="58">
        <v>45261</v>
      </c>
      <c r="B4637" t="s">
        <v>230</v>
      </c>
      <c r="C4637">
        <v>15666.39</v>
      </c>
    </row>
    <row r="4638" spans="1:3" ht="15.75" customHeight="1" x14ac:dyDescent="0.2">
      <c r="A4638" s="58">
        <v>45261</v>
      </c>
      <c r="B4638" t="s">
        <v>231</v>
      </c>
      <c r="C4638">
        <v>2169.0500000000002</v>
      </c>
    </row>
    <row r="4639" spans="1:3" ht="15.75" customHeight="1" x14ac:dyDescent="0.2">
      <c r="A4639" s="58">
        <v>45261</v>
      </c>
      <c r="B4639" t="s">
        <v>232</v>
      </c>
      <c r="C4639">
        <v>447.53</v>
      </c>
    </row>
    <row r="4640" spans="1:3" ht="15.75" customHeight="1" x14ac:dyDescent="0.2">
      <c r="A4640" s="58">
        <v>45261</v>
      </c>
      <c r="B4640" t="s">
        <v>233</v>
      </c>
      <c r="C4640">
        <v>1040.22</v>
      </c>
    </row>
    <row r="4641" spans="1:3" ht="15.75" customHeight="1" x14ac:dyDescent="0.2">
      <c r="A4641" s="58">
        <v>45261</v>
      </c>
      <c r="B4641" t="s">
        <v>234</v>
      </c>
      <c r="C4641">
        <v>707.54</v>
      </c>
    </row>
    <row r="4642" spans="1:3" ht="15.75" customHeight="1" x14ac:dyDescent="0.2">
      <c r="A4642" s="58">
        <v>45261</v>
      </c>
      <c r="B4642" t="s">
        <v>235</v>
      </c>
      <c r="C4642">
        <v>1799.83</v>
      </c>
    </row>
    <row r="4643" spans="1:3" ht="15.75" customHeight="1" x14ac:dyDescent="0.2">
      <c r="A4643" s="58">
        <v>45261</v>
      </c>
      <c r="B4643" t="s">
        <v>236</v>
      </c>
      <c r="C4643">
        <v>900.26</v>
      </c>
    </row>
    <row r="4644" spans="1:3" ht="15.75" customHeight="1" x14ac:dyDescent="0.2">
      <c r="A4644" s="58">
        <v>45261</v>
      </c>
      <c r="B4644" t="s">
        <v>237</v>
      </c>
      <c r="C4644">
        <v>3989.48</v>
      </c>
    </row>
    <row r="4645" spans="1:3" ht="15.75" customHeight="1" x14ac:dyDescent="0.2">
      <c r="A4645" s="58">
        <v>45261</v>
      </c>
      <c r="B4645" t="s">
        <v>238</v>
      </c>
      <c r="C4645">
        <v>1572.61</v>
      </c>
    </row>
  </sheetData>
  <autoFilter ref="A1:C3742" xr:uid="{00000000-0009-0000-0000-000002000000}">
    <sortState xmlns:xlrd2="http://schemas.microsoft.com/office/spreadsheetml/2017/richdata2" ref="A2:C4645">
      <sortCondition ref="A1:A3742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645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17.28515625" style="58" customWidth="1"/>
    <col min="2" max="2" width="15.5703125" customWidth="1"/>
    <col min="3" max="3" width="11.42578125" customWidth="1"/>
  </cols>
  <sheetData>
    <row r="1" spans="1:3" ht="15.75" customHeight="1" x14ac:dyDescent="0.2">
      <c r="A1" s="57" t="s">
        <v>239</v>
      </c>
      <c r="B1" s="5" t="s">
        <v>240</v>
      </c>
      <c r="C1" s="27" t="s">
        <v>241</v>
      </c>
    </row>
    <row r="2" spans="1:3" ht="15.75" customHeight="1" x14ac:dyDescent="0.2">
      <c r="A2" s="16">
        <v>44197</v>
      </c>
      <c r="B2" s="17" t="s">
        <v>63</v>
      </c>
      <c r="C2" s="18">
        <v>1985878.89</v>
      </c>
    </row>
    <row r="3" spans="1:3" ht="15.75" customHeight="1" x14ac:dyDescent="0.2">
      <c r="A3" s="16">
        <v>44197</v>
      </c>
      <c r="B3" s="17" t="s">
        <v>65</v>
      </c>
      <c r="C3" s="18">
        <v>1403435.82</v>
      </c>
    </row>
    <row r="4" spans="1:3" ht="15.75" customHeight="1" x14ac:dyDescent="0.2">
      <c r="A4" s="16">
        <v>44197</v>
      </c>
      <c r="B4" s="17" t="s">
        <v>67</v>
      </c>
      <c r="C4" s="19">
        <v>129033.65</v>
      </c>
    </row>
    <row r="5" spans="1:3" ht="15.75" customHeight="1" x14ac:dyDescent="0.2">
      <c r="A5" s="16">
        <v>44197</v>
      </c>
      <c r="B5" s="17" t="s">
        <v>69</v>
      </c>
      <c r="C5" s="19">
        <v>49747.97</v>
      </c>
    </row>
    <row r="6" spans="1:3" ht="15.75" customHeight="1" x14ac:dyDescent="0.2">
      <c r="A6" s="16">
        <v>44197</v>
      </c>
      <c r="B6" s="17" t="s">
        <v>71</v>
      </c>
      <c r="C6" s="19">
        <v>33131.550000000003</v>
      </c>
    </row>
    <row r="7" spans="1:3" ht="15.75" customHeight="1" x14ac:dyDescent="0.2">
      <c r="A7" s="16">
        <v>44197</v>
      </c>
      <c r="B7" s="17" t="s">
        <v>73</v>
      </c>
      <c r="C7" s="19">
        <v>447068.11</v>
      </c>
    </row>
    <row r="8" spans="1:3" ht="15.75" customHeight="1" x14ac:dyDescent="0.2">
      <c r="A8" s="16">
        <v>44197</v>
      </c>
      <c r="B8" s="17" t="s">
        <v>76</v>
      </c>
      <c r="C8" s="19">
        <v>22877.03</v>
      </c>
    </row>
    <row r="9" spans="1:3" ht="15.75" customHeight="1" x14ac:dyDescent="0.2">
      <c r="A9" s="16">
        <v>44197</v>
      </c>
      <c r="B9" s="17" t="s">
        <v>78</v>
      </c>
      <c r="C9" s="19">
        <v>105545.3</v>
      </c>
    </row>
    <row r="10" spans="1:3" ht="15.75" customHeight="1" x14ac:dyDescent="0.2">
      <c r="A10" s="16">
        <v>44197</v>
      </c>
      <c r="B10" s="17" t="s">
        <v>80</v>
      </c>
      <c r="C10" s="19">
        <v>94723.4</v>
      </c>
    </row>
    <row r="11" spans="1:3" ht="15.75" customHeight="1" x14ac:dyDescent="0.2">
      <c r="A11" s="16">
        <v>44197</v>
      </c>
      <c r="B11" s="17" t="s">
        <v>82</v>
      </c>
      <c r="C11" s="19">
        <v>990881.08</v>
      </c>
    </row>
    <row r="12" spans="1:3" ht="15.75" customHeight="1" x14ac:dyDescent="0.2">
      <c r="A12" s="16">
        <v>44197</v>
      </c>
      <c r="B12" s="17" t="s">
        <v>84</v>
      </c>
      <c r="C12" s="19">
        <v>548922.79</v>
      </c>
    </row>
    <row r="13" spans="1:3" ht="15.75" customHeight="1" x14ac:dyDescent="0.2">
      <c r="A13" s="16">
        <v>44197</v>
      </c>
      <c r="B13" s="17" t="s">
        <v>86</v>
      </c>
      <c r="C13" s="19">
        <v>443055.19</v>
      </c>
    </row>
    <row r="14" spans="1:3" ht="15.75" customHeight="1" x14ac:dyDescent="0.2">
      <c r="A14" s="16">
        <v>44197</v>
      </c>
      <c r="B14" s="17" t="s">
        <v>89</v>
      </c>
      <c r="C14" s="19">
        <v>45161.64</v>
      </c>
    </row>
    <row r="15" spans="1:3" ht="15.75" customHeight="1" x14ac:dyDescent="0.2">
      <c r="A15" s="16">
        <v>44197</v>
      </c>
      <c r="B15" s="17" t="s">
        <v>91</v>
      </c>
      <c r="C15" s="19">
        <v>43027.48</v>
      </c>
    </row>
    <row r="16" spans="1:3" ht="15.75" customHeight="1" x14ac:dyDescent="0.2">
      <c r="A16" s="16">
        <v>44197</v>
      </c>
      <c r="B16" s="17" t="s">
        <v>93</v>
      </c>
      <c r="C16" s="19">
        <v>35484.15</v>
      </c>
    </row>
    <row r="17" spans="1:3" ht="15.75" customHeight="1" x14ac:dyDescent="0.2">
      <c r="A17" s="16">
        <v>44197</v>
      </c>
      <c r="B17" s="17" t="s">
        <v>95</v>
      </c>
      <c r="C17" s="19">
        <v>4302.75</v>
      </c>
    </row>
    <row r="18" spans="1:3" ht="15.75" customHeight="1" x14ac:dyDescent="0.2">
      <c r="A18" s="16">
        <v>44197</v>
      </c>
      <c r="B18" s="17" t="s">
        <v>97</v>
      </c>
      <c r="C18" s="19">
        <v>1204.19</v>
      </c>
    </row>
    <row r="19" spans="1:3" ht="15.75" customHeight="1" x14ac:dyDescent="0.2">
      <c r="A19" s="16">
        <v>44197</v>
      </c>
      <c r="B19" s="17" t="s">
        <v>99</v>
      </c>
      <c r="C19" s="19">
        <v>5956.47</v>
      </c>
    </row>
    <row r="20" spans="1:3" ht="15.75" customHeight="1" x14ac:dyDescent="0.2">
      <c r="A20" s="16">
        <v>44197</v>
      </c>
      <c r="B20" s="17" t="s">
        <v>101</v>
      </c>
      <c r="C20" s="19">
        <v>3133.35</v>
      </c>
    </row>
    <row r="21" spans="1:3" ht="15.75" customHeight="1" x14ac:dyDescent="0.2">
      <c r="A21" s="16">
        <v>44197</v>
      </c>
      <c r="B21" s="17" t="s">
        <v>103</v>
      </c>
      <c r="C21" s="19">
        <v>36807.660000000003</v>
      </c>
    </row>
    <row r="22" spans="1:3" ht="15.75" customHeight="1" x14ac:dyDescent="0.2">
      <c r="A22" s="16">
        <v>44197</v>
      </c>
      <c r="B22" s="17" t="s">
        <v>105</v>
      </c>
      <c r="C22" s="19">
        <v>3467.31</v>
      </c>
    </row>
    <row r="23" spans="1:3" ht="15.75" customHeight="1" x14ac:dyDescent="0.2">
      <c r="A23" s="16">
        <v>44197</v>
      </c>
      <c r="B23" s="17" t="s">
        <v>107</v>
      </c>
      <c r="C23" s="19">
        <v>3315.21</v>
      </c>
    </row>
    <row r="24" spans="1:3" ht="15.75" customHeight="1" x14ac:dyDescent="0.2">
      <c r="A24" s="16">
        <v>44197</v>
      </c>
      <c r="B24" s="17" t="s">
        <v>109</v>
      </c>
      <c r="C24" s="19">
        <v>8306.1299999999992</v>
      </c>
    </row>
    <row r="25" spans="1:3" ht="15.75" customHeight="1" x14ac:dyDescent="0.2">
      <c r="A25" s="16">
        <v>44197</v>
      </c>
      <c r="B25" s="17" t="s">
        <v>111</v>
      </c>
      <c r="C25" s="19">
        <v>4776.13</v>
      </c>
    </row>
    <row r="26" spans="1:3" ht="15.75" customHeight="1" x14ac:dyDescent="0.2">
      <c r="A26" s="16">
        <v>44197</v>
      </c>
      <c r="B26" s="17" t="s">
        <v>113</v>
      </c>
      <c r="C26" s="19">
        <v>1652.14</v>
      </c>
    </row>
    <row r="27" spans="1:3" ht="15.75" customHeight="1" x14ac:dyDescent="0.2">
      <c r="A27" s="16">
        <v>44197</v>
      </c>
      <c r="B27" s="17" t="s">
        <v>115</v>
      </c>
      <c r="C27" s="19">
        <v>2908.67</v>
      </c>
    </row>
    <row r="28" spans="1:3" ht="15.75" customHeight="1" x14ac:dyDescent="0.2">
      <c r="A28" s="16">
        <v>44197</v>
      </c>
      <c r="B28" s="17" t="s">
        <v>117</v>
      </c>
      <c r="C28" s="19">
        <v>2606.4699999999998</v>
      </c>
    </row>
    <row r="29" spans="1:3" ht="15.75" customHeight="1" x14ac:dyDescent="0.2">
      <c r="A29" s="16">
        <v>44197</v>
      </c>
      <c r="B29" s="17" t="s">
        <v>119</v>
      </c>
      <c r="C29" s="19">
        <v>9579.99</v>
      </c>
    </row>
    <row r="30" spans="1:3" ht="15.75" customHeight="1" x14ac:dyDescent="0.2">
      <c r="A30" s="16">
        <v>44197</v>
      </c>
      <c r="B30" s="17" t="s">
        <v>121</v>
      </c>
      <c r="C30" s="19">
        <v>353.78</v>
      </c>
    </row>
    <row r="31" spans="1:3" ht="15.75" customHeight="1" x14ac:dyDescent="0.2">
      <c r="A31" s="16">
        <v>44197</v>
      </c>
      <c r="B31" s="17" t="s">
        <v>123</v>
      </c>
      <c r="C31" s="19">
        <v>820.21</v>
      </c>
    </row>
    <row r="32" spans="1:3" ht="15.75" customHeight="1" x14ac:dyDescent="0.2">
      <c r="A32" s="16">
        <v>44197</v>
      </c>
      <c r="B32" s="17" t="s">
        <v>125</v>
      </c>
      <c r="C32" s="19">
        <v>806.94</v>
      </c>
    </row>
    <row r="33" spans="1:3" ht="15.75" customHeight="1" x14ac:dyDescent="0.2">
      <c r="A33" s="16">
        <v>44197</v>
      </c>
      <c r="B33" s="17" t="s">
        <v>127</v>
      </c>
      <c r="C33" s="19">
        <v>610.58000000000004</v>
      </c>
    </row>
    <row r="34" spans="1:3" ht="15.75" customHeight="1" x14ac:dyDescent="0.2">
      <c r="A34" s="16">
        <v>44197</v>
      </c>
      <c r="B34" s="17" t="s">
        <v>129</v>
      </c>
      <c r="C34" s="19">
        <v>110351.88</v>
      </c>
    </row>
    <row r="35" spans="1:3" ht="15.75" customHeight="1" x14ac:dyDescent="0.2">
      <c r="A35" s="16">
        <v>44197</v>
      </c>
      <c r="B35" s="17" t="s">
        <v>132</v>
      </c>
      <c r="C35" s="19">
        <v>69647.16</v>
      </c>
    </row>
    <row r="36" spans="1:3" ht="15.75" customHeight="1" x14ac:dyDescent="0.2">
      <c r="A36" s="16">
        <v>44197</v>
      </c>
      <c r="B36" s="17" t="s">
        <v>134</v>
      </c>
      <c r="C36" s="19">
        <v>40545.440000000002</v>
      </c>
    </row>
    <row r="37" spans="1:3" ht="15.75" customHeight="1" x14ac:dyDescent="0.2">
      <c r="A37" s="16">
        <v>44197</v>
      </c>
      <c r="B37" s="17" t="s">
        <v>136</v>
      </c>
      <c r="C37" s="19">
        <v>6826.61</v>
      </c>
    </row>
    <row r="38" spans="1:3" ht="12.75" x14ac:dyDescent="0.2">
      <c r="A38" s="16">
        <v>44197</v>
      </c>
      <c r="B38" s="17" t="s">
        <v>139</v>
      </c>
      <c r="C38" s="19">
        <v>1148.1199999999999</v>
      </c>
    </row>
    <row r="39" spans="1:3" ht="12.75" x14ac:dyDescent="0.2">
      <c r="A39" s="16">
        <v>44197</v>
      </c>
      <c r="B39" s="17" t="s">
        <v>141</v>
      </c>
      <c r="C39" s="19">
        <v>2838.16</v>
      </c>
    </row>
    <row r="40" spans="1:3" ht="12.75" x14ac:dyDescent="0.2">
      <c r="A40" s="16">
        <v>44197</v>
      </c>
      <c r="B40" s="17" t="s">
        <v>143</v>
      </c>
      <c r="C40" s="19">
        <v>2047.94</v>
      </c>
    </row>
    <row r="41" spans="1:3" ht="12.75" x14ac:dyDescent="0.2">
      <c r="A41" s="16">
        <v>44197</v>
      </c>
      <c r="B41" s="17" t="s">
        <v>145</v>
      </c>
      <c r="C41" s="19">
        <v>5020.53</v>
      </c>
    </row>
    <row r="42" spans="1:3" ht="12.75" x14ac:dyDescent="0.2">
      <c r="A42" s="16">
        <v>44197</v>
      </c>
      <c r="B42" s="17" t="s">
        <v>147</v>
      </c>
      <c r="C42" s="19">
        <v>2387.42</v>
      </c>
    </row>
    <row r="43" spans="1:3" ht="12.75" x14ac:dyDescent="0.2">
      <c r="A43" s="16">
        <v>44197</v>
      </c>
      <c r="B43" s="17" t="s">
        <v>149</v>
      </c>
      <c r="C43" s="19">
        <v>781.88</v>
      </c>
    </row>
    <row r="44" spans="1:3" ht="12.75" x14ac:dyDescent="0.2">
      <c r="A44" s="16">
        <v>44197</v>
      </c>
      <c r="B44" s="17" t="s">
        <v>151</v>
      </c>
      <c r="C44" s="19">
        <v>934.17</v>
      </c>
    </row>
    <row r="45" spans="1:3" ht="12.75" x14ac:dyDescent="0.2">
      <c r="A45" s="20">
        <v>44197</v>
      </c>
      <c r="B45" s="17" t="s">
        <v>153</v>
      </c>
      <c r="C45" s="18">
        <v>1196929.53</v>
      </c>
    </row>
    <row r="46" spans="1:3" ht="12.75" x14ac:dyDescent="0.2">
      <c r="A46" s="20">
        <v>44197</v>
      </c>
      <c r="B46" s="17" t="s">
        <v>154</v>
      </c>
      <c r="C46" s="18">
        <v>656623.42000000004</v>
      </c>
    </row>
    <row r="47" spans="1:3" ht="12.75" x14ac:dyDescent="0.2">
      <c r="A47" s="20">
        <v>44197</v>
      </c>
      <c r="B47" s="17" t="s">
        <v>155</v>
      </c>
      <c r="C47" s="19">
        <v>60743.78</v>
      </c>
    </row>
    <row r="48" spans="1:3" ht="12.75" x14ac:dyDescent="0.2">
      <c r="A48" s="20">
        <v>44197</v>
      </c>
      <c r="B48" s="17" t="s">
        <v>156</v>
      </c>
      <c r="C48" s="19">
        <v>29002</v>
      </c>
    </row>
    <row r="49" spans="1:3" ht="12.75" x14ac:dyDescent="0.2">
      <c r="A49" s="20">
        <v>44197</v>
      </c>
      <c r="B49" s="17" t="s">
        <v>157</v>
      </c>
      <c r="C49" s="19">
        <v>19334.669999999998</v>
      </c>
    </row>
    <row r="50" spans="1:3" ht="12.75" x14ac:dyDescent="0.2">
      <c r="A50" s="20">
        <v>44197</v>
      </c>
      <c r="B50" s="17" t="s">
        <v>158</v>
      </c>
      <c r="C50" s="19">
        <v>255068.86</v>
      </c>
    </row>
    <row r="51" spans="1:3" ht="12.75" x14ac:dyDescent="0.2">
      <c r="A51" s="20">
        <v>44197</v>
      </c>
      <c r="B51" s="17" t="s">
        <v>159</v>
      </c>
      <c r="C51" s="19">
        <v>11963.32</v>
      </c>
    </row>
    <row r="52" spans="1:3" ht="12.75" x14ac:dyDescent="0.2">
      <c r="A52" s="20">
        <v>44197</v>
      </c>
      <c r="B52" s="17" t="s">
        <v>160</v>
      </c>
      <c r="C52" s="19">
        <v>56330.8</v>
      </c>
    </row>
    <row r="53" spans="1:3" ht="12.75" x14ac:dyDescent="0.2">
      <c r="A53" s="20">
        <v>44197</v>
      </c>
      <c r="B53" s="17" t="s">
        <v>161</v>
      </c>
      <c r="C53" s="19">
        <v>60390.25</v>
      </c>
    </row>
    <row r="54" spans="1:3" ht="12.75" x14ac:dyDescent="0.2">
      <c r="A54" s="20">
        <v>44197</v>
      </c>
      <c r="B54" s="17" t="s">
        <v>162</v>
      </c>
      <c r="C54" s="19">
        <v>651138.4</v>
      </c>
    </row>
    <row r="55" spans="1:3" ht="12.75" x14ac:dyDescent="0.2">
      <c r="A55" s="20">
        <v>44197</v>
      </c>
      <c r="B55" s="17" t="s">
        <v>163</v>
      </c>
      <c r="C55" s="19">
        <v>225175.41</v>
      </c>
    </row>
    <row r="56" spans="1:3" ht="12.75" x14ac:dyDescent="0.2">
      <c r="A56" s="20">
        <v>44197</v>
      </c>
      <c r="B56" s="17" t="s">
        <v>164</v>
      </c>
      <c r="C56" s="19">
        <v>225645.23</v>
      </c>
    </row>
    <row r="57" spans="1:3" ht="12.75" x14ac:dyDescent="0.2">
      <c r="A57" s="20">
        <v>44197</v>
      </c>
      <c r="B57" s="17" t="s">
        <v>165</v>
      </c>
      <c r="C57" s="19">
        <v>30976.93</v>
      </c>
    </row>
    <row r="58" spans="1:3" ht="12.75" x14ac:dyDescent="0.2">
      <c r="A58" s="20">
        <v>44197</v>
      </c>
      <c r="B58" s="17" t="s">
        <v>166</v>
      </c>
      <c r="C58" s="19">
        <v>24682.23</v>
      </c>
    </row>
    <row r="59" spans="1:3" ht="12.75" x14ac:dyDescent="0.2">
      <c r="A59" s="20">
        <v>44197</v>
      </c>
      <c r="B59" s="17" t="s">
        <v>167</v>
      </c>
      <c r="C59" s="19">
        <v>18986.330000000002</v>
      </c>
    </row>
    <row r="60" spans="1:3" ht="12.75" x14ac:dyDescent="0.2">
      <c r="A60" s="20">
        <v>44197</v>
      </c>
      <c r="B60" s="17" t="s">
        <v>168</v>
      </c>
      <c r="C60" s="19">
        <v>2190.73</v>
      </c>
    </row>
    <row r="61" spans="1:3" ht="12.75" x14ac:dyDescent="0.2">
      <c r="A61" s="20">
        <v>44197</v>
      </c>
      <c r="B61" s="17" t="s">
        <v>169</v>
      </c>
      <c r="C61" s="19">
        <v>644.07000000000005</v>
      </c>
    </row>
    <row r="62" spans="1:3" ht="12.75" x14ac:dyDescent="0.2">
      <c r="A62" s="20">
        <v>44197</v>
      </c>
      <c r="B62" s="17" t="s">
        <v>170</v>
      </c>
      <c r="C62" s="19">
        <v>3253.23</v>
      </c>
    </row>
    <row r="63" spans="1:3" ht="12.75" x14ac:dyDescent="0.2">
      <c r="A63" s="20">
        <v>44197</v>
      </c>
      <c r="B63" s="17" t="s">
        <v>171</v>
      </c>
      <c r="C63" s="19">
        <v>1577.33</v>
      </c>
    </row>
    <row r="64" spans="1:3" ht="12.75" x14ac:dyDescent="0.2">
      <c r="A64" s="20">
        <v>44197</v>
      </c>
      <c r="B64" s="17" t="s">
        <v>172</v>
      </c>
      <c r="C64" s="19">
        <v>19716.57</v>
      </c>
    </row>
    <row r="65" spans="1:3" ht="12.75" x14ac:dyDescent="0.2">
      <c r="A65" s="20">
        <v>44197</v>
      </c>
      <c r="B65" s="17" t="s">
        <v>173</v>
      </c>
      <c r="C65" s="19">
        <v>1912.51</v>
      </c>
    </row>
    <row r="66" spans="1:3" ht="12.75" x14ac:dyDescent="0.2">
      <c r="A66" s="20">
        <v>44197</v>
      </c>
      <c r="B66" s="17" t="s">
        <v>174</v>
      </c>
      <c r="C66" s="19">
        <v>1859.1</v>
      </c>
    </row>
    <row r="67" spans="1:3" ht="12.75" x14ac:dyDescent="0.2">
      <c r="A67" s="20">
        <v>44197</v>
      </c>
      <c r="B67" s="17" t="s">
        <v>175</v>
      </c>
      <c r="C67" s="19">
        <v>4771.41</v>
      </c>
    </row>
    <row r="68" spans="1:3" ht="12.75" x14ac:dyDescent="0.2">
      <c r="A68" s="20">
        <v>44197</v>
      </c>
      <c r="B68" s="17" t="s">
        <v>176</v>
      </c>
      <c r="C68" s="19">
        <v>2361.61</v>
      </c>
    </row>
    <row r="69" spans="1:3" ht="12.75" x14ac:dyDescent="0.2">
      <c r="A69" s="20">
        <v>44197</v>
      </c>
      <c r="B69" s="17" t="s">
        <v>177</v>
      </c>
      <c r="C69" s="19">
        <v>867.53</v>
      </c>
    </row>
    <row r="70" spans="1:3" ht="12.75" x14ac:dyDescent="0.2">
      <c r="A70" s="20">
        <v>44197</v>
      </c>
      <c r="B70" s="17" t="s">
        <v>178</v>
      </c>
      <c r="C70" s="19">
        <v>1480.93</v>
      </c>
    </row>
    <row r="71" spans="1:3" ht="12.75" x14ac:dyDescent="0.2">
      <c r="A71" s="20">
        <v>44197</v>
      </c>
      <c r="B71" s="17" t="s">
        <v>179</v>
      </c>
      <c r="C71" s="19">
        <v>1327.58</v>
      </c>
    </row>
    <row r="72" spans="1:3" ht="12.75" x14ac:dyDescent="0.2">
      <c r="A72" s="20">
        <v>44197</v>
      </c>
      <c r="B72" s="17" t="s">
        <v>180</v>
      </c>
      <c r="C72" s="19">
        <v>4607.5</v>
      </c>
    </row>
    <row r="73" spans="1:3" ht="12.75" x14ac:dyDescent="0.2">
      <c r="A73" s="20">
        <v>44197</v>
      </c>
      <c r="B73" s="17" t="s">
        <v>181</v>
      </c>
      <c r="C73" s="19">
        <v>180.5</v>
      </c>
    </row>
    <row r="74" spans="1:3" ht="12.75" x14ac:dyDescent="0.2">
      <c r="A74" s="20">
        <v>44197</v>
      </c>
      <c r="B74" s="17" t="s">
        <v>182</v>
      </c>
      <c r="C74" s="19">
        <v>406.13</v>
      </c>
    </row>
    <row r="75" spans="1:3" ht="12.75" x14ac:dyDescent="0.2">
      <c r="A75" s="20">
        <v>44197</v>
      </c>
      <c r="B75" s="17" t="s">
        <v>183</v>
      </c>
      <c r="C75" s="19">
        <v>419.9</v>
      </c>
    </row>
    <row r="76" spans="1:3" ht="12.75" x14ac:dyDescent="0.2">
      <c r="A76" s="20">
        <v>44197</v>
      </c>
      <c r="B76" s="17" t="s">
        <v>184</v>
      </c>
      <c r="C76" s="19">
        <v>282.14999999999998</v>
      </c>
    </row>
    <row r="77" spans="1:3" ht="12.75" x14ac:dyDescent="0.2">
      <c r="A77" s="20">
        <v>44197</v>
      </c>
      <c r="B77" s="17" t="s">
        <v>185</v>
      </c>
      <c r="C77" s="19">
        <v>29002</v>
      </c>
    </row>
    <row r="78" spans="1:3" ht="12.75" x14ac:dyDescent="0.2">
      <c r="A78" s="20">
        <v>44197</v>
      </c>
      <c r="B78" s="17" t="s">
        <v>186</v>
      </c>
      <c r="C78" s="19">
        <v>18962.84</v>
      </c>
    </row>
    <row r="79" spans="1:3" ht="12.75" x14ac:dyDescent="0.2">
      <c r="A79" s="20">
        <v>44197</v>
      </c>
      <c r="B79" s="17" t="s">
        <v>187</v>
      </c>
      <c r="C79" s="19">
        <v>23006.39</v>
      </c>
    </row>
    <row r="80" spans="1:3" ht="12.75" x14ac:dyDescent="0.2">
      <c r="A80" s="20">
        <v>44197</v>
      </c>
      <c r="B80" s="17" t="s">
        <v>188</v>
      </c>
      <c r="C80" s="19">
        <v>3866.93</v>
      </c>
    </row>
    <row r="81" spans="1:3" ht="12.75" x14ac:dyDescent="0.2">
      <c r="A81" s="20">
        <v>44197</v>
      </c>
      <c r="B81" s="17" t="s">
        <v>189</v>
      </c>
      <c r="C81" s="19">
        <v>657.19</v>
      </c>
    </row>
    <row r="82" spans="1:3" ht="12.75" x14ac:dyDescent="0.2">
      <c r="A82" s="20">
        <v>44197</v>
      </c>
      <c r="B82" s="17" t="s">
        <v>190</v>
      </c>
      <c r="C82" s="19">
        <v>1610.19</v>
      </c>
    </row>
    <row r="83" spans="1:3" ht="12.75" x14ac:dyDescent="0.2">
      <c r="A83" s="20">
        <v>44197</v>
      </c>
      <c r="B83" s="17" t="s">
        <v>191</v>
      </c>
      <c r="C83" s="19">
        <v>1117.27</v>
      </c>
    </row>
    <row r="84" spans="1:3" ht="12.75" x14ac:dyDescent="0.2">
      <c r="A84" s="20">
        <v>44197</v>
      </c>
      <c r="B84" s="17" t="s">
        <v>192</v>
      </c>
      <c r="C84" s="19">
        <v>2677.11</v>
      </c>
    </row>
    <row r="85" spans="1:3" ht="12.75" x14ac:dyDescent="0.2">
      <c r="A85" s="20">
        <v>44197</v>
      </c>
      <c r="B85" s="17" t="s">
        <v>193</v>
      </c>
      <c r="C85" s="19">
        <v>1380.38</v>
      </c>
    </row>
    <row r="86" spans="1:3" ht="12.75" x14ac:dyDescent="0.2">
      <c r="A86" s="20">
        <v>44197</v>
      </c>
      <c r="B86" s="17" t="s">
        <v>194</v>
      </c>
      <c r="C86" s="19">
        <v>4429.5</v>
      </c>
    </row>
    <row r="87" spans="1:3" ht="12.75" x14ac:dyDescent="0.2">
      <c r="A87" s="20">
        <v>44197</v>
      </c>
      <c r="B87" s="17" t="s">
        <v>195</v>
      </c>
      <c r="C87" s="19">
        <v>1987.95</v>
      </c>
    </row>
    <row r="88" spans="1:3" ht="12.75" x14ac:dyDescent="0.2">
      <c r="A88" s="20">
        <v>44197</v>
      </c>
      <c r="B88" s="17" t="s">
        <v>196</v>
      </c>
      <c r="C88" s="18">
        <v>557809.46</v>
      </c>
    </row>
    <row r="89" spans="1:3" ht="12.75" x14ac:dyDescent="0.2">
      <c r="A89" s="20">
        <v>44197</v>
      </c>
      <c r="B89" s="17" t="s">
        <v>197</v>
      </c>
      <c r="C89" s="18">
        <v>472159.78</v>
      </c>
    </row>
    <row r="90" spans="1:3" ht="12.75" x14ac:dyDescent="0.2">
      <c r="A90" s="20">
        <v>44197</v>
      </c>
      <c r="B90" s="17" t="s">
        <v>198</v>
      </c>
      <c r="C90" s="19">
        <v>19722.77</v>
      </c>
    </row>
    <row r="91" spans="1:3" ht="12.75" x14ac:dyDescent="0.2">
      <c r="A91" s="20">
        <v>44197</v>
      </c>
      <c r="B91" s="17" t="s">
        <v>199</v>
      </c>
      <c r="C91" s="19">
        <v>17411.79</v>
      </c>
    </row>
    <row r="92" spans="1:3" ht="12.75" x14ac:dyDescent="0.2">
      <c r="A92" s="20">
        <v>44197</v>
      </c>
      <c r="B92" s="17" t="s">
        <v>200</v>
      </c>
      <c r="C92" s="19">
        <v>9617.94</v>
      </c>
    </row>
    <row r="93" spans="1:3" ht="12.75" x14ac:dyDescent="0.2">
      <c r="A93" s="20">
        <v>44197</v>
      </c>
      <c r="B93" s="17" t="s">
        <v>201</v>
      </c>
      <c r="C93" s="19">
        <v>131555.76</v>
      </c>
    </row>
    <row r="94" spans="1:3" ht="12.75" x14ac:dyDescent="0.2">
      <c r="A94" s="20">
        <v>44197</v>
      </c>
      <c r="B94" s="17" t="s">
        <v>202</v>
      </c>
      <c r="C94" s="19">
        <v>7257.68</v>
      </c>
    </row>
    <row r="95" spans="1:3" ht="12.75" x14ac:dyDescent="0.2">
      <c r="A95" s="20">
        <v>44197</v>
      </c>
      <c r="B95" s="17" t="s">
        <v>203</v>
      </c>
      <c r="C95" s="19">
        <v>35155.24</v>
      </c>
    </row>
    <row r="96" spans="1:3" ht="12.75" x14ac:dyDescent="0.2">
      <c r="A96" s="20">
        <v>44197</v>
      </c>
      <c r="B96" s="17" t="s">
        <v>204</v>
      </c>
      <c r="C96" s="19">
        <v>28809.94</v>
      </c>
    </row>
    <row r="97" spans="1:3" ht="12.75" x14ac:dyDescent="0.2">
      <c r="A97" s="20">
        <v>44197</v>
      </c>
      <c r="B97" s="17" t="s">
        <v>205</v>
      </c>
      <c r="C97" s="19">
        <v>293309.7</v>
      </c>
    </row>
    <row r="98" spans="1:3" ht="12.75" x14ac:dyDescent="0.2">
      <c r="A98" s="20">
        <v>44197</v>
      </c>
      <c r="B98" s="17" t="s">
        <v>206</v>
      </c>
      <c r="C98" s="19">
        <v>149976.34</v>
      </c>
    </row>
    <row r="99" spans="1:3" ht="12.75" x14ac:dyDescent="0.2">
      <c r="A99" s="20">
        <v>44197</v>
      </c>
      <c r="B99" s="17" t="s">
        <v>207</v>
      </c>
      <c r="C99" s="19">
        <v>143288.37</v>
      </c>
    </row>
    <row r="100" spans="1:3" ht="12.75" x14ac:dyDescent="0.2">
      <c r="A100" s="20">
        <v>44197</v>
      </c>
      <c r="B100" s="17" t="s">
        <v>208</v>
      </c>
      <c r="C100" s="19">
        <v>12841.88</v>
      </c>
    </row>
    <row r="101" spans="1:3" ht="12.75" x14ac:dyDescent="0.2">
      <c r="A101" s="20">
        <v>44197</v>
      </c>
      <c r="B101" s="17" t="s">
        <v>209</v>
      </c>
      <c r="C101" s="19">
        <v>16840.89</v>
      </c>
    </row>
    <row r="102" spans="1:3" ht="12.75" x14ac:dyDescent="0.2">
      <c r="A102" s="20">
        <v>44197</v>
      </c>
      <c r="B102" s="17" t="s">
        <v>210</v>
      </c>
      <c r="C102" s="19">
        <v>11152.16</v>
      </c>
    </row>
    <row r="103" spans="1:3" ht="12.75" x14ac:dyDescent="0.2">
      <c r="A103" s="20">
        <v>44197</v>
      </c>
      <c r="B103" s="17" t="s">
        <v>211</v>
      </c>
      <c r="C103" s="19">
        <v>1541.03</v>
      </c>
    </row>
    <row r="104" spans="1:3" ht="12.75" x14ac:dyDescent="0.2">
      <c r="A104" s="20">
        <v>44197</v>
      </c>
      <c r="B104" s="17" t="s">
        <v>212</v>
      </c>
      <c r="C104" s="19">
        <v>381.2</v>
      </c>
    </row>
    <row r="105" spans="1:3" ht="12.75" x14ac:dyDescent="0.2">
      <c r="A105" s="20">
        <v>44197</v>
      </c>
      <c r="B105" s="17" t="s">
        <v>213</v>
      </c>
      <c r="C105" s="19">
        <v>2027.67</v>
      </c>
    </row>
    <row r="106" spans="1:3" ht="12.75" x14ac:dyDescent="0.2">
      <c r="A106" s="20">
        <v>44197</v>
      </c>
      <c r="B106" s="17" t="s">
        <v>214</v>
      </c>
      <c r="C106" s="19">
        <v>973.28</v>
      </c>
    </row>
    <row r="107" spans="1:3" ht="12.75" x14ac:dyDescent="0.2">
      <c r="A107" s="20">
        <v>44197</v>
      </c>
      <c r="B107" s="17" t="s">
        <v>215</v>
      </c>
      <c r="C107" s="19">
        <v>12774.29</v>
      </c>
    </row>
    <row r="108" spans="1:3" ht="12.75" x14ac:dyDescent="0.2">
      <c r="A108" s="20">
        <v>44197</v>
      </c>
      <c r="B108" s="17" t="s">
        <v>216</v>
      </c>
      <c r="C108" s="19">
        <v>1204.43</v>
      </c>
    </row>
    <row r="109" spans="1:3" ht="12.75" x14ac:dyDescent="0.2">
      <c r="A109" s="20">
        <v>44197</v>
      </c>
      <c r="B109" s="17" t="s">
        <v>217</v>
      </c>
      <c r="C109" s="19">
        <v>1028.1199999999999</v>
      </c>
    </row>
    <row r="110" spans="1:3" ht="12.75" x14ac:dyDescent="0.2">
      <c r="A110" s="20">
        <v>44197</v>
      </c>
      <c r="B110" s="17" t="s">
        <v>218</v>
      </c>
      <c r="C110" s="19">
        <v>2646.78</v>
      </c>
    </row>
    <row r="111" spans="1:3" ht="12.75" x14ac:dyDescent="0.2">
      <c r="A111" s="20">
        <v>44197</v>
      </c>
      <c r="B111" s="17" t="s">
        <v>219</v>
      </c>
      <c r="C111" s="19">
        <v>1620.78</v>
      </c>
    </row>
    <row r="112" spans="1:3" ht="12.75" x14ac:dyDescent="0.2">
      <c r="A112" s="20">
        <v>44197</v>
      </c>
      <c r="B112" s="17" t="s">
        <v>220</v>
      </c>
      <c r="C112" s="19">
        <v>540.71</v>
      </c>
    </row>
    <row r="113" spans="1:3" ht="12.75" x14ac:dyDescent="0.2">
      <c r="A113" s="20">
        <v>44197</v>
      </c>
      <c r="B113" s="17" t="s">
        <v>221</v>
      </c>
      <c r="C113" s="19">
        <v>843.51</v>
      </c>
    </row>
    <row r="114" spans="1:3" ht="12.75" x14ac:dyDescent="0.2">
      <c r="A114" s="20">
        <v>44197</v>
      </c>
      <c r="B114" s="17" t="s">
        <v>222</v>
      </c>
      <c r="C114" s="19">
        <v>900.28</v>
      </c>
    </row>
    <row r="115" spans="1:3" ht="12.75" x14ac:dyDescent="0.2">
      <c r="A115" s="20">
        <v>44197</v>
      </c>
      <c r="B115" s="17" t="s">
        <v>223</v>
      </c>
      <c r="C115" s="19">
        <v>3197.7</v>
      </c>
    </row>
    <row r="116" spans="1:3" ht="12.75" x14ac:dyDescent="0.2">
      <c r="A116" s="20">
        <v>44197</v>
      </c>
      <c r="B116" s="17" t="s">
        <v>224</v>
      </c>
      <c r="C116" s="19">
        <v>141.69999999999999</v>
      </c>
    </row>
    <row r="117" spans="1:3" ht="12.75" x14ac:dyDescent="0.2">
      <c r="A117" s="20">
        <v>44197</v>
      </c>
      <c r="B117" s="17" t="s">
        <v>225</v>
      </c>
      <c r="C117" s="19">
        <v>307.54000000000002</v>
      </c>
    </row>
    <row r="118" spans="1:3" ht="12.75" x14ac:dyDescent="0.2">
      <c r="A118" s="20">
        <v>44197</v>
      </c>
      <c r="B118" s="17" t="s">
        <v>226</v>
      </c>
      <c r="C118" s="19">
        <v>261.14999999999998</v>
      </c>
    </row>
    <row r="119" spans="1:3" ht="12.75" x14ac:dyDescent="0.2">
      <c r="A119" s="20">
        <v>44197</v>
      </c>
      <c r="B119" s="17" t="s">
        <v>227</v>
      </c>
      <c r="C119" s="19">
        <v>173.05</v>
      </c>
    </row>
    <row r="120" spans="1:3" ht="12.75" x14ac:dyDescent="0.2">
      <c r="A120" s="20">
        <v>44197</v>
      </c>
      <c r="B120" s="17" t="s">
        <v>228</v>
      </c>
      <c r="C120" s="19">
        <v>37498.92</v>
      </c>
    </row>
    <row r="121" spans="1:3" ht="12.75" x14ac:dyDescent="0.2">
      <c r="A121" s="20">
        <v>44197</v>
      </c>
      <c r="B121" s="17" t="s">
        <v>229</v>
      </c>
      <c r="C121" s="19">
        <v>25537.29</v>
      </c>
    </row>
    <row r="122" spans="1:3" ht="12.75" x14ac:dyDescent="0.2">
      <c r="A122" s="20">
        <v>44197</v>
      </c>
      <c r="B122" s="17" t="s">
        <v>230</v>
      </c>
      <c r="C122" s="19">
        <v>12713.37</v>
      </c>
    </row>
    <row r="123" spans="1:3" ht="12.75" x14ac:dyDescent="0.2">
      <c r="A123" s="20">
        <v>44197</v>
      </c>
      <c r="B123" s="17" t="s">
        <v>231</v>
      </c>
      <c r="C123" s="19">
        <v>2188.91</v>
      </c>
    </row>
    <row r="124" spans="1:3" ht="12.75" x14ac:dyDescent="0.2">
      <c r="A124" s="20">
        <v>44197</v>
      </c>
      <c r="B124" s="17" t="s">
        <v>232</v>
      </c>
      <c r="C124" s="19">
        <v>355.97</v>
      </c>
    </row>
    <row r="125" spans="1:3" ht="12.75" x14ac:dyDescent="0.2">
      <c r="A125" s="20">
        <v>44197</v>
      </c>
      <c r="B125" s="17" t="s">
        <v>233</v>
      </c>
      <c r="C125" s="19">
        <v>927.32</v>
      </c>
    </row>
    <row r="126" spans="1:3" ht="12.75" x14ac:dyDescent="0.2">
      <c r="A126" s="20">
        <v>44197</v>
      </c>
      <c r="B126" s="17" t="s">
        <v>234</v>
      </c>
      <c r="C126" s="19">
        <v>750.24</v>
      </c>
    </row>
    <row r="127" spans="1:3" ht="12.75" x14ac:dyDescent="0.2">
      <c r="A127" s="20">
        <v>44197</v>
      </c>
      <c r="B127" s="17" t="s">
        <v>235</v>
      </c>
      <c r="C127" s="19">
        <v>1492.44</v>
      </c>
    </row>
    <row r="128" spans="1:3" ht="12.75" x14ac:dyDescent="0.2">
      <c r="A128" s="20">
        <v>44197</v>
      </c>
      <c r="B128" s="17" t="s">
        <v>236</v>
      </c>
      <c r="C128" s="19">
        <v>928.63</v>
      </c>
    </row>
    <row r="129" spans="1:3" ht="12.75" x14ac:dyDescent="0.2">
      <c r="A129" s="20">
        <v>44197</v>
      </c>
      <c r="B129" s="17" t="s">
        <v>237</v>
      </c>
      <c r="C129" s="19">
        <v>274.54000000000002</v>
      </c>
    </row>
    <row r="130" spans="1:3" ht="12.75" x14ac:dyDescent="0.2">
      <c r="A130" s="20">
        <v>44197</v>
      </c>
      <c r="B130" s="17" t="s">
        <v>238</v>
      </c>
      <c r="C130" s="19">
        <v>285.38</v>
      </c>
    </row>
    <row r="131" spans="1:3" ht="12.75" x14ac:dyDescent="0.2">
      <c r="A131" s="21">
        <v>44228</v>
      </c>
      <c r="B131" s="12" t="s">
        <v>63</v>
      </c>
      <c r="C131" s="18">
        <v>1838376.92</v>
      </c>
    </row>
    <row r="132" spans="1:3" ht="12.75" x14ac:dyDescent="0.2">
      <c r="A132" s="21">
        <v>44228</v>
      </c>
      <c r="B132" s="12" t="s">
        <v>65</v>
      </c>
      <c r="C132" s="18">
        <v>1403754.69</v>
      </c>
    </row>
    <row r="133" spans="1:3" ht="12.75" x14ac:dyDescent="0.2">
      <c r="A133" s="21">
        <v>44228</v>
      </c>
      <c r="B133" s="12" t="s">
        <v>67</v>
      </c>
      <c r="C133" s="19">
        <v>120333.08</v>
      </c>
    </row>
    <row r="134" spans="1:3" ht="12.75" x14ac:dyDescent="0.2">
      <c r="A134" s="21">
        <v>44228</v>
      </c>
      <c r="B134" s="12" t="s">
        <v>69</v>
      </c>
      <c r="C134" s="19">
        <v>49928.49</v>
      </c>
    </row>
    <row r="135" spans="1:3" ht="12.75" x14ac:dyDescent="0.2">
      <c r="A135" s="21">
        <v>44228</v>
      </c>
      <c r="B135" s="12" t="s">
        <v>71</v>
      </c>
      <c r="C135" s="19">
        <v>32991.629999999997</v>
      </c>
    </row>
    <row r="136" spans="1:3" ht="12.75" x14ac:dyDescent="0.2">
      <c r="A136" s="21">
        <v>44228</v>
      </c>
      <c r="B136" s="12" t="s">
        <v>73</v>
      </c>
      <c r="C136" s="19">
        <v>425964.95</v>
      </c>
    </row>
    <row r="137" spans="1:3" ht="12.75" x14ac:dyDescent="0.2">
      <c r="A137" s="21">
        <v>44228</v>
      </c>
      <c r="B137" s="12" t="s">
        <v>76</v>
      </c>
      <c r="C137" s="19">
        <v>20977.69</v>
      </c>
    </row>
    <row r="138" spans="1:3" ht="12.75" x14ac:dyDescent="0.2">
      <c r="A138" s="21">
        <v>44228</v>
      </c>
      <c r="B138" s="12" t="s">
        <v>78</v>
      </c>
      <c r="C138" s="19">
        <v>94975.9</v>
      </c>
    </row>
    <row r="139" spans="1:3" ht="12.75" x14ac:dyDescent="0.2">
      <c r="A139" s="21">
        <v>44228</v>
      </c>
      <c r="B139" s="12" t="s">
        <v>80</v>
      </c>
      <c r="C139" s="19">
        <v>89925.65</v>
      </c>
    </row>
    <row r="140" spans="1:3" ht="12.75" x14ac:dyDescent="0.2">
      <c r="A140" s="21">
        <v>44228</v>
      </c>
      <c r="B140" s="12" t="s">
        <v>82</v>
      </c>
      <c r="C140" s="19">
        <v>980677.94</v>
      </c>
    </row>
    <row r="141" spans="1:3" ht="12.75" x14ac:dyDescent="0.2">
      <c r="A141" s="21">
        <v>44228</v>
      </c>
      <c r="B141" s="12" t="s">
        <v>84</v>
      </c>
      <c r="C141" s="19">
        <v>521406.76</v>
      </c>
    </row>
    <row r="142" spans="1:3" ht="12.75" x14ac:dyDescent="0.2">
      <c r="A142" s="21">
        <v>44228</v>
      </c>
      <c r="B142" s="12" t="s">
        <v>86</v>
      </c>
      <c r="C142" s="19">
        <v>418990.29</v>
      </c>
    </row>
    <row r="143" spans="1:3" ht="12.75" x14ac:dyDescent="0.2">
      <c r="A143" s="21">
        <v>44228</v>
      </c>
      <c r="B143" s="12" t="s">
        <v>89</v>
      </c>
      <c r="C143" s="19">
        <v>61272.75</v>
      </c>
    </row>
    <row r="144" spans="1:3" ht="12.75" x14ac:dyDescent="0.2">
      <c r="A144" s="21">
        <v>44228</v>
      </c>
      <c r="B144" s="12" t="s">
        <v>91</v>
      </c>
      <c r="C144" s="19">
        <v>44954.69</v>
      </c>
    </row>
    <row r="145" spans="1:3" ht="12.75" x14ac:dyDescent="0.2">
      <c r="A145" s="21">
        <v>44228</v>
      </c>
      <c r="B145" s="12" t="s">
        <v>93</v>
      </c>
      <c r="C145" s="19">
        <v>33197.31</v>
      </c>
    </row>
    <row r="146" spans="1:3" ht="12.75" x14ac:dyDescent="0.2">
      <c r="A146" s="21">
        <v>44228</v>
      </c>
      <c r="B146" s="12" t="s">
        <v>95</v>
      </c>
      <c r="C146" s="19">
        <v>4232.66</v>
      </c>
    </row>
    <row r="147" spans="1:3" ht="12.75" x14ac:dyDescent="0.2">
      <c r="A147" s="21">
        <v>44228</v>
      </c>
      <c r="B147" s="12" t="s">
        <v>97</v>
      </c>
      <c r="C147" s="19">
        <v>1150.29</v>
      </c>
    </row>
    <row r="148" spans="1:3" ht="12.75" x14ac:dyDescent="0.2">
      <c r="A148" s="21">
        <v>44228</v>
      </c>
      <c r="B148" s="12" t="s">
        <v>99</v>
      </c>
      <c r="C148" s="19">
        <v>6542.6</v>
      </c>
    </row>
    <row r="149" spans="1:3" ht="12.75" x14ac:dyDescent="0.2">
      <c r="A149" s="21">
        <v>44228</v>
      </c>
      <c r="B149" s="12" t="s">
        <v>101</v>
      </c>
      <c r="C149" s="19">
        <v>3022.13</v>
      </c>
    </row>
    <row r="150" spans="1:3" ht="12.75" x14ac:dyDescent="0.2">
      <c r="A150" s="21">
        <v>44228</v>
      </c>
      <c r="B150" s="12" t="s">
        <v>103</v>
      </c>
      <c r="C150" s="19">
        <v>40017.85</v>
      </c>
    </row>
    <row r="151" spans="1:3" ht="12.75" x14ac:dyDescent="0.2">
      <c r="A151" s="21">
        <v>44228</v>
      </c>
      <c r="B151" s="12" t="s">
        <v>105</v>
      </c>
      <c r="C151" s="19">
        <v>3812.32</v>
      </c>
    </row>
    <row r="152" spans="1:3" ht="12.75" x14ac:dyDescent="0.2">
      <c r="A152" s="21">
        <v>44228</v>
      </c>
      <c r="B152" s="12" t="s">
        <v>107</v>
      </c>
      <c r="C152" s="19">
        <v>3533.08</v>
      </c>
    </row>
    <row r="153" spans="1:3" ht="12.75" x14ac:dyDescent="0.2">
      <c r="A153" s="21">
        <v>44228</v>
      </c>
      <c r="B153" s="12" t="s">
        <v>109</v>
      </c>
      <c r="C153" s="19">
        <v>8602.3700000000008</v>
      </c>
    </row>
    <row r="154" spans="1:3" ht="12.75" x14ac:dyDescent="0.2">
      <c r="A154" s="21">
        <v>44228</v>
      </c>
      <c r="B154" s="12" t="s">
        <v>111</v>
      </c>
      <c r="C154" s="19">
        <v>4705.6400000000003</v>
      </c>
    </row>
    <row r="155" spans="1:3" ht="12.75" x14ac:dyDescent="0.2">
      <c r="A155" s="21">
        <v>44228</v>
      </c>
      <c r="B155" s="12" t="s">
        <v>113</v>
      </c>
      <c r="C155" s="19">
        <v>1578.91</v>
      </c>
    </row>
    <row r="156" spans="1:3" ht="12.75" x14ac:dyDescent="0.2">
      <c r="A156" s="21">
        <v>44228</v>
      </c>
      <c r="B156" s="12" t="s">
        <v>115</v>
      </c>
      <c r="C156" s="19">
        <v>2465.85</v>
      </c>
    </row>
    <row r="157" spans="1:3" ht="12.75" x14ac:dyDescent="0.2">
      <c r="A157" s="21">
        <v>44228</v>
      </c>
      <c r="B157" s="12" t="s">
        <v>117</v>
      </c>
      <c r="C157" s="19">
        <v>2515.91</v>
      </c>
    </row>
    <row r="158" spans="1:3" ht="12.75" x14ac:dyDescent="0.2">
      <c r="A158" s="21">
        <v>44228</v>
      </c>
      <c r="B158" s="12" t="s">
        <v>119</v>
      </c>
      <c r="C158" s="19">
        <v>9589.2999999999993</v>
      </c>
    </row>
    <row r="159" spans="1:3" ht="12.75" x14ac:dyDescent="0.2">
      <c r="A159" s="21">
        <v>44228</v>
      </c>
      <c r="B159" s="12" t="s">
        <v>121</v>
      </c>
      <c r="C159" s="19">
        <v>368.68</v>
      </c>
    </row>
    <row r="160" spans="1:3" ht="12.75" x14ac:dyDescent="0.2">
      <c r="A160" s="21">
        <v>44228</v>
      </c>
      <c r="B160" s="12" t="s">
        <v>123</v>
      </c>
      <c r="C160" s="19">
        <v>837.64</v>
      </c>
    </row>
    <row r="161" spans="1:3" ht="12.75" x14ac:dyDescent="0.2">
      <c r="A161" s="21">
        <v>44228</v>
      </c>
      <c r="B161" s="12" t="s">
        <v>125</v>
      </c>
      <c r="C161" s="19">
        <v>744.42</v>
      </c>
    </row>
    <row r="162" spans="1:3" ht="12.75" x14ac:dyDescent="0.2">
      <c r="A162" s="21">
        <v>44228</v>
      </c>
      <c r="B162" s="12" t="s">
        <v>127</v>
      </c>
      <c r="C162" s="19">
        <v>546.80999999999995</v>
      </c>
    </row>
    <row r="163" spans="1:3" ht="12.75" x14ac:dyDescent="0.2">
      <c r="A163" s="21">
        <v>44228</v>
      </c>
      <c r="B163" s="12" t="s">
        <v>129</v>
      </c>
      <c r="C163" s="19">
        <v>99004.01</v>
      </c>
    </row>
    <row r="164" spans="1:3" ht="12.75" x14ac:dyDescent="0.2">
      <c r="A164" s="21">
        <v>44228</v>
      </c>
      <c r="B164" s="12" t="s">
        <v>132</v>
      </c>
      <c r="C164" s="19">
        <v>31697.46</v>
      </c>
    </row>
    <row r="165" spans="1:3" ht="12.75" x14ac:dyDescent="0.2">
      <c r="A165" s="21">
        <v>44228</v>
      </c>
      <c r="B165" s="12" t="s">
        <v>134</v>
      </c>
      <c r="C165" s="19">
        <v>42485.38</v>
      </c>
    </row>
    <row r="166" spans="1:3" ht="12.75" x14ac:dyDescent="0.2">
      <c r="A166" s="21">
        <v>44228</v>
      </c>
      <c r="B166" s="12" t="s">
        <v>136</v>
      </c>
      <c r="C166" s="19">
        <v>6395.24</v>
      </c>
    </row>
    <row r="167" spans="1:3" ht="12.75" x14ac:dyDescent="0.2">
      <c r="A167" s="21">
        <v>44228</v>
      </c>
      <c r="B167" s="12" t="s">
        <v>139</v>
      </c>
      <c r="C167" s="19">
        <v>1155.05</v>
      </c>
    </row>
    <row r="168" spans="1:3" ht="12.75" x14ac:dyDescent="0.2">
      <c r="A168" s="21">
        <v>44228</v>
      </c>
      <c r="B168" s="12" t="s">
        <v>141</v>
      </c>
      <c r="C168" s="19">
        <v>2877.07</v>
      </c>
    </row>
    <row r="169" spans="1:3" ht="12.75" x14ac:dyDescent="0.2">
      <c r="A169" s="21">
        <v>44228</v>
      </c>
      <c r="B169" s="12" t="s">
        <v>143</v>
      </c>
      <c r="C169" s="19">
        <v>1954.67</v>
      </c>
    </row>
    <row r="170" spans="1:3" ht="12.75" x14ac:dyDescent="0.2">
      <c r="A170" s="21">
        <v>44228</v>
      </c>
      <c r="B170" s="12" t="s">
        <v>145</v>
      </c>
      <c r="C170" s="19">
        <v>5146.75</v>
      </c>
    </row>
    <row r="171" spans="1:3" ht="12.75" x14ac:dyDescent="0.2">
      <c r="A171" s="21">
        <v>44228</v>
      </c>
      <c r="B171" s="12" t="s">
        <v>147</v>
      </c>
      <c r="C171" s="19">
        <v>2523.12</v>
      </c>
    </row>
    <row r="172" spans="1:3" ht="12.75" x14ac:dyDescent="0.2">
      <c r="A172" s="21">
        <v>44228</v>
      </c>
      <c r="B172" s="12" t="s">
        <v>149</v>
      </c>
      <c r="C172" s="19">
        <v>4857.05</v>
      </c>
    </row>
    <row r="173" spans="1:3" ht="12.75" x14ac:dyDescent="0.2">
      <c r="A173" s="21">
        <v>44228</v>
      </c>
      <c r="B173" s="12" t="s">
        <v>151</v>
      </c>
      <c r="C173" s="19">
        <v>2419.61</v>
      </c>
    </row>
    <row r="174" spans="1:3" ht="12.75" x14ac:dyDescent="0.2">
      <c r="A174" s="21">
        <v>44228</v>
      </c>
      <c r="B174" s="12" t="s">
        <v>153</v>
      </c>
      <c r="C174" s="18">
        <v>1069580.28</v>
      </c>
    </row>
    <row r="175" spans="1:3" ht="12.75" x14ac:dyDescent="0.2">
      <c r="A175" s="21">
        <v>44228</v>
      </c>
      <c r="B175" s="12" t="s">
        <v>154</v>
      </c>
      <c r="C175" s="18">
        <v>861613.27</v>
      </c>
    </row>
    <row r="176" spans="1:3" ht="12.75" x14ac:dyDescent="0.2">
      <c r="A176" s="21">
        <v>44228</v>
      </c>
      <c r="B176" s="12" t="s">
        <v>155</v>
      </c>
      <c r="C176" s="19">
        <v>63434.17</v>
      </c>
    </row>
    <row r="177" spans="1:3" ht="12.75" x14ac:dyDescent="0.2">
      <c r="A177" s="21">
        <v>44228</v>
      </c>
      <c r="B177" s="12" t="s">
        <v>156</v>
      </c>
      <c r="C177" s="19">
        <v>29530.25</v>
      </c>
    </row>
    <row r="178" spans="1:3" ht="12.75" x14ac:dyDescent="0.2">
      <c r="A178" s="21">
        <v>44228</v>
      </c>
      <c r="B178" s="12" t="s">
        <v>157</v>
      </c>
      <c r="C178" s="19">
        <v>19883.7</v>
      </c>
    </row>
    <row r="179" spans="1:3" ht="12.75" x14ac:dyDescent="0.2">
      <c r="A179" s="21">
        <v>44228</v>
      </c>
      <c r="B179" s="12" t="s">
        <v>158</v>
      </c>
      <c r="C179" s="19">
        <v>261834.89</v>
      </c>
    </row>
    <row r="180" spans="1:3" ht="12.75" x14ac:dyDescent="0.2">
      <c r="A180" s="21">
        <v>44228</v>
      </c>
      <c r="B180" s="12" t="s">
        <v>159</v>
      </c>
      <c r="C180" s="19">
        <v>12156.62</v>
      </c>
    </row>
    <row r="181" spans="1:3" ht="12.75" x14ac:dyDescent="0.2">
      <c r="A181" s="21">
        <v>44228</v>
      </c>
      <c r="B181" s="12" t="s">
        <v>160</v>
      </c>
      <c r="C181" s="19">
        <v>58469.9</v>
      </c>
    </row>
    <row r="182" spans="1:3" ht="12.75" x14ac:dyDescent="0.2">
      <c r="A182" s="21">
        <v>44228</v>
      </c>
      <c r="B182" s="12" t="s">
        <v>161</v>
      </c>
      <c r="C182" s="19">
        <v>54534.720000000001</v>
      </c>
    </row>
    <row r="183" spans="1:3" ht="12.75" x14ac:dyDescent="0.2">
      <c r="A183" s="21">
        <v>44228</v>
      </c>
      <c r="B183" s="12" t="s">
        <v>162</v>
      </c>
      <c r="C183" s="19">
        <v>625140.06000000006</v>
      </c>
    </row>
    <row r="184" spans="1:3" ht="12.75" x14ac:dyDescent="0.2">
      <c r="A184" s="21">
        <v>44228</v>
      </c>
      <c r="B184" s="12" t="s">
        <v>163</v>
      </c>
      <c r="C184" s="19">
        <v>281460.33</v>
      </c>
    </row>
    <row r="185" spans="1:3" ht="12.75" x14ac:dyDescent="0.2">
      <c r="A185" s="21">
        <v>44228</v>
      </c>
      <c r="B185" s="12" t="s">
        <v>164</v>
      </c>
      <c r="C185" s="19">
        <v>233139.59</v>
      </c>
    </row>
    <row r="186" spans="1:3" ht="12.75" x14ac:dyDescent="0.2">
      <c r="A186" s="21">
        <v>44228</v>
      </c>
      <c r="B186" s="12" t="s">
        <v>165</v>
      </c>
      <c r="C186" s="19">
        <v>19602.759999999998</v>
      </c>
    </row>
    <row r="187" spans="1:3" ht="12.75" x14ac:dyDescent="0.2">
      <c r="A187" s="21">
        <v>44228</v>
      </c>
      <c r="B187" s="12" t="s">
        <v>166</v>
      </c>
      <c r="C187" s="19">
        <v>24999.07</v>
      </c>
    </row>
    <row r="188" spans="1:3" ht="12.75" x14ac:dyDescent="0.2">
      <c r="A188" s="21">
        <v>44228</v>
      </c>
      <c r="B188" s="12" t="s">
        <v>167</v>
      </c>
      <c r="C188" s="19">
        <v>20419.54</v>
      </c>
    </row>
    <row r="189" spans="1:3" ht="12.75" x14ac:dyDescent="0.2">
      <c r="A189" s="21">
        <v>44228</v>
      </c>
      <c r="B189" s="12" t="s">
        <v>168</v>
      </c>
      <c r="C189" s="19">
        <v>2378.98</v>
      </c>
    </row>
    <row r="190" spans="1:3" ht="12.75" x14ac:dyDescent="0.2">
      <c r="A190" s="21">
        <v>44228</v>
      </c>
      <c r="B190" s="12" t="s">
        <v>169</v>
      </c>
      <c r="C190" s="19">
        <v>713.69</v>
      </c>
    </row>
    <row r="191" spans="1:3" ht="12.75" x14ac:dyDescent="0.2">
      <c r="A191" s="21">
        <v>44228</v>
      </c>
      <c r="B191" s="12" t="s">
        <v>170</v>
      </c>
      <c r="C191" s="19">
        <v>3604.15</v>
      </c>
    </row>
    <row r="192" spans="1:3" ht="12.75" x14ac:dyDescent="0.2">
      <c r="A192" s="21">
        <v>44228</v>
      </c>
      <c r="B192" s="12" t="s">
        <v>171</v>
      </c>
      <c r="C192" s="19">
        <v>1784.23</v>
      </c>
    </row>
    <row r="193" spans="1:3" ht="12.75" x14ac:dyDescent="0.2">
      <c r="A193" s="21">
        <v>44228</v>
      </c>
      <c r="B193" s="12" t="s">
        <v>172</v>
      </c>
      <c r="C193" s="19">
        <v>21196.67</v>
      </c>
    </row>
    <row r="194" spans="1:3" ht="12.75" x14ac:dyDescent="0.2">
      <c r="A194" s="21">
        <v>44228</v>
      </c>
      <c r="B194" s="12" t="s">
        <v>173</v>
      </c>
      <c r="C194" s="19">
        <v>2098.2600000000002</v>
      </c>
    </row>
    <row r="195" spans="1:3" ht="12.75" x14ac:dyDescent="0.2">
      <c r="A195" s="21">
        <v>44228</v>
      </c>
      <c r="B195" s="12" t="s">
        <v>174</v>
      </c>
      <c r="C195" s="19">
        <v>1949</v>
      </c>
    </row>
    <row r="196" spans="1:3" ht="12.75" x14ac:dyDescent="0.2">
      <c r="A196" s="21">
        <v>44228</v>
      </c>
      <c r="B196" s="12" t="s">
        <v>175</v>
      </c>
      <c r="C196" s="19">
        <v>9040.11</v>
      </c>
    </row>
    <row r="197" spans="1:3" ht="12.75" x14ac:dyDescent="0.2">
      <c r="A197" s="21">
        <v>44228</v>
      </c>
      <c r="B197" s="12" t="s">
        <v>176</v>
      </c>
      <c r="C197" s="19">
        <v>2721.55</v>
      </c>
    </row>
    <row r="198" spans="1:3" ht="12.75" x14ac:dyDescent="0.2">
      <c r="A198" s="21">
        <v>44228</v>
      </c>
      <c r="B198" s="12" t="s">
        <v>177</v>
      </c>
      <c r="C198" s="19">
        <v>904.01</v>
      </c>
    </row>
    <row r="199" spans="1:3" ht="12.75" x14ac:dyDescent="0.2">
      <c r="A199" s="21">
        <v>44228</v>
      </c>
      <c r="B199" s="12" t="s">
        <v>178</v>
      </c>
      <c r="C199" s="19">
        <v>2119.67</v>
      </c>
    </row>
    <row r="200" spans="1:3" ht="12.75" x14ac:dyDescent="0.2">
      <c r="A200" s="21">
        <v>44228</v>
      </c>
      <c r="B200" s="12" t="s">
        <v>179</v>
      </c>
      <c r="C200" s="19">
        <v>1441.66</v>
      </c>
    </row>
    <row r="201" spans="1:3" ht="12.75" x14ac:dyDescent="0.2">
      <c r="A201" s="21">
        <v>44228</v>
      </c>
      <c r="B201" s="12" t="s">
        <v>180</v>
      </c>
      <c r="C201" s="19">
        <v>4702.5</v>
      </c>
    </row>
    <row r="202" spans="1:3" ht="12.75" x14ac:dyDescent="0.2">
      <c r="A202" s="21">
        <v>44228</v>
      </c>
      <c r="B202" s="12" t="s">
        <v>181</v>
      </c>
      <c r="C202" s="19">
        <v>182.4</v>
      </c>
    </row>
    <row r="203" spans="1:3" ht="12.75" x14ac:dyDescent="0.2">
      <c r="A203" s="21">
        <v>44228</v>
      </c>
      <c r="B203" s="12" t="s">
        <v>182</v>
      </c>
      <c r="C203" s="19">
        <v>414.68</v>
      </c>
    </row>
    <row r="204" spans="1:3" ht="12.75" x14ac:dyDescent="0.2">
      <c r="A204" s="21">
        <v>44228</v>
      </c>
      <c r="B204" s="12" t="s">
        <v>183</v>
      </c>
      <c r="C204" s="19">
        <v>419.9</v>
      </c>
    </row>
    <row r="205" spans="1:3" ht="12.75" x14ac:dyDescent="0.2">
      <c r="A205" s="21">
        <v>44228</v>
      </c>
      <c r="B205" s="12" t="s">
        <v>184</v>
      </c>
      <c r="C205" s="19">
        <v>296.39999999999998</v>
      </c>
    </row>
    <row r="206" spans="1:3" ht="12.75" x14ac:dyDescent="0.2">
      <c r="A206" s="21">
        <v>44228</v>
      </c>
      <c r="B206" s="12" t="s">
        <v>185</v>
      </c>
      <c r="C206" s="19">
        <v>28349.040000000001</v>
      </c>
    </row>
    <row r="207" spans="1:3" ht="12.75" x14ac:dyDescent="0.2">
      <c r="A207" s="21">
        <v>44228</v>
      </c>
      <c r="B207" s="12" t="s">
        <v>186</v>
      </c>
      <c r="C207" s="19">
        <v>39688.660000000003</v>
      </c>
    </row>
    <row r="208" spans="1:3" ht="12.75" x14ac:dyDescent="0.2">
      <c r="A208" s="21">
        <v>44228</v>
      </c>
      <c r="B208" s="12" t="s">
        <v>187</v>
      </c>
      <c r="C208" s="19">
        <v>25838.97</v>
      </c>
    </row>
    <row r="209" spans="1:3" ht="12.75" x14ac:dyDescent="0.2">
      <c r="A209" s="21">
        <v>44228</v>
      </c>
      <c r="B209" s="12" t="s">
        <v>188</v>
      </c>
      <c r="C209" s="19">
        <v>3937.37</v>
      </c>
    </row>
    <row r="210" spans="1:3" ht="12.75" x14ac:dyDescent="0.2">
      <c r="A210" s="21">
        <v>44228</v>
      </c>
      <c r="B210" s="12" t="s">
        <v>189</v>
      </c>
      <c r="C210" s="19">
        <v>675.26</v>
      </c>
    </row>
    <row r="211" spans="1:3" ht="12.75" x14ac:dyDescent="0.2">
      <c r="A211" s="21">
        <v>44228</v>
      </c>
      <c r="B211" s="12" t="s">
        <v>190</v>
      </c>
      <c r="C211" s="19">
        <v>1731.89</v>
      </c>
    </row>
    <row r="212" spans="1:3" ht="12.75" x14ac:dyDescent="0.2">
      <c r="A212" s="21">
        <v>44228</v>
      </c>
      <c r="B212" s="12" t="s">
        <v>191</v>
      </c>
      <c r="C212" s="19">
        <v>1165.7</v>
      </c>
    </row>
    <row r="213" spans="1:3" ht="12.75" x14ac:dyDescent="0.2">
      <c r="A213" s="21">
        <v>44228</v>
      </c>
      <c r="B213" s="12" t="s">
        <v>192</v>
      </c>
      <c r="C213" s="19">
        <v>3041.62</v>
      </c>
    </row>
    <row r="214" spans="1:3" ht="12.75" x14ac:dyDescent="0.2">
      <c r="A214" s="21">
        <v>44228</v>
      </c>
      <c r="B214" s="12" t="s">
        <v>193</v>
      </c>
      <c r="C214" s="19">
        <v>1417.45</v>
      </c>
    </row>
    <row r="215" spans="1:3" ht="12.75" x14ac:dyDescent="0.2">
      <c r="A215" s="21">
        <v>44228</v>
      </c>
      <c r="B215" s="12" t="s">
        <v>194</v>
      </c>
      <c r="C215" s="19">
        <v>6591.06</v>
      </c>
    </row>
    <row r="216" spans="1:3" ht="12.75" x14ac:dyDescent="0.2">
      <c r="A216" s="21">
        <v>44228</v>
      </c>
      <c r="B216" s="12" t="s">
        <v>195</v>
      </c>
      <c r="C216" s="19">
        <v>2697.77</v>
      </c>
    </row>
    <row r="217" spans="1:3" ht="12.75" x14ac:dyDescent="0.2">
      <c r="A217" s="21">
        <v>44228</v>
      </c>
      <c r="B217" s="12" t="s">
        <v>196</v>
      </c>
      <c r="C217" s="18">
        <v>586703.52</v>
      </c>
    </row>
    <row r="218" spans="1:3" ht="12.75" x14ac:dyDescent="0.2">
      <c r="A218" s="21">
        <v>44228</v>
      </c>
      <c r="B218" s="12" t="s">
        <v>197</v>
      </c>
      <c r="C218" s="18">
        <v>451869.27</v>
      </c>
    </row>
    <row r="219" spans="1:3" ht="12.75" x14ac:dyDescent="0.2">
      <c r="A219" s="21">
        <v>44228</v>
      </c>
      <c r="B219" s="12" t="s">
        <v>198</v>
      </c>
      <c r="C219" s="19">
        <v>23237.65</v>
      </c>
    </row>
    <row r="220" spans="1:3" ht="12.75" x14ac:dyDescent="0.2">
      <c r="A220" s="21">
        <v>44228</v>
      </c>
      <c r="B220" s="12" t="s">
        <v>199</v>
      </c>
      <c r="C220" s="19">
        <v>17956.61</v>
      </c>
    </row>
    <row r="221" spans="1:3" ht="12.75" x14ac:dyDescent="0.2">
      <c r="A221" s="21">
        <v>44228</v>
      </c>
      <c r="B221" s="12" t="s">
        <v>200</v>
      </c>
      <c r="C221" s="19">
        <v>9167.0400000000009</v>
      </c>
    </row>
    <row r="222" spans="1:3" ht="12.75" x14ac:dyDescent="0.2">
      <c r="A222" s="21">
        <v>44228</v>
      </c>
      <c r="B222" s="12" t="s">
        <v>201</v>
      </c>
      <c r="C222" s="19">
        <v>143437.18</v>
      </c>
    </row>
    <row r="223" spans="1:3" ht="12.75" x14ac:dyDescent="0.2">
      <c r="A223" s="21">
        <v>44228</v>
      </c>
      <c r="B223" s="12" t="s">
        <v>202</v>
      </c>
      <c r="C223" s="19">
        <v>6589.48</v>
      </c>
    </row>
    <row r="224" spans="1:3" ht="12.75" x14ac:dyDescent="0.2">
      <c r="A224" s="21">
        <v>44228</v>
      </c>
      <c r="B224" s="12" t="s">
        <v>203</v>
      </c>
      <c r="C224" s="19">
        <v>27824.66</v>
      </c>
    </row>
    <row r="225" spans="1:3" ht="12.75" x14ac:dyDescent="0.2">
      <c r="A225" s="21">
        <v>44228</v>
      </c>
      <c r="B225" s="12" t="s">
        <v>204</v>
      </c>
      <c r="C225" s="19">
        <v>32438.77</v>
      </c>
    </row>
    <row r="226" spans="1:3" ht="12.75" x14ac:dyDescent="0.2">
      <c r="A226" s="21">
        <v>44228</v>
      </c>
      <c r="B226" s="12" t="s">
        <v>205</v>
      </c>
      <c r="C226" s="19">
        <v>307267.19</v>
      </c>
    </row>
    <row r="227" spans="1:3" ht="12.75" x14ac:dyDescent="0.2">
      <c r="A227" s="21">
        <v>44228</v>
      </c>
      <c r="B227" s="12" t="s">
        <v>206</v>
      </c>
      <c r="C227" s="19">
        <v>153837.79999999999</v>
      </c>
    </row>
    <row r="228" spans="1:3" ht="12.75" x14ac:dyDescent="0.2">
      <c r="A228" s="21">
        <v>44228</v>
      </c>
      <c r="B228" s="12" t="s">
        <v>207</v>
      </c>
      <c r="C228" s="19">
        <v>135687.42000000001</v>
      </c>
    </row>
    <row r="229" spans="1:3" ht="12.75" x14ac:dyDescent="0.2">
      <c r="A229" s="21">
        <v>44228</v>
      </c>
      <c r="B229" s="12" t="s">
        <v>208</v>
      </c>
      <c r="C229" s="19">
        <v>19602.22</v>
      </c>
    </row>
    <row r="230" spans="1:3" ht="12.75" x14ac:dyDescent="0.2">
      <c r="A230" s="21">
        <v>44228</v>
      </c>
      <c r="B230" s="12" t="s">
        <v>209</v>
      </c>
      <c r="C230" s="19">
        <v>12844.2</v>
      </c>
    </row>
    <row r="231" spans="1:3" ht="12.75" x14ac:dyDescent="0.2">
      <c r="A231" s="21">
        <v>44228</v>
      </c>
      <c r="B231" s="12" t="s">
        <v>210</v>
      </c>
      <c r="C231" s="19">
        <v>12295.3</v>
      </c>
    </row>
    <row r="232" spans="1:3" ht="12.75" x14ac:dyDescent="0.2">
      <c r="A232" s="21">
        <v>44228</v>
      </c>
      <c r="B232" s="12" t="s">
        <v>211</v>
      </c>
      <c r="C232" s="19">
        <v>1396.39</v>
      </c>
    </row>
    <row r="233" spans="1:3" ht="12.75" x14ac:dyDescent="0.2">
      <c r="A233" s="21">
        <v>44228</v>
      </c>
      <c r="B233" s="12" t="s">
        <v>212</v>
      </c>
      <c r="C233" s="19">
        <v>418.92</v>
      </c>
    </row>
    <row r="234" spans="1:3" ht="12.75" x14ac:dyDescent="0.2">
      <c r="A234" s="21">
        <v>44228</v>
      </c>
      <c r="B234" s="12" t="s">
        <v>213</v>
      </c>
      <c r="C234" s="19">
        <v>2114.35</v>
      </c>
    </row>
    <row r="235" spans="1:3" ht="12.75" x14ac:dyDescent="0.2">
      <c r="A235" s="21">
        <v>44228</v>
      </c>
      <c r="B235" s="12" t="s">
        <v>214</v>
      </c>
      <c r="C235" s="19">
        <v>1027.54</v>
      </c>
    </row>
    <row r="236" spans="1:3" ht="12.75" x14ac:dyDescent="0.2">
      <c r="A236" s="21">
        <v>44228</v>
      </c>
      <c r="B236" s="12" t="s">
        <v>215</v>
      </c>
      <c r="C236" s="19">
        <v>13634.61</v>
      </c>
    </row>
    <row r="237" spans="1:3" ht="12.75" x14ac:dyDescent="0.2">
      <c r="A237" s="21">
        <v>44228</v>
      </c>
      <c r="B237" s="12" t="s">
        <v>216</v>
      </c>
      <c r="C237" s="19">
        <v>1351.6</v>
      </c>
    </row>
    <row r="238" spans="1:3" ht="12.75" x14ac:dyDescent="0.2">
      <c r="A238" s="21">
        <v>44228</v>
      </c>
      <c r="B238" s="12" t="s">
        <v>217</v>
      </c>
      <c r="C238" s="19">
        <v>992.2</v>
      </c>
    </row>
    <row r="239" spans="1:3" ht="12.75" x14ac:dyDescent="0.2">
      <c r="A239" s="21">
        <v>44228</v>
      </c>
      <c r="B239" s="12" t="s">
        <v>218</v>
      </c>
      <c r="C239" s="19">
        <v>2666.32</v>
      </c>
    </row>
    <row r="240" spans="1:3" ht="12.75" x14ac:dyDescent="0.2">
      <c r="A240" s="21">
        <v>44228</v>
      </c>
      <c r="B240" s="12" t="s">
        <v>219</v>
      </c>
      <c r="C240" s="19">
        <v>1405.62</v>
      </c>
    </row>
    <row r="241" spans="1:3" ht="12.75" x14ac:dyDescent="0.2">
      <c r="A241" s="21">
        <v>44228</v>
      </c>
      <c r="B241" s="12" t="s">
        <v>220</v>
      </c>
      <c r="C241" s="19">
        <v>569.1</v>
      </c>
    </row>
    <row r="242" spans="1:3" ht="12.75" x14ac:dyDescent="0.2">
      <c r="A242" s="21">
        <v>44228</v>
      </c>
      <c r="B242" s="12" t="s">
        <v>221</v>
      </c>
      <c r="C242" s="19">
        <v>907.66</v>
      </c>
    </row>
    <row r="243" spans="1:3" ht="12.75" x14ac:dyDescent="0.2">
      <c r="A243" s="21">
        <v>44228</v>
      </c>
      <c r="B243" s="12" t="s">
        <v>222</v>
      </c>
      <c r="C243" s="19">
        <v>766.7</v>
      </c>
    </row>
    <row r="244" spans="1:3" ht="12.75" x14ac:dyDescent="0.2">
      <c r="A244" s="21">
        <v>44228</v>
      </c>
      <c r="B244" s="12" t="s">
        <v>223</v>
      </c>
      <c r="C244" s="19">
        <v>3542.55</v>
      </c>
    </row>
    <row r="245" spans="1:3" ht="12.75" x14ac:dyDescent="0.2">
      <c r="A245" s="21">
        <v>44228</v>
      </c>
      <c r="B245" s="12" t="s">
        <v>224</v>
      </c>
      <c r="C245" s="19">
        <v>134.18</v>
      </c>
    </row>
    <row r="246" spans="1:3" ht="12.75" x14ac:dyDescent="0.2">
      <c r="A246" s="21">
        <v>44228</v>
      </c>
      <c r="B246" s="12" t="s">
        <v>225</v>
      </c>
      <c r="C246" s="19">
        <v>324.47000000000003</v>
      </c>
    </row>
    <row r="247" spans="1:3" ht="12.75" x14ac:dyDescent="0.2">
      <c r="A247" s="21">
        <v>44228</v>
      </c>
      <c r="B247" s="12" t="s">
        <v>226</v>
      </c>
      <c r="C247" s="19">
        <v>237.16</v>
      </c>
    </row>
    <row r="248" spans="1:3" ht="12.75" x14ac:dyDescent="0.2">
      <c r="A248" s="21">
        <v>44228</v>
      </c>
      <c r="B248" s="12" t="s">
        <v>227</v>
      </c>
      <c r="C248" s="19">
        <v>174.93</v>
      </c>
    </row>
    <row r="249" spans="1:3" ht="12.75" x14ac:dyDescent="0.2">
      <c r="A249" s="21">
        <v>44228</v>
      </c>
      <c r="B249" s="12" t="s">
        <v>228</v>
      </c>
      <c r="C249" s="19">
        <v>32354.25</v>
      </c>
    </row>
    <row r="250" spans="1:3" ht="12.75" x14ac:dyDescent="0.2">
      <c r="A250" s="21">
        <v>44228</v>
      </c>
      <c r="B250" s="12" t="s">
        <v>229</v>
      </c>
      <c r="C250" s="19">
        <v>11971.07</v>
      </c>
    </row>
    <row r="251" spans="1:3" ht="12.75" x14ac:dyDescent="0.2">
      <c r="A251" s="21">
        <v>44228</v>
      </c>
      <c r="B251" s="12" t="s">
        <v>230</v>
      </c>
      <c r="C251" s="19">
        <v>11593.61</v>
      </c>
    </row>
    <row r="252" spans="1:3" ht="12.75" x14ac:dyDescent="0.2">
      <c r="A252" s="21">
        <v>44228</v>
      </c>
      <c r="B252" s="12" t="s">
        <v>231</v>
      </c>
      <c r="C252" s="19">
        <v>2329.5100000000002</v>
      </c>
    </row>
    <row r="253" spans="1:3" ht="12.75" x14ac:dyDescent="0.2">
      <c r="A253" s="21">
        <v>44228</v>
      </c>
      <c r="B253" s="12" t="s">
        <v>232</v>
      </c>
      <c r="C253" s="19">
        <v>422.76</v>
      </c>
    </row>
    <row r="254" spans="1:3" ht="12.75" x14ac:dyDescent="0.2">
      <c r="A254" s="21">
        <v>44228</v>
      </c>
      <c r="B254" s="12" t="s">
        <v>233</v>
      </c>
      <c r="C254" s="19">
        <v>995.92</v>
      </c>
    </row>
    <row r="255" spans="1:3" ht="12.75" x14ac:dyDescent="0.2">
      <c r="A255" s="21">
        <v>44228</v>
      </c>
      <c r="B255" s="12" t="s">
        <v>234</v>
      </c>
      <c r="C255" s="19">
        <v>671.85</v>
      </c>
    </row>
    <row r="256" spans="1:3" ht="12.75" x14ac:dyDescent="0.2">
      <c r="A256" s="21">
        <v>44228</v>
      </c>
      <c r="B256" s="12" t="s">
        <v>235</v>
      </c>
      <c r="C256" s="19">
        <v>1779.48</v>
      </c>
    </row>
    <row r="257" spans="1:3" ht="12.75" x14ac:dyDescent="0.2">
      <c r="A257" s="21">
        <v>44228</v>
      </c>
      <c r="B257" s="12" t="s">
        <v>236</v>
      </c>
      <c r="C257" s="19">
        <v>695.62</v>
      </c>
    </row>
    <row r="258" spans="1:3" ht="12.75" x14ac:dyDescent="0.2">
      <c r="A258" s="21">
        <v>44228</v>
      </c>
      <c r="B258" s="12" t="s">
        <v>237</v>
      </c>
      <c r="C258" s="19">
        <v>1731.75</v>
      </c>
    </row>
    <row r="259" spans="1:3" ht="12.75" x14ac:dyDescent="0.2">
      <c r="A259" s="21">
        <v>44228</v>
      </c>
      <c r="B259" s="12" t="s">
        <v>238</v>
      </c>
      <c r="C259" s="19">
        <v>782.26</v>
      </c>
    </row>
    <row r="260" spans="1:3" ht="12.75" x14ac:dyDescent="0.2">
      <c r="A260" s="21">
        <v>44256</v>
      </c>
      <c r="B260" s="12" t="s">
        <v>63</v>
      </c>
      <c r="C260" s="18">
        <v>2097224.86</v>
      </c>
    </row>
    <row r="261" spans="1:3" ht="12.75" x14ac:dyDescent="0.2">
      <c r="A261" s="21">
        <v>44256</v>
      </c>
      <c r="B261" s="12" t="s">
        <v>65</v>
      </c>
      <c r="C261" s="18">
        <v>1575094.42</v>
      </c>
    </row>
    <row r="262" spans="1:3" ht="12.75" x14ac:dyDescent="0.2">
      <c r="A262" s="21">
        <v>44256</v>
      </c>
      <c r="B262" s="12" t="s">
        <v>67</v>
      </c>
      <c r="C262" s="19">
        <v>139333.26999999999</v>
      </c>
    </row>
    <row r="263" spans="1:3" ht="12.75" x14ac:dyDescent="0.2">
      <c r="A263" s="21">
        <v>44256</v>
      </c>
      <c r="B263" s="12" t="s">
        <v>69</v>
      </c>
      <c r="C263" s="19">
        <v>55545.82</v>
      </c>
    </row>
    <row r="264" spans="1:3" ht="12.75" x14ac:dyDescent="0.2">
      <c r="A264" s="21">
        <v>44256</v>
      </c>
      <c r="B264" s="12" t="s">
        <v>71</v>
      </c>
      <c r="C264" s="19">
        <v>35919.17</v>
      </c>
    </row>
    <row r="265" spans="1:3" ht="12.75" x14ac:dyDescent="0.2">
      <c r="A265" s="21">
        <v>44256</v>
      </c>
      <c r="B265" s="12" t="s">
        <v>73</v>
      </c>
      <c r="C265" s="19">
        <v>418556.7</v>
      </c>
    </row>
    <row r="266" spans="1:3" ht="12.75" x14ac:dyDescent="0.2">
      <c r="A266" s="21">
        <v>44256</v>
      </c>
      <c r="B266" s="12" t="s">
        <v>76</v>
      </c>
      <c r="C266" s="19">
        <v>23373.99</v>
      </c>
    </row>
    <row r="267" spans="1:3" ht="12.75" x14ac:dyDescent="0.2">
      <c r="A267" s="21">
        <v>44256</v>
      </c>
      <c r="B267" s="12" t="s">
        <v>78</v>
      </c>
      <c r="C267" s="19">
        <v>106756.66</v>
      </c>
    </row>
    <row r="268" spans="1:3" ht="12.75" x14ac:dyDescent="0.2">
      <c r="A268" s="21">
        <v>44256</v>
      </c>
      <c r="B268" s="12" t="s">
        <v>80</v>
      </c>
      <c r="C268" s="19">
        <v>114896.58</v>
      </c>
    </row>
    <row r="269" spans="1:3" ht="12.75" x14ac:dyDescent="0.2">
      <c r="A269" s="21">
        <v>44256</v>
      </c>
      <c r="B269" s="12" t="s">
        <v>82</v>
      </c>
      <c r="C269" s="19">
        <v>1202745.8899999999</v>
      </c>
    </row>
    <row r="270" spans="1:3" ht="12.75" x14ac:dyDescent="0.2">
      <c r="A270" s="21">
        <v>44256</v>
      </c>
      <c r="B270" s="12" t="s">
        <v>84</v>
      </c>
      <c r="C270" s="19">
        <v>597445.94999999995</v>
      </c>
    </row>
    <row r="271" spans="1:3" ht="12.75" x14ac:dyDescent="0.2">
      <c r="A271" s="21">
        <v>44256</v>
      </c>
      <c r="B271" s="12" t="s">
        <v>86</v>
      </c>
      <c r="C271" s="19">
        <v>444218.43</v>
      </c>
    </row>
    <row r="272" spans="1:3" ht="12.75" x14ac:dyDescent="0.2">
      <c r="A272" s="21">
        <v>44256</v>
      </c>
      <c r="B272" s="12" t="s">
        <v>89</v>
      </c>
      <c r="C272" s="19">
        <v>45767.96</v>
      </c>
    </row>
    <row r="273" spans="1:3" ht="12.75" x14ac:dyDescent="0.2">
      <c r="A273" s="21">
        <v>44256</v>
      </c>
      <c r="B273" s="12" t="s">
        <v>91</v>
      </c>
      <c r="C273" s="19">
        <v>49105.78</v>
      </c>
    </row>
    <row r="274" spans="1:3" ht="12.75" x14ac:dyDescent="0.2">
      <c r="A274" s="21">
        <v>44256</v>
      </c>
      <c r="B274" s="12" t="s">
        <v>93</v>
      </c>
      <c r="C274" s="19">
        <v>36929.35</v>
      </c>
    </row>
    <row r="275" spans="1:3" ht="12.75" x14ac:dyDescent="0.2">
      <c r="A275" s="21">
        <v>44256</v>
      </c>
      <c r="B275" s="12" t="s">
        <v>95</v>
      </c>
      <c r="C275" s="19">
        <v>4618.1099999999997</v>
      </c>
    </row>
    <row r="276" spans="1:3" ht="12.75" x14ac:dyDescent="0.2">
      <c r="A276" s="21">
        <v>44256</v>
      </c>
      <c r="B276" s="12" t="s">
        <v>97</v>
      </c>
      <c r="C276" s="19">
        <v>1304.6500000000001</v>
      </c>
    </row>
    <row r="277" spans="1:3" ht="12.75" x14ac:dyDescent="0.2">
      <c r="A277" s="21">
        <v>44256</v>
      </c>
      <c r="B277" s="12" t="s">
        <v>99</v>
      </c>
      <c r="C277" s="19">
        <v>6464.02</v>
      </c>
    </row>
    <row r="278" spans="1:3" ht="12.75" x14ac:dyDescent="0.2">
      <c r="A278" s="21">
        <v>44256</v>
      </c>
      <c r="B278" s="12" t="s">
        <v>101</v>
      </c>
      <c r="C278" s="19">
        <v>3642.05</v>
      </c>
    </row>
    <row r="279" spans="1:3" ht="12.75" x14ac:dyDescent="0.2">
      <c r="A279" s="21">
        <v>44256</v>
      </c>
      <c r="B279" s="12" t="s">
        <v>103</v>
      </c>
      <c r="C279" s="19">
        <v>40375.5</v>
      </c>
    </row>
    <row r="280" spans="1:3" ht="12.75" x14ac:dyDescent="0.2">
      <c r="A280" s="21">
        <v>44256</v>
      </c>
      <c r="B280" s="12" t="s">
        <v>105</v>
      </c>
      <c r="C280" s="19">
        <v>3762.06</v>
      </c>
    </row>
    <row r="281" spans="1:3" ht="12.75" x14ac:dyDescent="0.2">
      <c r="A281" s="21">
        <v>44256</v>
      </c>
      <c r="B281" s="12" t="s">
        <v>107</v>
      </c>
      <c r="C281" s="19">
        <v>3630.49</v>
      </c>
    </row>
    <row r="282" spans="1:3" ht="12.75" x14ac:dyDescent="0.2">
      <c r="A282" s="21">
        <v>44256</v>
      </c>
      <c r="B282" s="12" t="s">
        <v>109</v>
      </c>
      <c r="C282" s="19">
        <v>10470.86</v>
      </c>
    </row>
    <row r="283" spans="1:3" ht="12.75" x14ac:dyDescent="0.2">
      <c r="A283" s="21">
        <v>44256</v>
      </c>
      <c r="B283" s="12" t="s">
        <v>111</v>
      </c>
      <c r="C283" s="19">
        <v>5235.43</v>
      </c>
    </row>
    <row r="284" spans="1:3" ht="12.75" x14ac:dyDescent="0.2">
      <c r="A284" s="21">
        <v>44256</v>
      </c>
      <c r="B284" s="12" t="s">
        <v>113</v>
      </c>
      <c r="C284" s="19">
        <v>1865.9</v>
      </c>
    </row>
    <row r="285" spans="1:3" ht="12.75" x14ac:dyDescent="0.2">
      <c r="A285" s="21">
        <v>44256</v>
      </c>
      <c r="B285" s="12" t="s">
        <v>115</v>
      </c>
      <c r="C285" s="19">
        <v>2971.14</v>
      </c>
    </row>
    <row r="286" spans="1:3" ht="12.75" x14ac:dyDescent="0.2">
      <c r="A286" s="21">
        <v>44256</v>
      </c>
      <c r="B286" s="12" t="s">
        <v>117</v>
      </c>
      <c r="C286" s="19">
        <v>2691.14</v>
      </c>
    </row>
    <row r="287" spans="1:3" ht="12.75" x14ac:dyDescent="0.2">
      <c r="A287" s="21">
        <v>44256</v>
      </c>
      <c r="B287" s="12" t="s">
        <v>119</v>
      </c>
      <c r="C287" s="19">
        <v>9982.64</v>
      </c>
    </row>
    <row r="288" spans="1:3" ht="12.75" x14ac:dyDescent="0.2">
      <c r="A288" s="21">
        <v>44256</v>
      </c>
      <c r="B288" s="12" t="s">
        <v>121</v>
      </c>
      <c r="C288" s="19">
        <v>399.27</v>
      </c>
    </row>
    <row r="289" spans="1:3" ht="12.75" x14ac:dyDescent="0.2">
      <c r="A289" s="21">
        <v>44256</v>
      </c>
      <c r="B289" s="12" t="s">
        <v>123</v>
      </c>
      <c r="C289" s="19">
        <v>836.78</v>
      </c>
    </row>
    <row r="290" spans="1:3" ht="12.75" x14ac:dyDescent="0.2">
      <c r="A290" s="21">
        <v>44256</v>
      </c>
      <c r="B290" s="12" t="s">
        <v>125</v>
      </c>
      <c r="C290" s="19">
        <v>806.52</v>
      </c>
    </row>
    <row r="291" spans="1:3" ht="12.75" x14ac:dyDescent="0.2">
      <c r="A291" s="21">
        <v>44256</v>
      </c>
      <c r="B291" s="12" t="s">
        <v>127</v>
      </c>
      <c r="C291" s="19">
        <v>586.53</v>
      </c>
    </row>
    <row r="292" spans="1:3" ht="12.75" x14ac:dyDescent="0.2">
      <c r="A292" s="21">
        <v>44256</v>
      </c>
      <c r="B292" s="12" t="s">
        <v>129</v>
      </c>
      <c r="C292" s="19">
        <v>107846.92</v>
      </c>
    </row>
    <row r="293" spans="1:3" ht="12.75" x14ac:dyDescent="0.2">
      <c r="A293" s="21">
        <v>44256</v>
      </c>
      <c r="B293" s="12" t="s">
        <v>132</v>
      </c>
      <c r="C293" s="19">
        <v>83410.38</v>
      </c>
    </row>
    <row r="294" spans="1:3" ht="12.75" x14ac:dyDescent="0.2">
      <c r="A294" s="21">
        <v>44256</v>
      </c>
      <c r="B294" s="12" t="s">
        <v>134</v>
      </c>
      <c r="C294" s="19">
        <v>45779.33</v>
      </c>
    </row>
    <row r="295" spans="1:3" ht="12.75" x14ac:dyDescent="0.2">
      <c r="A295" s="21">
        <v>44256</v>
      </c>
      <c r="B295" s="12" t="s">
        <v>136</v>
      </c>
      <c r="C295" s="19">
        <v>6905.05</v>
      </c>
    </row>
    <row r="296" spans="1:3" ht="12.75" x14ac:dyDescent="0.2">
      <c r="A296" s="21">
        <v>44256</v>
      </c>
      <c r="B296" s="12" t="s">
        <v>139</v>
      </c>
      <c r="C296" s="19">
        <v>1416.75</v>
      </c>
    </row>
    <row r="297" spans="1:3" ht="12.75" x14ac:dyDescent="0.2">
      <c r="A297" s="21">
        <v>44256</v>
      </c>
      <c r="B297" s="12" t="s">
        <v>141</v>
      </c>
      <c r="C297" s="19">
        <v>3533.56</v>
      </c>
    </row>
    <row r="298" spans="1:3" ht="12.75" x14ac:dyDescent="0.2">
      <c r="A298" s="21">
        <v>44256</v>
      </c>
      <c r="B298" s="12" t="s">
        <v>143</v>
      </c>
      <c r="C298" s="19">
        <v>2198.4299999999998</v>
      </c>
    </row>
    <row r="299" spans="1:3" ht="12.75" x14ac:dyDescent="0.2">
      <c r="A299" s="21">
        <v>44256</v>
      </c>
      <c r="B299" s="12" t="s">
        <v>145</v>
      </c>
      <c r="C299" s="19">
        <v>6015.17</v>
      </c>
    </row>
    <row r="300" spans="1:3" ht="12.75" x14ac:dyDescent="0.2">
      <c r="A300" s="21">
        <v>44256</v>
      </c>
      <c r="B300" s="12" t="s">
        <v>147</v>
      </c>
      <c r="C300" s="19">
        <v>2833.5</v>
      </c>
    </row>
    <row r="301" spans="1:3" ht="12.75" x14ac:dyDescent="0.2">
      <c r="A301" s="21">
        <v>44256</v>
      </c>
      <c r="B301" s="12" t="s">
        <v>149</v>
      </c>
      <c r="C301" s="19">
        <v>1217.27</v>
      </c>
    </row>
    <row r="302" spans="1:3" ht="12.75" x14ac:dyDescent="0.2">
      <c r="A302" s="21">
        <v>44256</v>
      </c>
      <c r="B302" s="12" t="s">
        <v>151</v>
      </c>
      <c r="C302" s="19">
        <v>1147.78</v>
      </c>
    </row>
    <row r="303" spans="1:3" ht="12.75" x14ac:dyDescent="0.2">
      <c r="A303" s="21">
        <v>44256</v>
      </c>
      <c r="B303" s="12" t="s">
        <v>153</v>
      </c>
      <c r="C303" s="18">
        <v>1239123.07</v>
      </c>
    </row>
    <row r="304" spans="1:3" ht="12.75" x14ac:dyDescent="0.2">
      <c r="A304" s="21">
        <v>44256</v>
      </c>
      <c r="B304" s="12" t="s">
        <v>154</v>
      </c>
      <c r="C304" s="18">
        <v>827805.2</v>
      </c>
    </row>
    <row r="305" spans="1:3" ht="12.75" x14ac:dyDescent="0.2">
      <c r="A305" s="21">
        <v>44256</v>
      </c>
      <c r="B305" s="12" t="s">
        <v>155</v>
      </c>
      <c r="C305" s="19">
        <v>63331.78</v>
      </c>
    </row>
    <row r="306" spans="1:3" ht="12.75" x14ac:dyDescent="0.2">
      <c r="A306" s="21">
        <v>44256</v>
      </c>
      <c r="B306" s="12" t="s">
        <v>156</v>
      </c>
      <c r="C306" s="19">
        <v>29499.53</v>
      </c>
    </row>
    <row r="307" spans="1:3" ht="12.75" x14ac:dyDescent="0.2">
      <c r="A307" s="21">
        <v>44256</v>
      </c>
      <c r="B307" s="12" t="s">
        <v>157</v>
      </c>
      <c r="C307" s="19">
        <v>20280.93</v>
      </c>
    </row>
    <row r="308" spans="1:3" ht="12.75" x14ac:dyDescent="0.2">
      <c r="A308" s="21">
        <v>44256</v>
      </c>
      <c r="B308" s="12" t="s">
        <v>158</v>
      </c>
      <c r="C308" s="19">
        <v>295405.06</v>
      </c>
    </row>
    <row r="309" spans="1:3" ht="12.75" x14ac:dyDescent="0.2">
      <c r="A309" s="21">
        <v>44256</v>
      </c>
      <c r="B309" s="12" t="s">
        <v>159</v>
      </c>
      <c r="C309" s="19">
        <v>13715.24</v>
      </c>
    </row>
    <row r="310" spans="1:3" ht="12.75" x14ac:dyDescent="0.2">
      <c r="A310" s="21">
        <v>44256</v>
      </c>
      <c r="B310" s="12" t="s">
        <v>160</v>
      </c>
      <c r="C310" s="19">
        <v>58384.5</v>
      </c>
    </row>
    <row r="311" spans="1:3" ht="12.75" x14ac:dyDescent="0.2">
      <c r="A311" s="21">
        <v>44256</v>
      </c>
      <c r="B311" s="12" t="s">
        <v>161</v>
      </c>
      <c r="C311" s="19">
        <v>58563.4</v>
      </c>
    </row>
    <row r="312" spans="1:3" ht="12.75" x14ac:dyDescent="0.2">
      <c r="A312" s="21">
        <v>44256</v>
      </c>
      <c r="B312" s="12" t="s">
        <v>162</v>
      </c>
      <c r="C312" s="19">
        <v>683638.02</v>
      </c>
    </row>
    <row r="313" spans="1:3" ht="12.75" x14ac:dyDescent="0.2">
      <c r="A313" s="21">
        <v>44256</v>
      </c>
      <c r="B313" s="12" t="s">
        <v>163</v>
      </c>
      <c r="C313" s="19">
        <v>298692.59999999998</v>
      </c>
    </row>
    <row r="314" spans="1:3" ht="12.75" x14ac:dyDescent="0.2">
      <c r="A314" s="21">
        <v>44256</v>
      </c>
      <c r="B314" s="12" t="s">
        <v>164</v>
      </c>
      <c r="C314" s="19">
        <v>240102.39999999999</v>
      </c>
    </row>
    <row r="315" spans="1:3" ht="12.75" x14ac:dyDescent="0.2">
      <c r="A315" s="21">
        <v>44256</v>
      </c>
      <c r="B315" s="12" t="s">
        <v>165</v>
      </c>
      <c r="C315" s="19">
        <v>20198.310000000001</v>
      </c>
    </row>
    <row r="316" spans="1:3" ht="12.75" x14ac:dyDescent="0.2">
      <c r="A316" s="21">
        <v>44256</v>
      </c>
      <c r="B316" s="12" t="s">
        <v>166</v>
      </c>
      <c r="C316" s="19">
        <v>28156.34</v>
      </c>
    </row>
    <row r="317" spans="1:3" ht="12.75" x14ac:dyDescent="0.2">
      <c r="A317" s="21">
        <v>44256</v>
      </c>
      <c r="B317" s="12" t="s">
        <v>167</v>
      </c>
      <c r="C317" s="19">
        <v>20833.63</v>
      </c>
    </row>
    <row r="318" spans="1:3" ht="12.75" x14ac:dyDescent="0.2">
      <c r="A318" s="21">
        <v>44256</v>
      </c>
      <c r="B318" s="12" t="s">
        <v>168</v>
      </c>
      <c r="C318" s="19">
        <v>2450.5300000000002</v>
      </c>
    </row>
    <row r="319" spans="1:3" ht="12.75" x14ac:dyDescent="0.2">
      <c r="A319" s="21">
        <v>44256</v>
      </c>
      <c r="B319" s="12" t="s">
        <v>169</v>
      </c>
      <c r="C319" s="19">
        <v>727.73</v>
      </c>
    </row>
    <row r="320" spans="1:3" ht="12.75" x14ac:dyDescent="0.2">
      <c r="A320" s="21">
        <v>44256</v>
      </c>
      <c r="B320" s="12" t="s">
        <v>170</v>
      </c>
      <c r="C320" s="19">
        <v>3638.67</v>
      </c>
    </row>
    <row r="321" spans="1:3" ht="12.75" x14ac:dyDescent="0.2">
      <c r="A321" s="21">
        <v>44256</v>
      </c>
      <c r="B321" s="12" t="s">
        <v>171</v>
      </c>
      <c r="C321" s="19">
        <v>1837.9</v>
      </c>
    </row>
    <row r="322" spans="1:3" ht="12.75" x14ac:dyDescent="0.2">
      <c r="A322" s="21">
        <v>44256</v>
      </c>
      <c r="B322" s="12" t="s">
        <v>172</v>
      </c>
      <c r="C322" s="19">
        <v>22500.32</v>
      </c>
    </row>
    <row r="323" spans="1:3" ht="12.75" x14ac:dyDescent="0.2">
      <c r="A323" s="21">
        <v>44256</v>
      </c>
      <c r="B323" s="12" t="s">
        <v>173</v>
      </c>
      <c r="C323" s="19">
        <v>2183.1999999999998</v>
      </c>
    </row>
    <row r="324" spans="1:3" ht="12.75" x14ac:dyDescent="0.2">
      <c r="A324" s="21">
        <v>44256</v>
      </c>
      <c r="B324" s="12" t="s">
        <v>174</v>
      </c>
      <c r="C324" s="19">
        <v>2130.52</v>
      </c>
    </row>
    <row r="325" spans="1:3" ht="12.75" x14ac:dyDescent="0.2">
      <c r="A325" s="21">
        <v>44256</v>
      </c>
      <c r="B325" s="12" t="s">
        <v>175</v>
      </c>
      <c r="C325" s="19">
        <v>5336.71</v>
      </c>
    </row>
    <row r="326" spans="1:3" ht="12.75" x14ac:dyDescent="0.2">
      <c r="A326" s="21">
        <v>44256</v>
      </c>
      <c r="B326" s="12" t="s">
        <v>176</v>
      </c>
      <c r="C326" s="19">
        <v>2586.67</v>
      </c>
    </row>
    <row r="327" spans="1:3" ht="12.75" x14ac:dyDescent="0.2">
      <c r="A327" s="21">
        <v>44256</v>
      </c>
      <c r="B327" s="12" t="s">
        <v>177</v>
      </c>
      <c r="C327" s="19">
        <v>990.11</v>
      </c>
    </row>
    <row r="328" spans="1:3" ht="12.75" x14ac:dyDescent="0.2">
      <c r="A328" s="21">
        <v>44256</v>
      </c>
      <c r="B328" s="12" t="s">
        <v>178</v>
      </c>
      <c r="C328" s="19">
        <v>1689.38</v>
      </c>
    </row>
    <row r="329" spans="1:3" ht="12.75" x14ac:dyDescent="0.2">
      <c r="A329" s="21">
        <v>44256</v>
      </c>
      <c r="B329" s="12" t="s">
        <v>179</v>
      </c>
      <c r="C329" s="19">
        <v>1559.43</v>
      </c>
    </row>
    <row r="330" spans="1:3" ht="12.75" x14ac:dyDescent="0.2">
      <c r="A330" s="21">
        <v>44256</v>
      </c>
      <c r="B330" s="12" t="s">
        <v>180</v>
      </c>
      <c r="C330" s="19">
        <v>4702.5</v>
      </c>
    </row>
    <row r="331" spans="1:3" ht="12.75" x14ac:dyDescent="0.2">
      <c r="A331" s="21">
        <v>44256</v>
      </c>
      <c r="B331" s="12" t="s">
        <v>181</v>
      </c>
      <c r="C331" s="19">
        <v>184.3</v>
      </c>
    </row>
    <row r="332" spans="1:3" ht="12.75" x14ac:dyDescent="0.2">
      <c r="A332" s="21">
        <v>44256</v>
      </c>
      <c r="B332" s="12" t="s">
        <v>182</v>
      </c>
      <c r="C332" s="19">
        <v>423.23</v>
      </c>
    </row>
    <row r="333" spans="1:3" ht="12.75" x14ac:dyDescent="0.2">
      <c r="A333" s="21">
        <v>44256</v>
      </c>
      <c r="B333" s="12" t="s">
        <v>183</v>
      </c>
      <c r="C333" s="19">
        <v>415.86</v>
      </c>
    </row>
    <row r="334" spans="1:3" ht="12.75" x14ac:dyDescent="0.2">
      <c r="A334" s="21">
        <v>44256</v>
      </c>
      <c r="B334" s="12" t="s">
        <v>184</v>
      </c>
      <c r="C334" s="19">
        <v>299.25</v>
      </c>
    </row>
    <row r="335" spans="1:3" ht="12.75" x14ac:dyDescent="0.2">
      <c r="A335" s="21">
        <v>44256</v>
      </c>
      <c r="B335" s="12" t="s">
        <v>185</v>
      </c>
      <c r="C335" s="19">
        <v>30114.11</v>
      </c>
    </row>
    <row r="336" spans="1:3" ht="12.75" x14ac:dyDescent="0.2">
      <c r="A336" s="21">
        <v>44256</v>
      </c>
      <c r="B336" s="12" t="s">
        <v>186</v>
      </c>
      <c r="C336" s="19">
        <v>41299.35</v>
      </c>
    </row>
    <row r="337" spans="1:3" ht="12.75" x14ac:dyDescent="0.2">
      <c r="A337" s="21">
        <v>44256</v>
      </c>
      <c r="B337" s="12" t="s">
        <v>187</v>
      </c>
      <c r="C337" s="19">
        <v>26887.599999999999</v>
      </c>
    </row>
    <row r="338" spans="1:3" ht="12.75" x14ac:dyDescent="0.2">
      <c r="A338" s="21">
        <v>44256</v>
      </c>
      <c r="B338" s="12" t="s">
        <v>188</v>
      </c>
      <c r="C338" s="19">
        <v>3933.27</v>
      </c>
    </row>
    <row r="339" spans="1:3" ht="12.75" x14ac:dyDescent="0.2">
      <c r="A339" s="21">
        <v>44256</v>
      </c>
      <c r="B339" s="12" t="s">
        <v>189</v>
      </c>
      <c r="C339" s="19">
        <v>738.51</v>
      </c>
    </row>
    <row r="340" spans="1:3" ht="12.75" x14ac:dyDescent="0.2">
      <c r="A340" s="21">
        <v>44256</v>
      </c>
      <c r="B340" s="12" t="s">
        <v>190</v>
      </c>
      <c r="C340" s="19">
        <v>1680.72</v>
      </c>
    </row>
    <row r="341" spans="1:3" ht="12.75" x14ac:dyDescent="0.2">
      <c r="A341" s="21">
        <v>44256</v>
      </c>
      <c r="B341" s="12" t="s">
        <v>191</v>
      </c>
      <c r="C341" s="19">
        <v>1262.3900000000001</v>
      </c>
    </row>
    <row r="342" spans="1:3" ht="12.75" x14ac:dyDescent="0.2">
      <c r="A342" s="21">
        <v>44256</v>
      </c>
      <c r="B342" s="12" t="s">
        <v>192</v>
      </c>
      <c r="C342" s="19">
        <v>2980.68</v>
      </c>
    </row>
    <row r="343" spans="1:3" ht="12.75" x14ac:dyDescent="0.2">
      <c r="A343" s="21">
        <v>44256</v>
      </c>
      <c r="B343" s="12" t="s">
        <v>193</v>
      </c>
      <c r="C343" s="19">
        <v>1459.61</v>
      </c>
    </row>
    <row r="344" spans="1:3" ht="12.75" x14ac:dyDescent="0.2">
      <c r="A344" s="21">
        <v>44256</v>
      </c>
      <c r="B344" s="12" t="s">
        <v>194</v>
      </c>
      <c r="C344" s="19">
        <v>8348.1200000000008</v>
      </c>
    </row>
    <row r="345" spans="1:3" ht="12.75" x14ac:dyDescent="0.2">
      <c r="A345" s="21">
        <v>44256</v>
      </c>
      <c r="B345" s="12" t="s">
        <v>195</v>
      </c>
      <c r="C345" s="19">
        <v>3398.98</v>
      </c>
    </row>
    <row r="346" spans="1:3" ht="12.75" x14ac:dyDescent="0.2">
      <c r="A346" s="21">
        <v>44256</v>
      </c>
      <c r="B346" s="12" t="s">
        <v>196</v>
      </c>
      <c r="C346" s="18">
        <v>720299.9</v>
      </c>
    </row>
    <row r="347" spans="1:3" ht="12.75" x14ac:dyDescent="0.2">
      <c r="A347" s="21">
        <v>44256</v>
      </c>
      <c r="B347" s="12" t="s">
        <v>197</v>
      </c>
      <c r="C347" s="18">
        <v>500585.48</v>
      </c>
    </row>
    <row r="348" spans="1:3" ht="12.75" x14ac:dyDescent="0.2">
      <c r="A348" s="21">
        <v>44256</v>
      </c>
      <c r="B348" s="12" t="s">
        <v>198</v>
      </c>
      <c r="C348" s="19">
        <v>23691.45</v>
      </c>
    </row>
    <row r="349" spans="1:3" ht="12.75" x14ac:dyDescent="0.2">
      <c r="A349" s="21">
        <v>44256</v>
      </c>
      <c r="B349" s="12" t="s">
        <v>199</v>
      </c>
      <c r="C349" s="19">
        <v>20202.22</v>
      </c>
    </row>
    <row r="350" spans="1:3" ht="12.75" x14ac:dyDescent="0.2">
      <c r="A350" s="21">
        <v>44256</v>
      </c>
      <c r="B350" s="12" t="s">
        <v>200</v>
      </c>
      <c r="C350" s="19">
        <v>13097.46</v>
      </c>
    </row>
    <row r="351" spans="1:3" ht="12.75" x14ac:dyDescent="0.2">
      <c r="A351" s="21">
        <v>44256</v>
      </c>
      <c r="B351" s="12" t="s">
        <v>201</v>
      </c>
      <c r="C351" s="19">
        <v>153956.95000000001</v>
      </c>
    </row>
    <row r="352" spans="1:3" ht="12.75" x14ac:dyDescent="0.2">
      <c r="A352" s="21">
        <v>44256</v>
      </c>
      <c r="B352" s="12" t="s">
        <v>202</v>
      </c>
      <c r="C352" s="19">
        <v>8111.78</v>
      </c>
    </row>
    <row r="353" spans="1:3" ht="12.75" x14ac:dyDescent="0.2">
      <c r="A353" s="21">
        <v>44256</v>
      </c>
      <c r="B353" s="12" t="s">
        <v>203</v>
      </c>
      <c r="C353" s="19">
        <v>34844.19</v>
      </c>
    </row>
    <row r="354" spans="1:3" ht="12.75" x14ac:dyDescent="0.2">
      <c r="A354" s="21">
        <v>44256</v>
      </c>
      <c r="B354" s="12" t="s">
        <v>204</v>
      </c>
      <c r="C354" s="19">
        <v>31453.59</v>
      </c>
    </row>
    <row r="355" spans="1:3" ht="12.75" x14ac:dyDescent="0.2">
      <c r="A355" s="21">
        <v>44256</v>
      </c>
      <c r="B355" s="12" t="s">
        <v>205</v>
      </c>
      <c r="C355" s="19">
        <v>404964.95</v>
      </c>
    </row>
    <row r="356" spans="1:3" ht="12.75" x14ac:dyDescent="0.2">
      <c r="A356" s="21">
        <v>44256</v>
      </c>
      <c r="B356" s="12" t="s">
        <v>206</v>
      </c>
      <c r="C356" s="19">
        <v>196845.49</v>
      </c>
    </row>
    <row r="357" spans="1:3" ht="12.75" x14ac:dyDescent="0.2">
      <c r="A357" s="21">
        <v>44256</v>
      </c>
      <c r="B357" s="12" t="s">
        <v>207</v>
      </c>
      <c r="C357" s="19">
        <v>154446.04</v>
      </c>
    </row>
    <row r="358" spans="1:3" ht="12.75" x14ac:dyDescent="0.2">
      <c r="A358" s="21">
        <v>44256</v>
      </c>
      <c r="B358" s="12" t="s">
        <v>208</v>
      </c>
      <c r="C358" s="19">
        <v>13164.69</v>
      </c>
    </row>
    <row r="359" spans="1:3" ht="12.75" x14ac:dyDescent="0.2">
      <c r="A359" s="21">
        <v>44256</v>
      </c>
      <c r="B359" s="12" t="s">
        <v>209</v>
      </c>
      <c r="C359" s="19">
        <v>15396.2</v>
      </c>
    </row>
    <row r="360" spans="1:3" ht="12.75" x14ac:dyDescent="0.2">
      <c r="A360" s="21">
        <v>44256</v>
      </c>
      <c r="B360" s="12" t="s">
        <v>210</v>
      </c>
      <c r="C360" s="19">
        <v>10845.91</v>
      </c>
    </row>
    <row r="361" spans="1:3" ht="12.75" x14ac:dyDescent="0.2">
      <c r="A361" s="21">
        <v>44256</v>
      </c>
      <c r="B361" s="12" t="s">
        <v>211</v>
      </c>
      <c r="C361" s="19">
        <v>1466.07</v>
      </c>
    </row>
    <row r="362" spans="1:3" ht="12.75" x14ac:dyDescent="0.2">
      <c r="A362" s="21">
        <v>44256</v>
      </c>
      <c r="B362" s="12" t="s">
        <v>212</v>
      </c>
      <c r="C362" s="19">
        <v>502.65</v>
      </c>
    </row>
    <row r="363" spans="1:3" ht="12.75" x14ac:dyDescent="0.2">
      <c r="A363" s="21">
        <v>44256</v>
      </c>
      <c r="B363" s="12" t="s">
        <v>213</v>
      </c>
      <c r="C363" s="19">
        <v>2513.2600000000002</v>
      </c>
    </row>
    <row r="364" spans="1:3" ht="12.75" x14ac:dyDescent="0.2">
      <c r="A364" s="21">
        <v>44256</v>
      </c>
      <c r="B364" s="12" t="s">
        <v>214</v>
      </c>
      <c r="C364" s="19">
        <v>1009.79</v>
      </c>
    </row>
    <row r="365" spans="1:3" ht="12.75" x14ac:dyDescent="0.2">
      <c r="A365" s="21">
        <v>44256</v>
      </c>
      <c r="B365" s="12" t="s">
        <v>215</v>
      </c>
      <c r="C365" s="19">
        <v>11444.3</v>
      </c>
    </row>
    <row r="366" spans="1:3" ht="12.75" x14ac:dyDescent="0.2">
      <c r="A366" s="21">
        <v>44256</v>
      </c>
      <c r="B366" s="12" t="s">
        <v>216</v>
      </c>
      <c r="C366" s="19">
        <v>1548.35</v>
      </c>
    </row>
    <row r="367" spans="1:3" ht="12.75" x14ac:dyDescent="0.2">
      <c r="A367" s="21">
        <v>44256</v>
      </c>
      <c r="B367" s="12" t="s">
        <v>217</v>
      </c>
      <c r="C367" s="19">
        <v>1198.54</v>
      </c>
    </row>
    <row r="368" spans="1:3" ht="12.75" x14ac:dyDescent="0.2">
      <c r="A368" s="21">
        <v>44256</v>
      </c>
      <c r="B368" s="12" t="s">
        <v>218</v>
      </c>
      <c r="C368" s="19">
        <v>2830.41</v>
      </c>
    </row>
    <row r="369" spans="1:3" ht="12.75" x14ac:dyDescent="0.2">
      <c r="A369" s="21">
        <v>44256</v>
      </c>
      <c r="B369" s="12" t="s">
        <v>219</v>
      </c>
      <c r="C369" s="19">
        <v>1431.66</v>
      </c>
    </row>
    <row r="370" spans="1:3" ht="12.75" x14ac:dyDescent="0.2">
      <c r="A370" s="21">
        <v>44256</v>
      </c>
      <c r="B370" s="12" t="s">
        <v>220</v>
      </c>
      <c r="C370" s="19">
        <v>532.57000000000005</v>
      </c>
    </row>
    <row r="371" spans="1:3" ht="12.75" x14ac:dyDescent="0.2">
      <c r="A371" s="21">
        <v>44256</v>
      </c>
      <c r="B371" s="12" t="s">
        <v>221</v>
      </c>
      <c r="C371" s="19">
        <v>1079.3499999999999</v>
      </c>
    </row>
    <row r="372" spans="1:3" ht="12.75" x14ac:dyDescent="0.2">
      <c r="A372" s="21">
        <v>44256</v>
      </c>
      <c r="B372" s="12" t="s">
        <v>222</v>
      </c>
      <c r="C372" s="19">
        <v>924.52</v>
      </c>
    </row>
    <row r="373" spans="1:3" ht="12.75" x14ac:dyDescent="0.2">
      <c r="A373" s="21">
        <v>44256</v>
      </c>
      <c r="B373" s="12" t="s">
        <v>223</v>
      </c>
      <c r="C373" s="19">
        <v>3479.85</v>
      </c>
    </row>
    <row r="374" spans="1:3" ht="12.75" x14ac:dyDescent="0.2">
      <c r="A374" s="21">
        <v>44256</v>
      </c>
      <c r="B374" s="12" t="s">
        <v>224</v>
      </c>
      <c r="C374" s="19">
        <v>122.89</v>
      </c>
    </row>
    <row r="375" spans="1:3" ht="12.75" x14ac:dyDescent="0.2">
      <c r="A375" s="21">
        <v>44256</v>
      </c>
      <c r="B375" s="12" t="s">
        <v>225</v>
      </c>
      <c r="C375" s="19">
        <v>290.61</v>
      </c>
    </row>
    <row r="376" spans="1:3" ht="12.75" x14ac:dyDescent="0.2">
      <c r="A376" s="21">
        <v>44256</v>
      </c>
      <c r="B376" s="12" t="s">
        <v>226</v>
      </c>
      <c r="C376" s="19">
        <v>237.16</v>
      </c>
    </row>
    <row r="377" spans="1:3" ht="12.75" x14ac:dyDescent="0.2">
      <c r="A377" s="21">
        <v>44256</v>
      </c>
      <c r="B377" s="12" t="s">
        <v>227</v>
      </c>
      <c r="C377" s="19">
        <v>174.93</v>
      </c>
    </row>
    <row r="378" spans="1:3" ht="12.75" x14ac:dyDescent="0.2">
      <c r="A378" s="21">
        <v>44256</v>
      </c>
      <c r="B378" s="12" t="s">
        <v>228</v>
      </c>
      <c r="C378" s="19">
        <v>29407.51</v>
      </c>
    </row>
    <row r="379" spans="1:3" ht="12.75" x14ac:dyDescent="0.2">
      <c r="A379" s="21">
        <v>44256</v>
      </c>
      <c r="B379" s="12" t="s">
        <v>229</v>
      </c>
      <c r="C379" s="19">
        <v>22055.63</v>
      </c>
    </row>
    <row r="380" spans="1:3" ht="12.75" x14ac:dyDescent="0.2">
      <c r="A380" s="21">
        <v>44256</v>
      </c>
      <c r="B380" s="12" t="s">
        <v>230</v>
      </c>
      <c r="C380" s="19">
        <v>14209.51</v>
      </c>
    </row>
    <row r="381" spans="1:3" ht="12.75" x14ac:dyDescent="0.2">
      <c r="A381" s="21">
        <v>44256</v>
      </c>
      <c r="B381" s="12" t="s">
        <v>231</v>
      </c>
      <c r="C381" s="19">
        <v>2347.66</v>
      </c>
    </row>
    <row r="382" spans="1:3" ht="12.75" x14ac:dyDescent="0.2">
      <c r="A382" s="21">
        <v>44256</v>
      </c>
      <c r="B382" s="12" t="s">
        <v>232</v>
      </c>
      <c r="C382" s="19">
        <v>371.92</v>
      </c>
    </row>
    <row r="383" spans="1:3" ht="12.75" x14ac:dyDescent="0.2">
      <c r="A383" s="21">
        <v>44256</v>
      </c>
      <c r="B383" s="12" t="s">
        <v>233</v>
      </c>
      <c r="C383" s="19">
        <v>1110.02</v>
      </c>
    </row>
    <row r="384" spans="1:3" ht="12.75" x14ac:dyDescent="0.2">
      <c r="A384" s="21">
        <v>44256</v>
      </c>
      <c r="B384" s="12" t="s">
        <v>234</v>
      </c>
      <c r="C384" s="19">
        <v>860.19</v>
      </c>
    </row>
    <row r="385" spans="1:3" ht="12.75" x14ac:dyDescent="0.2">
      <c r="A385" s="21">
        <v>44256</v>
      </c>
      <c r="B385" s="12" t="s">
        <v>235</v>
      </c>
      <c r="C385" s="19">
        <v>1927.55</v>
      </c>
    </row>
    <row r="386" spans="1:3" ht="12.75" x14ac:dyDescent="0.2">
      <c r="A386" s="21">
        <v>44256</v>
      </c>
      <c r="B386" s="12" t="s">
        <v>236</v>
      </c>
      <c r="C386" s="19">
        <v>834.04</v>
      </c>
    </row>
    <row r="387" spans="1:3" ht="12.75" x14ac:dyDescent="0.2">
      <c r="A387" s="21">
        <v>44256</v>
      </c>
      <c r="B387" s="12" t="s">
        <v>237</v>
      </c>
      <c r="C387" s="19">
        <v>394.32</v>
      </c>
    </row>
    <row r="388" spans="1:3" ht="12.75" x14ac:dyDescent="0.2">
      <c r="A388" s="21">
        <v>44256</v>
      </c>
      <c r="B388" s="12" t="s">
        <v>238</v>
      </c>
      <c r="C388" s="19">
        <v>413.72</v>
      </c>
    </row>
    <row r="389" spans="1:3" ht="12.75" x14ac:dyDescent="0.2">
      <c r="A389" s="21">
        <v>44287</v>
      </c>
      <c r="B389" s="12" t="s">
        <v>63</v>
      </c>
      <c r="C389" s="18">
        <v>2467776</v>
      </c>
    </row>
    <row r="390" spans="1:3" ht="12.75" x14ac:dyDescent="0.2">
      <c r="A390" s="21">
        <v>44287</v>
      </c>
      <c r="B390" s="12" t="s">
        <v>65</v>
      </c>
      <c r="C390" s="18">
        <v>1354982.64</v>
      </c>
    </row>
    <row r="391" spans="1:3" ht="12.75" x14ac:dyDescent="0.2">
      <c r="A391" s="21">
        <v>44287</v>
      </c>
      <c r="B391" s="12" t="s">
        <v>67</v>
      </c>
      <c r="C391" s="19">
        <v>172074.27</v>
      </c>
    </row>
    <row r="392" spans="1:3" ht="12.75" x14ac:dyDescent="0.2">
      <c r="A392" s="21">
        <v>44287</v>
      </c>
      <c r="B392" s="12" t="s">
        <v>69</v>
      </c>
      <c r="C392" s="19">
        <v>55750.76</v>
      </c>
    </row>
    <row r="393" spans="1:3" ht="12.75" x14ac:dyDescent="0.2">
      <c r="A393" s="21">
        <v>44287</v>
      </c>
      <c r="B393" s="12" t="s">
        <v>71</v>
      </c>
      <c r="C393" s="19">
        <v>37877.730000000003</v>
      </c>
    </row>
    <row r="394" spans="1:3" ht="12.75" x14ac:dyDescent="0.2">
      <c r="A394" s="21">
        <v>44287</v>
      </c>
      <c r="B394" s="12" t="s">
        <v>73</v>
      </c>
      <c r="C394" s="19">
        <v>455650.06</v>
      </c>
    </row>
    <row r="395" spans="1:3" ht="12.75" x14ac:dyDescent="0.2">
      <c r="A395" s="21">
        <v>44287</v>
      </c>
      <c r="B395" s="12" t="s">
        <v>76</v>
      </c>
      <c r="C395" s="19">
        <v>24890.89</v>
      </c>
    </row>
    <row r="396" spans="1:3" ht="12.75" x14ac:dyDescent="0.2">
      <c r="A396" s="21">
        <v>44287</v>
      </c>
      <c r="B396" s="12" t="s">
        <v>78</v>
      </c>
      <c r="C396" s="19">
        <v>113765.69</v>
      </c>
    </row>
    <row r="397" spans="1:3" ht="12.75" x14ac:dyDescent="0.2">
      <c r="A397" s="21">
        <v>44287</v>
      </c>
      <c r="B397" s="12" t="s">
        <v>80</v>
      </c>
      <c r="C397" s="19">
        <v>116899.97</v>
      </c>
    </row>
    <row r="398" spans="1:3" ht="12.75" x14ac:dyDescent="0.2">
      <c r="A398" s="21">
        <v>44287</v>
      </c>
      <c r="B398" s="12" t="s">
        <v>82</v>
      </c>
      <c r="C398" s="19">
        <v>1436865.13</v>
      </c>
    </row>
    <row r="399" spans="1:3" ht="12.75" x14ac:dyDescent="0.2">
      <c r="A399" s="21">
        <v>44287</v>
      </c>
      <c r="B399" s="12" t="s">
        <v>84</v>
      </c>
      <c r="C399" s="19">
        <v>450443.67</v>
      </c>
    </row>
    <row r="400" spans="1:3" ht="12.75" x14ac:dyDescent="0.2">
      <c r="A400" s="21">
        <v>44287</v>
      </c>
      <c r="B400" s="12" t="s">
        <v>86</v>
      </c>
      <c r="C400" s="19">
        <v>483240.08</v>
      </c>
    </row>
    <row r="401" spans="1:3" ht="12.75" x14ac:dyDescent="0.2">
      <c r="A401" s="21">
        <v>44287</v>
      </c>
      <c r="B401" s="12" t="s">
        <v>89</v>
      </c>
      <c r="C401" s="19">
        <v>62467.15</v>
      </c>
    </row>
    <row r="402" spans="1:3" ht="12.75" x14ac:dyDescent="0.2">
      <c r="A402" s="21">
        <v>44287</v>
      </c>
      <c r="B402" s="12" t="s">
        <v>91</v>
      </c>
      <c r="C402" s="19">
        <v>45107.199999999997</v>
      </c>
    </row>
    <row r="403" spans="1:3" ht="12.75" x14ac:dyDescent="0.2">
      <c r="A403" s="21">
        <v>44287</v>
      </c>
      <c r="B403" s="12" t="s">
        <v>93</v>
      </c>
      <c r="C403" s="19">
        <v>36096.81</v>
      </c>
    </row>
    <row r="404" spans="1:3" ht="12.75" x14ac:dyDescent="0.2">
      <c r="A404" s="21">
        <v>44287</v>
      </c>
      <c r="B404" s="12" t="s">
        <v>95</v>
      </c>
      <c r="C404" s="19">
        <v>4333.74</v>
      </c>
    </row>
    <row r="405" spans="1:3" ht="12.75" x14ac:dyDescent="0.2">
      <c r="A405" s="21">
        <v>44287</v>
      </c>
      <c r="B405" s="12" t="s">
        <v>97</v>
      </c>
      <c r="C405" s="19">
        <v>1326.01</v>
      </c>
    </row>
    <row r="406" spans="1:3" ht="12.75" x14ac:dyDescent="0.2">
      <c r="A406" s="21">
        <v>44287</v>
      </c>
      <c r="B406" s="12" t="s">
        <v>99</v>
      </c>
      <c r="C406" s="19">
        <v>6118.71</v>
      </c>
    </row>
    <row r="407" spans="1:3" ht="12.75" x14ac:dyDescent="0.2">
      <c r="A407" s="21">
        <v>44287</v>
      </c>
      <c r="B407" s="12" t="s">
        <v>101</v>
      </c>
      <c r="C407" s="19">
        <v>3277.88</v>
      </c>
    </row>
    <row r="408" spans="1:3" ht="12.75" x14ac:dyDescent="0.2">
      <c r="A408" s="21">
        <v>44287</v>
      </c>
      <c r="B408" s="12" t="s">
        <v>103</v>
      </c>
      <c r="C408" s="19">
        <v>39417.370000000003</v>
      </c>
    </row>
    <row r="409" spans="1:3" ht="12.75" x14ac:dyDescent="0.2">
      <c r="A409" s="21">
        <v>44287</v>
      </c>
      <c r="B409" s="12" t="s">
        <v>105</v>
      </c>
      <c r="C409" s="19">
        <v>4099.08</v>
      </c>
    </row>
    <row r="410" spans="1:3" ht="12.75" x14ac:dyDescent="0.2">
      <c r="A410" s="21">
        <v>44287</v>
      </c>
      <c r="B410" s="12" t="s">
        <v>107</v>
      </c>
      <c r="C410" s="19">
        <v>3746</v>
      </c>
    </row>
    <row r="411" spans="1:3" ht="12.75" x14ac:dyDescent="0.2">
      <c r="A411" s="21">
        <v>44287</v>
      </c>
      <c r="B411" s="12" t="s">
        <v>109</v>
      </c>
      <c r="C411" s="19">
        <v>10320.56</v>
      </c>
    </row>
    <row r="412" spans="1:3" ht="12.75" x14ac:dyDescent="0.2">
      <c r="A412" s="21">
        <v>44287</v>
      </c>
      <c r="B412" s="12" t="s">
        <v>111</v>
      </c>
      <c r="C412" s="19">
        <v>4624.41</v>
      </c>
    </row>
    <row r="413" spans="1:3" ht="12.75" x14ac:dyDescent="0.2">
      <c r="A413" s="21">
        <v>44287</v>
      </c>
      <c r="B413" s="12" t="s">
        <v>113</v>
      </c>
      <c r="C413" s="19">
        <v>1820.71</v>
      </c>
    </row>
    <row r="414" spans="1:3" ht="12.75" x14ac:dyDescent="0.2">
      <c r="A414" s="21">
        <v>44287</v>
      </c>
      <c r="B414" s="12" t="s">
        <v>115</v>
      </c>
      <c r="C414" s="19">
        <v>2817.76</v>
      </c>
    </row>
    <row r="415" spans="1:3" ht="12.75" x14ac:dyDescent="0.2">
      <c r="A415" s="21">
        <v>44287</v>
      </c>
      <c r="B415" s="12" t="s">
        <v>117</v>
      </c>
      <c r="C415" s="19">
        <v>2681.45</v>
      </c>
    </row>
    <row r="416" spans="1:3" ht="12.75" x14ac:dyDescent="0.2">
      <c r="A416" s="21">
        <v>44287</v>
      </c>
      <c r="B416" s="12" t="s">
        <v>119</v>
      </c>
      <c r="C416" s="19">
        <v>9784.02</v>
      </c>
    </row>
    <row r="417" spans="1:3" ht="12.75" x14ac:dyDescent="0.2">
      <c r="A417" s="21">
        <v>44287</v>
      </c>
      <c r="B417" s="12" t="s">
        <v>121</v>
      </c>
      <c r="C417" s="19">
        <v>368.6</v>
      </c>
    </row>
    <row r="418" spans="1:3" ht="12.75" x14ac:dyDescent="0.2">
      <c r="A418" s="21">
        <v>44287</v>
      </c>
      <c r="B418" s="12" t="s">
        <v>123</v>
      </c>
      <c r="C418" s="19">
        <v>828.5</v>
      </c>
    </row>
    <row r="419" spans="1:3" ht="12.75" x14ac:dyDescent="0.2">
      <c r="A419" s="21">
        <v>44287</v>
      </c>
      <c r="B419" s="12" t="s">
        <v>125</v>
      </c>
      <c r="C419" s="19">
        <v>751.17</v>
      </c>
    </row>
    <row r="420" spans="1:3" ht="12.75" x14ac:dyDescent="0.2">
      <c r="A420" s="21">
        <v>44287</v>
      </c>
      <c r="B420" s="12" t="s">
        <v>127</v>
      </c>
      <c r="C420" s="19">
        <v>574.89</v>
      </c>
    </row>
    <row r="421" spans="1:3" ht="12.75" x14ac:dyDescent="0.2">
      <c r="A421" s="21">
        <v>44287</v>
      </c>
      <c r="B421" s="12" t="s">
        <v>129</v>
      </c>
      <c r="C421" s="19">
        <v>55193.26</v>
      </c>
    </row>
    <row r="422" spans="1:3" ht="12.75" x14ac:dyDescent="0.2">
      <c r="A422" s="21">
        <v>44287</v>
      </c>
      <c r="B422" s="12" t="s">
        <v>132</v>
      </c>
      <c r="C422" s="19">
        <v>38627.32</v>
      </c>
    </row>
    <row r="423" spans="1:3" ht="12.75" x14ac:dyDescent="0.2">
      <c r="A423" s="21">
        <v>44287</v>
      </c>
      <c r="B423" s="12" t="s">
        <v>134</v>
      </c>
      <c r="C423" s="19">
        <v>44595.22</v>
      </c>
    </row>
    <row r="424" spans="1:3" ht="12.75" x14ac:dyDescent="0.2">
      <c r="A424" s="21">
        <v>44287</v>
      </c>
      <c r="B424" s="12" t="s">
        <v>136</v>
      </c>
      <c r="C424" s="19">
        <v>7284.01</v>
      </c>
    </row>
    <row r="425" spans="1:3" ht="12.75" x14ac:dyDescent="0.2">
      <c r="A425" s="21">
        <v>44287</v>
      </c>
      <c r="B425" s="12" t="s">
        <v>139</v>
      </c>
      <c r="C425" s="19">
        <v>1354.08</v>
      </c>
    </row>
    <row r="426" spans="1:3" ht="12.75" x14ac:dyDescent="0.2">
      <c r="A426" s="21">
        <v>44287</v>
      </c>
      <c r="B426" s="12" t="s">
        <v>141</v>
      </c>
      <c r="C426" s="19">
        <v>3190.62</v>
      </c>
    </row>
    <row r="427" spans="1:3" ht="12.75" x14ac:dyDescent="0.2">
      <c r="A427" s="21">
        <v>44287</v>
      </c>
      <c r="B427" s="12" t="s">
        <v>143</v>
      </c>
      <c r="C427" s="19">
        <v>2278.13</v>
      </c>
    </row>
    <row r="428" spans="1:3" ht="12.75" x14ac:dyDescent="0.2">
      <c r="A428" s="21">
        <v>44287</v>
      </c>
      <c r="B428" s="12" t="s">
        <v>145</v>
      </c>
      <c r="C428" s="19">
        <v>5681.66</v>
      </c>
    </row>
    <row r="429" spans="1:3" ht="12.75" x14ac:dyDescent="0.2">
      <c r="A429" s="21">
        <v>44287</v>
      </c>
      <c r="B429" s="12" t="s">
        <v>147</v>
      </c>
      <c r="C429" s="19">
        <v>2760.21</v>
      </c>
    </row>
    <row r="430" spans="1:3" ht="12.75" x14ac:dyDescent="0.2">
      <c r="A430" s="21">
        <v>44287</v>
      </c>
      <c r="B430" s="12" t="s">
        <v>149</v>
      </c>
      <c r="C430" s="19">
        <v>8016.5</v>
      </c>
    </row>
    <row r="431" spans="1:3" ht="12.75" x14ac:dyDescent="0.2">
      <c r="A431" s="21">
        <v>44287</v>
      </c>
      <c r="B431" s="12" t="s">
        <v>151</v>
      </c>
      <c r="C431" s="19">
        <v>4136.54</v>
      </c>
    </row>
    <row r="432" spans="1:3" ht="12.75" x14ac:dyDescent="0.2">
      <c r="A432" s="21">
        <v>44287</v>
      </c>
      <c r="B432" s="12" t="s">
        <v>153</v>
      </c>
      <c r="C432" s="18">
        <v>915178.6</v>
      </c>
    </row>
    <row r="433" spans="1:3" ht="12.75" x14ac:dyDescent="0.2">
      <c r="A433" s="21">
        <v>44287</v>
      </c>
      <c r="B433" s="12" t="s">
        <v>154</v>
      </c>
      <c r="C433" s="18">
        <v>776112.8</v>
      </c>
    </row>
    <row r="434" spans="1:3" ht="12.75" x14ac:dyDescent="0.2">
      <c r="A434" s="21">
        <v>44287</v>
      </c>
      <c r="B434" s="12" t="s">
        <v>155</v>
      </c>
      <c r="C434" s="19">
        <v>46238.28</v>
      </c>
    </row>
    <row r="435" spans="1:3" ht="12.75" x14ac:dyDescent="0.2">
      <c r="A435" s="21">
        <v>44287</v>
      </c>
      <c r="B435" s="12" t="s">
        <v>156</v>
      </c>
      <c r="C435" s="19">
        <v>25376.49</v>
      </c>
    </row>
    <row r="436" spans="1:3" ht="12.75" x14ac:dyDescent="0.2">
      <c r="A436" s="21">
        <v>44287</v>
      </c>
      <c r="B436" s="12" t="s">
        <v>157</v>
      </c>
      <c r="C436" s="19">
        <v>16582.66</v>
      </c>
    </row>
    <row r="437" spans="1:3" ht="12.75" x14ac:dyDescent="0.2">
      <c r="A437" s="21">
        <v>44287</v>
      </c>
      <c r="B437" s="12" t="s">
        <v>158</v>
      </c>
      <c r="C437" s="19">
        <v>239192.28</v>
      </c>
    </row>
    <row r="438" spans="1:3" ht="12.75" x14ac:dyDescent="0.2">
      <c r="A438" s="21">
        <v>44287</v>
      </c>
      <c r="B438" s="12" t="s">
        <v>159</v>
      </c>
      <c r="C438" s="19">
        <v>10560.98</v>
      </c>
    </row>
    <row r="439" spans="1:3" ht="12.75" x14ac:dyDescent="0.2">
      <c r="A439" s="21">
        <v>44287</v>
      </c>
      <c r="B439" s="12" t="s">
        <v>160</v>
      </c>
      <c r="C439" s="19">
        <v>51757.99</v>
      </c>
    </row>
    <row r="440" spans="1:3" ht="12.75" x14ac:dyDescent="0.2">
      <c r="A440" s="21">
        <v>44287</v>
      </c>
      <c r="B440" s="12" t="s">
        <v>161</v>
      </c>
      <c r="C440" s="19">
        <v>48759.57</v>
      </c>
    </row>
    <row r="441" spans="1:3" ht="12.75" x14ac:dyDescent="0.2">
      <c r="A441" s="21">
        <v>44287</v>
      </c>
      <c r="B441" s="12" t="s">
        <v>162</v>
      </c>
      <c r="C441" s="19">
        <v>526138.96</v>
      </c>
    </row>
    <row r="442" spans="1:3" ht="12.75" x14ac:dyDescent="0.2">
      <c r="A442" s="21">
        <v>44287</v>
      </c>
      <c r="B442" s="12" t="s">
        <v>163</v>
      </c>
      <c r="C442" s="19">
        <v>261191.81</v>
      </c>
    </row>
    <row r="443" spans="1:3" ht="12.75" x14ac:dyDescent="0.2">
      <c r="A443" s="21">
        <v>44287</v>
      </c>
      <c r="B443" s="12" t="s">
        <v>164</v>
      </c>
      <c r="C443" s="19">
        <v>198670.27</v>
      </c>
    </row>
    <row r="444" spans="1:3" ht="12.75" x14ac:dyDescent="0.2">
      <c r="A444" s="21">
        <v>44287</v>
      </c>
      <c r="B444" s="12" t="s">
        <v>165</v>
      </c>
      <c r="C444" s="19">
        <v>21505.55</v>
      </c>
    </row>
    <row r="445" spans="1:3" ht="12.75" x14ac:dyDescent="0.2">
      <c r="A445" s="21">
        <v>44287</v>
      </c>
      <c r="B445" s="12" t="s">
        <v>166</v>
      </c>
      <c r="C445" s="19">
        <v>21522.61</v>
      </c>
    </row>
    <row r="446" spans="1:3" ht="12.75" x14ac:dyDescent="0.2">
      <c r="A446" s="21">
        <v>44287</v>
      </c>
      <c r="B446" s="12" t="s">
        <v>167</v>
      </c>
      <c r="C446" s="19">
        <v>17067.89</v>
      </c>
    </row>
    <row r="447" spans="1:3" ht="12.75" x14ac:dyDescent="0.2">
      <c r="A447" s="21">
        <v>44287</v>
      </c>
      <c r="B447" s="12" t="s">
        <v>168</v>
      </c>
      <c r="C447" s="19">
        <v>2007.18</v>
      </c>
    </row>
    <row r="448" spans="1:3" ht="12.75" x14ac:dyDescent="0.2">
      <c r="A448" s="21">
        <v>44287</v>
      </c>
      <c r="B448" s="12" t="s">
        <v>169</v>
      </c>
      <c r="C448" s="19">
        <v>639.02</v>
      </c>
    </row>
    <row r="449" spans="1:3" ht="12.75" x14ac:dyDescent="0.2">
      <c r="A449" s="21">
        <v>44287</v>
      </c>
      <c r="B449" s="12" t="s">
        <v>170</v>
      </c>
      <c r="C449" s="19">
        <v>3225.83</v>
      </c>
    </row>
    <row r="450" spans="1:3" ht="12.75" x14ac:dyDescent="0.2">
      <c r="A450" s="21">
        <v>44287</v>
      </c>
      <c r="B450" s="12" t="s">
        <v>171</v>
      </c>
      <c r="C450" s="19">
        <v>1459.3</v>
      </c>
    </row>
    <row r="451" spans="1:3" ht="12.75" x14ac:dyDescent="0.2">
      <c r="A451" s="21">
        <v>44287</v>
      </c>
      <c r="B451" s="12" t="s">
        <v>172</v>
      </c>
      <c r="C451" s="19">
        <v>18617.66</v>
      </c>
    </row>
    <row r="452" spans="1:3" ht="12.75" x14ac:dyDescent="0.2">
      <c r="A452" s="21">
        <v>44287</v>
      </c>
      <c r="B452" s="12" t="s">
        <v>173</v>
      </c>
      <c r="C452" s="19">
        <v>1769.6</v>
      </c>
    </row>
    <row r="453" spans="1:3" ht="12.75" x14ac:dyDescent="0.2">
      <c r="A453" s="21">
        <v>44287</v>
      </c>
      <c r="B453" s="12" t="s">
        <v>174</v>
      </c>
      <c r="C453" s="19">
        <v>1624.77</v>
      </c>
    </row>
    <row r="454" spans="1:3" ht="12.75" x14ac:dyDescent="0.2">
      <c r="A454" s="21">
        <v>44287</v>
      </c>
      <c r="B454" s="12" t="s">
        <v>175</v>
      </c>
      <c r="C454" s="19">
        <v>4415.8100000000004</v>
      </c>
    </row>
    <row r="455" spans="1:3" ht="12.75" x14ac:dyDescent="0.2">
      <c r="A455" s="21">
        <v>44287</v>
      </c>
      <c r="B455" s="12" t="s">
        <v>176</v>
      </c>
      <c r="C455" s="19">
        <v>2298.02</v>
      </c>
    </row>
    <row r="456" spans="1:3" ht="12.75" x14ac:dyDescent="0.2">
      <c r="A456" s="21">
        <v>44287</v>
      </c>
      <c r="B456" s="12" t="s">
        <v>177</v>
      </c>
      <c r="C456" s="19">
        <v>860.22</v>
      </c>
    </row>
    <row r="457" spans="1:3" ht="12.75" x14ac:dyDescent="0.2">
      <c r="A457" s="21">
        <v>44287</v>
      </c>
      <c r="B457" s="12" t="s">
        <v>178</v>
      </c>
      <c r="C457" s="19">
        <v>1291.3599999999999</v>
      </c>
    </row>
    <row r="458" spans="1:3" ht="12.75" x14ac:dyDescent="0.2">
      <c r="A458" s="21">
        <v>44287</v>
      </c>
      <c r="B458" s="12" t="s">
        <v>179</v>
      </c>
      <c r="C458" s="19">
        <v>1241.18</v>
      </c>
    </row>
    <row r="459" spans="1:3" ht="12.75" x14ac:dyDescent="0.2">
      <c r="A459" s="21">
        <v>44287</v>
      </c>
      <c r="B459" s="12" t="s">
        <v>180</v>
      </c>
      <c r="C459" s="19">
        <v>4845</v>
      </c>
    </row>
    <row r="460" spans="1:3" ht="12.75" x14ac:dyDescent="0.2">
      <c r="A460" s="21">
        <v>44287</v>
      </c>
      <c r="B460" s="12" t="s">
        <v>181</v>
      </c>
      <c r="C460" s="19">
        <v>188.1</v>
      </c>
    </row>
    <row r="461" spans="1:3" ht="12.75" x14ac:dyDescent="0.2">
      <c r="A461" s="21">
        <v>44287</v>
      </c>
      <c r="B461" s="12" t="s">
        <v>182</v>
      </c>
      <c r="C461" s="19">
        <v>423.23</v>
      </c>
    </row>
    <row r="462" spans="1:3" ht="12.75" x14ac:dyDescent="0.2">
      <c r="A462" s="21">
        <v>44287</v>
      </c>
      <c r="B462" s="12" t="s">
        <v>183</v>
      </c>
      <c r="C462" s="19">
        <v>383.56</v>
      </c>
    </row>
    <row r="463" spans="1:3" ht="12.75" x14ac:dyDescent="0.2">
      <c r="A463" s="21">
        <v>44287</v>
      </c>
      <c r="B463" s="12" t="s">
        <v>184</v>
      </c>
      <c r="C463" s="19">
        <v>279.3</v>
      </c>
    </row>
    <row r="464" spans="1:3" ht="12.75" x14ac:dyDescent="0.2">
      <c r="A464" s="21">
        <v>44287</v>
      </c>
      <c r="B464" s="12" t="s">
        <v>185</v>
      </c>
      <c r="C464" s="19">
        <v>53064.51</v>
      </c>
    </row>
    <row r="465" spans="1:3" ht="12.75" x14ac:dyDescent="0.2">
      <c r="A465" s="21">
        <v>44287</v>
      </c>
      <c r="B465" s="12" t="s">
        <v>186</v>
      </c>
      <c r="C465" s="19">
        <v>36230.6</v>
      </c>
    </row>
    <row r="466" spans="1:3" ht="12.75" x14ac:dyDescent="0.2">
      <c r="A466" s="21">
        <v>44287</v>
      </c>
      <c r="B466" s="12" t="s">
        <v>187</v>
      </c>
      <c r="C466" s="19">
        <v>21147.08</v>
      </c>
    </row>
    <row r="467" spans="1:3" ht="12.75" x14ac:dyDescent="0.2">
      <c r="A467" s="21">
        <v>44287</v>
      </c>
      <c r="B467" s="12" t="s">
        <v>188</v>
      </c>
      <c r="C467" s="19">
        <v>3283.03</v>
      </c>
    </row>
    <row r="468" spans="1:3" ht="12.75" x14ac:dyDescent="0.2">
      <c r="A468" s="21">
        <v>44287</v>
      </c>
      <c r="B468" s="12" t="s">
        <v>189</v>
      </c>
      <c r="C468" s="19">
        <v>556.94000000000005</v>
      </c>
    </row>
    <row r="469" spans="1:3" ht="12.75" x14ac:dyDescent="0.2">
      <c r="A469" s="21">
        <v>44287</v>
      </c>
      <c r="B469" s="12" t="s">
        <v>190</v>
      </c>
      <c r="C469" s="19">
        <v>1433.7</v>
      </c>
    </row>
    <row r="470" spans="1:3" ht="12.75" x14ac:dyDescent="0.2">
      <c r="A470" s="21">
        <v>44287</v>
      </c>
      <c r="B470" s="12" t="s">
        <v>191</v>
      </c>
      <c r="C470" s="19">
        <v>1024.07</v>
      </c>
    </row>
    <row r="471" spans="1:3" ht="12.75" x14ac:dyDescent="0.2">
      <c r="A471" s="21">
        <v>44287</v>
      </c>
      <c r="B471" s="12" t="s">
        <v>192</v>
      </c>
      <c r="C471" s="19">
        <v>2462.27</v>
      </c>
    </row>
    <row r="472" spans="1:3" ht="12.75" x14ac:dyDescent="0.2">
      <c r="A472" s="21">
        <v>44287</v>
      </c>
      <c r="B472" s="12" t="s">
        <v>193</v>
      </c>
      <c r="C472" s="19">
        <v>1243.7</v>
      </c>
    </row>
    <row r="473" spans="1:3" ht="12.75" x14ac:dyDescent="0.2">
      <c r="A473" s="21">
        <v>44287</v>
      </c>
      <c r="B473" s="12" t="s">
        <v>194</v>
      </c>
      <c r="C473" s="19">
        <v>364.89</v>
      </c>
    </row>
    <row r="474" spans="1:3" ht="12.75" x14ac:dyDescent="0.2">
      <c r="A474" s="21">
        <v>44287</v>
      </c>
      <c r="B474" s="12" t="s">
        <v>195</v>
      </c>
      <c r="C474" s="19">
        <v>506.1</v>
      </c>
    </row>
    <row r="475" spans="1:3" ht="12.75" x14ac:dyDescent="0.2">
      <c r="A475" s="21">
        <v>44287</v>
      </c>
      <c r="B475" s="12" t="s">
        <v>196</v>
      </c>
      <c r="C475" s="18">
        <v>844936.43</v>
      </c>
    </row>
    <row r="476" spans="1:3" ht="12.75" x14ac:dyDescent="0.2">
      <c r="A476" s="21">
        <v>44287</v>
      </c>
      <c r="B476" s="12" t="s">
        <v>197</v>
      </c>
      <c r="C476" s="18">
        <v>428993.97</v>
      </c>
    </row>
    <row r="477" spans="1:3" ht="12.75" x14ac:dyDescent="0.2">
      <c r="A477" s="21">
        <v>44287</v>
      </c>
      <c r="B477" s="12" t="s">
        <v>198</v>
      </c>
      <c r="C477" s="19">
        <v>25736.880000000001</v>
      </c>
    </row>
    <row r="478" spans="1:3" ht="12.75" x14ac:dyDescent="0.2">
      <c r="A478" s="21">
        <v>44287</v>
      </c>
      <c r="B478" s="12" t="s">
        <v>199</v>
      </c>
      <c r="C478" s="19">
        <v>19141.32</v>
      </c>
    </row>
    <row r="479" spans="1:3" ht="12.75" x14ac:dyDescent="0.2">
      <c r="A479" s="21">
        <v>44287</v>
      </c>
      <c r="B479" s="12" t="s">
        <v>200</v>
      </c>
      <c r="C479" s="19">
        <v>12883.58</v>
      </c>
    </row>
    <row r="480" spans="1:3" ht="12.75" x14ac:dyDescent="0.2">
      <c r="A480" s="21">
        <v>44287</v>
      </c>
      <c r="B480" s="12" t="s">
        <v>201</v>
      </c>
      <c r="C480" s="19">
        <v>168345.44</v>
      </c>
    </row>
    <row r="481" spans="1:3" ht="12.75" x14ac:dyDescent="0.2">
      <c r="A481" s="21">
        <v>44287</v>
      </c>
      <c r="B481" s="12" t="s">
        <v>202</v>
      </c>
      <c r="C481" s="19">
        <v>7975.55</v>
      </c>
    </row>
    <row r="482" spans="1:3" ht="12.75" x14ac:dyDescent="0.2">
      <c r="A482" s="21">
        <v>44287</v>
      </c>
      <c r="B482" s="12" t="s">
        <v>203</v>
      </c>
      <c r="C482" s="19">
        <v>37914.54</v>
      </c>
    </row>
    <row r="483" spans="1:3" ht="12.75" x14ac:dyDescent="0.2">
      <c r="A483" s="21">
        <v>44287</v>
      </c>
      <c r="B483" s="12" t="s">
        <v>204</v>
      </c>
      <c r="C483" s="19">
        <v>39462.93</v>
      </c>
    </row>
    <row r="484" spans="1:3" ht="12.75" x14ac:dyDescent="0.2">
      <c r="A484" s="21">
        <v>44287</v>
      </c>
      <c r="B484" s="12" t="s">
        <v>205</v>
      </c>
      <c r="C484" s="19">
        <v>499206.11</v>
      </c>
    </row>
    <row r="485" spans="1:3" ht="12.75" x14ac:dyDescent="0.2">
      <c r="A485" s="21">
        <v>44287</v>
      </c>
      <c r="B485" s="12" t="s">
        <v>206</v>
      </c>
      <c r="C485" s="19">
        <v>160872.74</v>
      </c>
    </row>
    <row r="486" spans="1:3" ht="12.75" x14ac:dyDescent="0.2">
      <c r="A486" s="21">
        <v>44287</v>
      </c>
      <c r="B486" s="12" t="s">
        <v>207</v>
      </c>
      <c r="C486" s="19">
        <v>124345.86</v>
      </c>
    </row>
    <row r="487" spans="1:3" ht="12.75" x14ac:dyDescent="0.2">
      <c r="A487" s="21">
        <v>44287</v>
      </c>
      <c r="B487" s="12" t="s">
        <v>208</v>
      </c>
      <c r="C487" s="19">
        <v>21456.89</v>
      </c>
    </row>
    <row r="488" spans="1:3" ht="12.75" x14ac:dyDescent="0.2">
      <c r="A488" s="21">
        <v>44287</v>
      </c>
      <c r="B488" s="12" t="s">
        <v>209</v>
      </c>
      <c r="C488" s="19">
        <v>15350.45</v>
      </c>
    </row>
    <row r="489" spans="1:3" ht="12.75" x14ac:dyDescent="0.2">
      <c r="A489" s="21">
        <v>44287</v>
      </c>
      <c r="B489" s="12" t="s">
        <v>210</v>
      </c>
      <c r="C489" s="19">
        <v>12410.49</v>
      </c>
    </row>
    <row r="490" spans="1:3" ht="12.75" x14ac:dyDescent="0.2">
      <c r="A490" s="21">
        <v>44287</v>
      </c>
      <c r="B490" s="12" t="s">
        <v>211</v>
      </c>
      <c r="C490" s="19">
        <v>1547.09</v>
      </c>
    </row>
    <row r="491" spans="1:3" ht="12.75" x14ac:dyDescent="0.2">
      <c r="A491" s="21">
        <v>44287</v>
      </c>
      <c r="B491" s="12" t="s">
        <v>212</v>
      </c>
      <c r="C491" s="19">
        <v>390.39</v>
      </c>
    </row>
    <row r="492" spans="1:3" ht="12.75" x14ac:dyDescent="0.2">
      <c r="A492" s="21">
        <v>44287</v>
      </c>
      <c r="B492" s="12" t="s">
        <v>213</v>
      </c>
      <c r="C492" s="19">
        <v>1843.5</v>
      </c>
    </row>
    <row r="493" spans="1:3" ht="12.75" x14ac:dyDescent="0.2">
      <c r="A493" s="21">
        <v>44287</v>
      </c>
      <c r="B493" s="12" t="s">
        <v>214</v>
      </c>
      <c r="C493" s="19">
        <v>1236.23</v>
      </c>
    </row>
    <row r="494" spans="1:3" ht="12.75" x14ac:dyDescent="0.2">
      <c r="A494" s="21">
        <v>44287</v>
      </c>
      <c r="B494" s="12" t="s">
        <v>215</v>
      </c>
      <c r="C494" s="19">
        <v>14184.1</v>
      </c>
    </row>
    <row r="495" spans="1:3" ht="12.75" x14ac:dyDescent="0.2">
      <c r="A495" s="21">
        <v>44287</v>
      </c>
      <c r="B495" s="12" t="s">
        <v>216</v>
      </c>
      <c r="C495" s="19">
        <v>1444.44</v>
      </c>
    </row>
    <row r="496" spans="1:3" ht="12.75" x14ac:dyDescent="0.2">
      <c r="A496" s="21">
        <v>44287</v>
      </c>
      <c r="B496" s="12" t="s">
        <v>217</v>
      </c>
      <c r="C496" s="19">
        <v>1214.74</v>
      </c>
    </row>
    <row r="497" spans="1:3" ht="12.75" x14ac:dyDescent="0.2">
      <c r="A497" s="21">
        <v>44287</v>
      </c>
      <c r="B497" s="12" t="s">
        <v>218</v>
      </c>
      <c r="C497" s="19">
        <v>3053.7</v>
      </c>
    </row>
    <row r="498" spans="1:3" ht="12.75" x14ac:dyDescent="0.2">
      <c r="A498" s="21">
        <v>44287</v>
      </c>
      <c r="B498" s="12" t="s">
        <v>219</v>
      </c>
      <c r="C498" s="19">
        <v>1622.28</v>
      </c>
    </row>
    <row r="499" spans="1:3" ht="12.75" x14ac:dyDescent="0.2">
      <c r="A499" s="21">
        <v>44287</v>
      </c>
      <c r="B499" s="12" t="s">
        <v>220</v>
      </c>
      <c r="C499" s="19">
        <v>613.04999999999995</v>
      </c>
    </row>
    <row r="500" spans="1:3" ht="12.75" x14ac:dyDescent="0.2">
      <c r="A500" s="21">
        <v>44287</v>
      </c>
      <c r="B500" s="12" t="s">
        <v>221</v>
      </c>
      <c r="C500" s="19">
        <v>1052.5999999999999</v>
      </c>
    </row>
    <row r="501" spans="1:3" ht="12.75" x14ac:dyDescent="0.2">
      <c r="A501" s="21">
        <v>44287</v>
      </c>
      <c r="B501" s="12" t="s">
        <v>222</v>
      </c>
      <c r="C501" s="19">
        <v>824.15</v>
      </c>
    </row>
    <row r="502" spans="1:3" ht="12.75" x14ac:dyDescent="0.2">
      <c r="A502" s="21">
        <v>44287</v>
      </c>
      <c r="B502" s="12" t="s">
        <v>223</v>
      </c>
      <c r="C502" s="19">
        <v>2758.8</v>
      </c>
    </row>
    <row r="503" spans="1:3" ht="12.75" x14ac:dyDescent="0.2">
      <c r="A503" s="21">
        <v>44287</v>
      </c>
      <c r="B503" s="12" t="s">
        <v>224</v>
      </c>
      <c r="C503" s="19">
        <v>135.43</v>
      </c>
    </row>
    <row r="504" spans="1:3" ht="12.75" x14ac:dyDescent="0.2">
      <c r="A504" s="21">
        <v>44287</v>
      </c>
      <c r="B504" s="12" t="s">
        <v>225</v>
      </c>
      <c r="C504" s="19">
        <v>276.51</v>
      </c>
    </row>
    <row r="505" spans="1:3" ht="12.75" x14ac:dyDescent="0.2">
      <c r="A505" s="21">
        <v>44287</v>
      </c>
      <c r="B505" s="12" t="s">
        <v>226</v>
      </c>
      <c r="C505" s="19">
        <v>226.5</v>
      </c>
    </row>
    <row r="506" spans="1:3" ht="12.75" x14ac:dyDescent="0.2">
      <c r="A506" s="21">
        <v>44287</v>
      </c>
      <c r="B506" s="12" t="s">
        <v>227</v>
      </c>
      <c r="C506" s="19">
        <v>216.32</v>
      </c>
    </row>
    <row r="507" spans="1:3" ht="12.75" x14ac:dyDescent="0.2">
      <c r="A507" s="21">
        <v>44287</v>
      </c>
      <c r="B507" s="12" t="s">
        <v>228</v>
      </c>
      <c r="C507" s="19">
        <v>17852.96</v>
      </c>
    </row>
    <row r="508" spans="1:3" ht="12.75" x14ac:dyDescent="0.2">
      <c r="A508" s="21">
        <v>44287</v>
      </c>
      <c r="B508" s="12" t="s">
        <v>229</v>
      </c>
      <c r="C508" s="19">
        <v>11779.27</v>
      </c>
    </row>
    <row r="509" spans="1:3" ht="12.75" x14ac:dyDescent="0.2">
      <c r="A509" s="21">
        <v>44287</v>
      </c>
      <c r="B509" s="12" t="s">
        <v>230</v>
      </c>
      <c r="C509" s="19">
        <v>15184.22</v>
      </c>
    </row>
    <row r="510" spans="1:3" ht="12.75" x14ac:dyDescent="0.2">
      <c r="A510" s="21">
        <v>44287</v>
      </c>
      <c r="B510" s="12" t="s">
        <v>231</v>
      </c>
      <c r="C510" s="19">
        <v>2527.64</v>
      </c>
    </row>
    <row r="511" spans="1:3" ht="12.75" x14ac:dyDescent="0.2">
      <c r="A511" s="21">
        <v>44287</v>
      </c>
      <c r="B511" s="12" t="s">
        <v>232</v>
      </c>
      <c r="C511" s="19">
        <v>480.99</v>
      </c>
    </row>
    <row r="512" spans="1:3" ht="12.75" x14ac:dyDescent="0.2">
      <c r="A512" s="21">
        <v>44287</v>
      </c>
      <c r="B512" s="12" t="s">
        <v>233</v>
      </c>
      <c r="C512" s="19">
        <v>961.51</v>
      </c>
    </row>
    <row r="513" spans="1:3" ht="12.75" x14ac:dyDescent="0.2">
      <c r="A513" s="21">
        <v>44287</v>
      </c>
      <c r="B513" s="12" t="s">
        <v>234</v>
      </c>
      <c r="C513" s="19">
        <v>665.11</v>
      </c>
    </row>
    <row r="514" spans="1:3" ht="12.75" x14ac:dyDescent="0.2">
      <c r="A514" s="21">
        <v>44287</v>
      </c>
      <c r="B514" s="12" t="s">
        <v>235</v>
      </c>
      <c r="C514" s="19">
        <v>1895.73</v>
      </c>
    </row>
    <row r="515" spans="1:3" ht="12.75" x14ac:dyDescent="0.2">
      <c r="A515" s="21">
        <v>44287</v>
      </c>
      <c r="B515" s="12" t="s">
        <v>236</v>
      </c>
      <c r="C515" s="19">
        <v>892.65</v>
      </c>
    </row>
    <row r="516" spans="1:3" ht="12.75" x14ac:dyDescent="0.2">
      <c r="A516" s="21">
        <v>44287</v>
      </c>
      <c r="B516" s="12" t="s">
        <v>237</v>
      </c>
      <c r="C516" s="19">
        <v>2839.14</v>
      </c>
    </row>
    <row r="517" spans="1:3" ht="12.75" x14ac:dyDescent="0.2">
      <c r="A517" s="21">
        <v>44287</v>
      </c>
      <c r="B517" s="12" t="s">
        <v>238</v>
      </c>
      <c r="C517" s="19">
        <v>1387.02</v>
      </c>
    </row>
    <row r="518" spans="1:3" ht="12.75" x14ac:dyDescent="0.2">
      <c r="A518" s="16">
        <v>44317</v>
      </c>
      <c r="B518" s="17" t="s">
        <v>63</v>
      </c>
      <c r="C518" s="18">
        <v>2280928.65</v>
      </c>
    </row>
    <row r="519" spans="1:3" ht="12.75" x14ac:dyDescent="0.2">
      <c r="A519" s="16">
        <v>44317</v>
      </c>
      <c r="B519" s="17" t="s">
        <v>65</v>
      </c>
      <c r="C519" s="18">
        <v>1604593.97</v>
      </c>
    </row>
    <row r="520" spans="1:3" ht="12.75" x14ac:dyDescent="0.2">
      <c r="A520" s="16">
        <v>44317</v>
      </c>
      <c r="B520" s="17" t="s">
        <v>67</v>
      </c>
      <c r="C520" s="19">
        <v>163339.93</v>
      </c>
    </row>
    <row r="521" spans="1:3" ht="12.75" x14ac:dyDescent="0.2">
      <c r="A521" s="16">
        <v>44317</v>
      </c>
      <c r="B521" s="17" t="s">
        <v>69</v>
      </c>
      <c r="C521" s="19">
        <v>60176.04</v>
      </c>
    </row>
    <row r="522" spans="1:3" ht="12.75" x14ac:dyDescent="0.2">
      <c r="A522" s="16">
        <v>44317</v>
      </c>
      <c r="B522" s="17" t="s">
        <v>71</v>
      </c>
      <c r="C522" s="19">
        <v>43008.45</v>
      </c>
    </row>
    <row r="523" spans="1:3" ht="12.75" x14ac:dyDescent="0.2">
      <c r="A523" s="16">
        <v>44317</v>
      </c>
      <c r="B523" s="17" t="s">
        <v>73</v>
      </c>
      <c r="C523" s="19">
        <v>556520.95999999996</v>
      </c>
    </row>
    <row r="524" spans="1:3" ht="12.75" x14ac:dyDescent="0.2">
      <c r="A524" s="16">
        <v>44317</v>
      </c>
      <c r="B524" s="17" t="s">
        <v>76</v>
      </c>
      <c r="C524" s="19">
        <v>25538.63</v>
      </c>
    </row>
    <row r="525" spans="1:3" ht="12.75" x14ac:dyDescent="0.2">
      <c r="A525" s="16">
        <v>44317</v>
      </c>
      <c r="B525" s="17" t="s">
        <v>78</v>
      </c>
      <c r="C525" s="19">
        <v>115654.39999999999</v>
      </c>
    </row>
    <row r="526" spans="1:3" ht="12.75" x14ac:dyDescent="0.2">
      <c r="A526" s="16">
        <v>44317</v>
      </c>
      <c r="B526" s="17" t="s">
        <v>80</v>
      </c>
      <c r="C526" s="19">
        <v>112388.82</v>
      </c>
    </row>
    <row r="527" spans="1:3" ht="12.75" x14ac:dyDescent="0.2">
      <c r="A527" s="16">
        <v>44317</v>
      </c>
      <c r="B527" s="17" t="s">
        <v>82</v>
      </c>
      <c r="C527" s="19">
        <v>1212771.72</v>
      </c>
    </row>
    <row r="528" spans="1:3" ht="12.75" x14ac:dyDescent="0.2">
      <c r="A528" s="16">
        <v>44317</v>
      </c>
      <c r="B528" s="17" t="s">
        <v>84</v>
      </c>
      <c r="C528" s="19">
        <v>597325.46</v>
      </c>
    </row>
    <row r="529" spans="1:3" ht="12.75" x14ac:dyDescent="0.2">
      <c r="A529" s="16">
        <v>44317</v>
      </c>
      <c r="B529" s="17" t="s">
        <v>86</v>
      </c>
      <c r="C529" s="19">
        <v>447673.69</v>
      </c>
    </row>
    <row r="530" spans="1:3" ht="12.75" x14ac:dyDescent="0.2">
      <c r="A530" s="16">
        <v>44317</v>
      </c>
      <c r="B530" s="17" t="s">
        <v>89</v>
      </c>
      <c r="C530" s="19">
        <v>36556.29</v>
      </c>
    </row>
    <row r="531" spans="1:3" ht="12.75" x14ac:dyDescent="0.2">
      <c r="A531" s="16">
        <v>44317</v>
      </c>
      <c r="B531" s="17" t="s">
        <v>91</v>
      </c>
      <c r="C531" s="19">
        <v>48987.86</v>
      </c>
    </row>
    <row r="532" spans="1:3" ht="12.75" x14ac:dyDescent="0.2">
      <c r="A532" s="16">
        <v>44317</v>
      </c>
      <c r="B532" s="17" t="s">
        <v>93</v>
      </c>
      <c r="C532" s="19">
        <v>36183.26</v>
      </c>
    </row>
    <row r="533" spans="1:3" ht="12.75" x14ac:dyDescent="0.2">
      <c r="A533" s="16">
        <v>44317</v>
      </c>
      <c r="B533" s="17" t="s">
        <v>95</v>
      </c>
      <c r="C533" s="19">
        <v>5197.66</v>
      </c>
    </row>
    <row r="534" spans="1:3" ht="12.75" x14ac:dyDescent="0.2">
      <c r="A534" s="16">
        <v>44317</v>
      </c>
      <c r="B534" s="17" t="s">
        <v>97</v>
      </c>
      <c r="C534" s="19">
        <v>1410.03</v>
      </c>
    </row>
    <row r="535" spans="1:3" ht="12.75" x14ac:dyDescent="0.2">
      <c r="A535" s="16">
        <v>44317</v>
      </c>
      <c r="B535" s="17" t="s">
        <v>99</v>
      </c>
      <c r="C535" s="19">
        <v>6847.88</v>
      </c>
    </row>
    <row r="536" spans="1:3" ht="12.75" x14ac:dyDescent="0.2">
      <c r="A536" s="16">
        <v>44317</v>
      </c>
      <c r="B536" s="17" t="s">
        <v>101</v>
      </c>
      <c r="C536" s="19">
        <v>3639.47</v>
      </c>
    </row>
    <row r="537" spans="1:3" ht="12.75" x14ac:dyDescent="0.2">
      <c r="A537" s="16">
        <v>44317</v>
      </c>
      <c r="B537" s="17" t="s">
        <v>103</v>
      </c>
      <c r="C537" s="19">
        <v>42804.43</v>
      </c>
    </row>
    <row r="538" spans="1:3" ht="12.75" x14ac:dyDescent="0.2">
      <c r="A538" s="16">
        <v>44317</v>
      </c>
      <c r="B538" s="17" t="s">
        <v>105</v>
      </c>
      <c r="C538" s="19">
        <v>4279.13</v>
      </c>
    </row>
    <row r="539" spans="1:3" ht="12.75" x14ac:dyDescent="0.2">
      <c r="A539" s="16">
        <v>44317</v>
      </c>
      <c r="B539" s="17" t="s">
        <v>107</v>
      </c>
      <c r="C539" s="19">
        <v>4055.08</v>
      </c>
    </row>
    <row r="540" spans="1:3" ht="12.75" x14ac:dyDescent="0.2">
      <c r="A540" s="16">
        <v>44317</v>
      </c>
      <c r="B540" s="17" t="s">
        <v>109</v>
      </c>
      <c r="C540" s="19">
        <v>19218.310000000001</v>
      </c>
    </row>
    <row r="541" spans="1:3" ht="12.75" x14ac:dyDescent="0.2">
      <c r="A541" s="16">
        <v>44317</v>
      </c>
      <c r="B541" s="17" t="s">
        <v>111</v>
      </c>
      <c r="C541" s="19">
        <v>5230.1099999999997</v>
      </c>
    </row>
    <row r="542" spans="1:3" ht="12.75" x14ac:dyDescent="0.2">
      <c r="A542" s="16">
        <v>44317</v>
      </c>
      <c r="B542" s="17" t="s">
        <v>113</v>
      </c>
      <c r="C542" s="19">
        <v>1998.7</v>
      </c>
    </row>
    <row r="543" spans="1:3" ht="12.75" x14ac:dyDescent="0.2">
      <c r="A543" s="16">
        <v>44317</v>
      </c>
      <c r="B543" s="17" t="s">
        <v>115</v>
      </c>
      <c r="C543" s="19">
        <v>4678.79</v>
      </c>
    </row>
    <row r="544" spans="1:3" ht="12.75" x14ac:dyDescent="0.2">
      <c r="A544" s="16">
        <v>44317</v>
      </c>
      <c r="B544" s="17" t="s">
        <v>117</v>
      </c>
      <c r="C544" s="19">
        <v>2912.15</v>
      </c>
    </row>
    <row r="545" spans="1:3" ht="12.75" x14ac:dyDescent="0.2">
      <c r="A545" s="16">
        <v>44317</v>
      </c>
      <c r="B545" s="17" t="s">
        <v>119</v>
      </c>
      <c r="C545" s="19">
        <v>9117.32</v>
      </c>
    </row>
    <row r="546" spans="1:3" ht="12.75" x14ac:dyDescent="0.2">
      <c r="A546" s="16">
        <v>44317</v>
      </c>
      <c r="B546" s="17" t="s">
        <v>121</v>
      </c>
      <c r="C546" s="19">
        <v>353.86</v>
      </c>
    </row>
    <row r="547" spans="1:3" ht="12.75" x14ac:dyDescent="0.2">
      <c r="A547" s="16">
        <v>44317</v>
      </c>
      <c r="B547" s="17" t="s">
        <v>123</v>
      </c>
      <c r="C547" s="19">
        <v>906.55</v>
      </c>
    </row>
    <row r="548" spans="1:3" ht="12.75" x14ac:dyDescent="0.2">
      <c r="A548" s="16">
        <v>44317</v>
      </c>
      <c r="B548" s="17" t="s">
        <v>125</v>
      </c>
      <c r="C548" s="19">
        <v>823.41</v>
      </c>
    </row>
    <row r="549" spans="1:3" ht="12.75" x14ac:dyDescent="0.2">
      <c r="A549" s="16">
        <v>44317</v>
      </c>
      <c r="B549" s="17" t="s">
        <v>127</v>
      </c>
      <c r="C549" s="19">
        <v>558.32000000000005</v>
      </c>
    </row>
    <row r="550" spans="1:3" ht="12.75" x14ac:dyDescent="0.2">
      <c r="A550" s="16">
        <v>44317</v>
      </c>
      <c r="B550" s="17" t="s">
        <v>129</v>
      </c>
      <c r="C550" s="19">
        <v>62048.959999999999</v>
      </c>
    </row>
    <row r="551" spans="1:3" ht="12.75" x14ac:dyDescent="0.2">
      <c r="A551" s="16">
        <v>44317</v>
      </c>
      <c r="B551" s="17" t="s">
        <v>132</v>
      </c>
      <c r="C551" s="19">
        <v>80958.080000000002</v>
      </c>
    </row>
    <row r="552" spans="1:3" ht="12.75" x14ac:dyDescent="0.2">
      <c r="A552" s="16">
        <v>44317</v>
      </c>
      <c r="B552" s="17" t="s">
        <v>134</v>
      </c>
      <c r="C552" s="19">
        <v>46288.67</v>
      </c>
    </row>
    <row r="553" spans="1:3" ht="12.75" x14ac:dyDescent="0.2">
      <c r="A553" s="16">
        <v>44317</v>
      </c>
      <c r="B553" s="17" t="s">
        <v>136</v>
      </c>
      <c r="C553" s="19">
        <v>7782.48</v>
      </c>
    </row>
    <row r="554" spans="1:3" ht="12.75" x14ac:dyDescent="0.2">
      <c r="A554" s="16">
        <v>44317</v>
      </c>
      <c r="B554" s="17" t="s">
        <v>139</v>
      </c>
      <c r="C554" s="19">
        <v>1376.3</v>
      </c>
    </row>
    <row r="555" spans="1:3" ht="12.75" x14ac:dyDescent="0.2">
      <c r="A555" s="16">
        <v>44317</v>
      </c>
      <c r="B555" s="17" t="s">
        <v>141</v>
      </c>
      <c r="C555" s="19">
        <v>3132.44</v>
      </c>
    </row>
    <row r="556" spans="1:3" ht="12.75" x14ac:dyDescent="0.2">
      <c r="A556" s="16">
        <v>44317</v>
      </c>
      <c r="B556" s="17" t="s">
        <v>143</v>
      </c>
      <c r="C556" s="19">
        <v>2331.63</v>
      </c>
    </row>
    <row r="557" spans="1:3" ht="12.75" x14ac:dyDescent="0.2">
      <c r="A557" s="16">
        <v>44317</v>
      </c>
      <c r="B557" s="17" t="s">
        <v>145</v>
      </c>
      <c r="C557" s="19">
        <v>5663.49</v>
      </c>
    </row>
    <row r="558" spans="1:3" ht="12.75" x14ac:dyDescent="0.2">
      <c r="A558" s="16">
        <v>44317</v>
      </c>
      <c r="B558" s="17" t="s">
        <v>147</v>
      </c>
      <c r="C558" s="19">
        <v>3129.82</v>
      </c>
    </row>
    <row r="559" spans="1:3" ht="12.75" x14ac:dyDescent="0.2">
      <c r="A559" s="16">
        <v>44317</v>
      </c>
      <c r="B559" s="17" t="s">
        <v>149</v>
      </c>
      <c r="C559" s="19">
        <v>13034.16</v>
      </c>
    </row>
    <row r="560" spans="1:3" ht="12.75" x14ac:dyDescent="0.2">
      <c r="A560" s="16">
        <v>44317</v>
      </c>
      <c r="B560" s="17" t="s">
        <v>151</v>
      </c>
      <c r="C560" s="19">
        <v>5730.4</v>
      </c>
    </row>
    <row r="561" spans="1:3" ht="12.75" x14ac:dyDescent="0.2">
      <c r="A561" s="20">
        <v>44317</v>
      </c>
      <c r="B561" s="17" t="s">
        <v>153</v>
      </c>
      <c r="C561" s="18">
        <v>924975.03</v>
      </c>
    </row>
    <row r="562" spans="1:3" ht="12.75" x14ac:dyDescent="0.2">
      <c r="A562" s="20">
        <v>44317</v>
      </c>
      <c r="B562" s="17" t="s">
        <v>154</v>
      </c>
      <c r="C562" s="18">
        <v>731113.18</v>
      </c>
    </row>
    <row r="563" spans="1:3" ht="12.75" x14ac:dyDescent="0.2">
      <c r="A563" s="20">
        <v>44317</v>
      </c>
      <c r="B563" s="17" t="s">
        <v>155</v>
      </c>
      <c r="C563" s="19">
        <v>45068.6</v>
      </c>
    </row>
    <row r="564" spans="1:3" ht="12.75" x14ac:dyDescent="0.2">
      <c r="A564" s="20">
        <v>44317</v>
      </c>
      <c r="B564" s="17" t="s">
        <v>156</v>
      </c>
      <c r="C564" s="19">
        <v>25246.12</v>
      </c>
    </row>
    <row r="565" spans="1:3" ht="12.75" x14ac:dyDescent="0.2">
      <c r="A565" s="20">
        <v>44317</v>
      </c>
      <c r="B565" s="17" t="s">
        <v>157</v>
      </c>
      <c r="C565" s="19">
        <v>16177.13</v>
      </c>
    </row>
    <row r="566" spans="1:3" ht="12.75" x14ac:dyDescent="0.2">
      <c r="A566" s="20">
        <v>44317</v>
      </c>
      <c r="B566" s="17" t="s">
        <v>158</v>
      </c>
      <c r="C566" s="19">
        <v>226479.75</v>
      </c>
    </row>
    <row r="567" spans="1:3" ht="12.75" x14ac:dyDescent="0.2">
      <c r="A567" s="20">
        <v>44317</v>
      </c>
      <c r="B567" s="17" t="s">
        <v>159</v>
      </c>
      <c r="C567" s="19">
        <v>11152.41</v>
      </c>
    </row>
    <row r="568" spans="1:3" ht="12.75" x14ac:dyDescent="0.2">
      <c r="A568" s="20">
        <v>44317</v>
      </c>
      <c r="B568" s="17" t="s">
        <v>160</v>
      </c>
      <c r="C568" s="19">
        <v>47550.94</v>
      </c>
    </row>
    <row r="569" spans="1:3" ht="12.75" x14ac:dyDescent="0.2">
      <c r="A569" s="20">
        <v>44317</v>
      </c>
      <c r="B569" s="17" t="s">
        <v>161</v>
      </c>
      <c r="C569" s="19">
        <v>43688.57</v>
      </c>
    </row>
    <row r="570" spans="1:3" ht="12.75" x14ac:dyDescent="0.2">
      <c r="A570" s="20">
        <v>44317</v>
      </c>
      <c r="B570" s="17" t="s">
        <v>162</v>
      </c>
      <c r="C570" s="19">
        <v>515616.18</v>
      </c>
    </row>
    <row r="571" spans="1:3" ht="12.75" x14ac:dyDescent="0.2">
      <c r="A571" s="20">
        <v>44317</v>
      </c>
      <c r="B571" s="17" t="s">
        <v>163</v>
      </c>
      <c r="C571" s="19">
        <v>266023.86</v>
      </c>
    </row>
    <row r="572" spans="1:3" ht="12.75" x14ac:dyDescent="0.2">
      <c r="A572" s="20">
        <v>44317</v>
      </c>
      <c r="B572" s="17" t="s">
        <v>164</v>
      </c>
      <c r="C572" s="19">
        <v>201595.02</v>
      </c>
    </row>
    <row r="573" spans="1:3" ht="12.75" x14ac:dyDescent="0.2">
      <c r="A573" s="20">
        <v>44317</v>
      </c>
      <c r="B573" s="17" t="s">
        <v>165</v>
      </c>
      <c r="C573" s="19">
        <v>31935.84</v>
      </c>
    </row>
    <row r="574" spans="1:3" ht="12.75" x14ac:dyDescent="0.2">
      <c r="A574" s="20">
        <v>44317</v>
      </c>
      <c r="B574" s="17" t="s">
        <v>166</v>
      </c>
      <c r="C574" s="19">
        <v>21839.46</v>
      </c>
    </row>
    <row r="575" spans="1:3" ht="12.75" x14ac:dyDescent="0.2">
      <c r="A575" s="20">
        <v>44317</v>
      </c>
      <c r="B575" s="17" t="s">
        <v>167</v>
      </c>
      <c r="C575" s="19">
        <v>15801.59</v>
      </c>
    </row>
    <row r="576" spans="1:3" ht="12.75" x14ac:dyDescent="0.2">
      <c r="A576" s="20">
        <v>44317</v>
      </c>
      <c r="B576" s="17" t="s">
        <v>168</v>
      </c>
      <c r="C576" s="19">
        <v>2055.87</v>
      </c>
    </row>
    <row r="577" spans="1:3" ht="12.75" x14ac:dyDescent="0.2">
      <c r="A577" s="20">
        <v>44317</v>
      </c>
      <c r="B577" s="17" t="s">
        <v>169</v>
      </c>
      <c r="C577" s="19">
        <v>574.85</v>
      </c>
    </row>
    <row r="578" spans="1:3" ht="12.75" x14ac:dyDescent="0.2">
      <c r="A578" s="20">
        <v>44317</v>
      </c>
      <c r="B578" s="17" t="s">
        <v>170</v>
      </c>
      <c r="C578" s="19">
        <v>3143.68</v>
      </c>
    </row>
    <row r="579" spans="1:3" ht="12.75" x14ac:dyDescent="0.2">
      <c r="A579" s="20">
        <v>44317</v>
      </c>
      <c r="B579" s="17" t="s">
        <v>171</v>
      </c>
      <c r="C579" s="19">
        <v>1526.93</v>
      </c>
    </row>
    <row r="580" spans="1:3" ht="12.75" x14ac:dyDescent="0.2">
      <c r="A580" s="20">
        <v>44317</v>
      </c>
      <c r="B580" s="17" t="s">
        <v>172</v>
      </c>
      <c r="C580" s="19">
        <v>18323.189999999999</v>
      </c>
    </row>
    <row r="581" spans="1:3" ht="12.75" x14ac:dyDescent="0.2">
      <c r="A581" s="20">
        <v>44317</v>
      </c>
      <c r="B581" s="17" t="s">
        <v>173</v>
      </c>
      <c r="C581" s="19">
        <v>1706.57</v>
      </c>
    </row>
    <row r="582" spans="1:3" ht="12.75" x14ac:dyDescent="0.2">
      <c r="A582" s="20">
        <v>44317</v>
      </c>
      <c r="B582" s="17" t="s">
        <v>174</v>
      </c>
      <c r="C582" s="19">
        <v>1568.69</v>
      </c>
    </row>
    <row r="583" spans="1:3" ht="12.75" x14ac:dyDescent="0.2">
      <c r="A583" s="20">
        <v>44317</v>
      </c>
      <c r="B583" s="17" t="s">
        <v>175</v>
      </c>
      <c r="C583" s="19">
        <v>4435.09</v>
      </c>
    </row>
    <row r="584" spans="1:3" ht="12.75" x14ac:dyDescent="0.2">
      <c r="A584" s="20">
        <v>44317</v>
      </c>
      <c r="B584" s="17" t="s">
        <v>176</v>
      </c>
      <c r="C584" s="19">
        <v>2195.59</v>
      </c>
    </row>
    <row r="585" spans="1:3" ht="12.75" x14ac:dyDescent="0.2">
      <c r="A585" s="20">
        <v>44317</v>
      </c>
      <c r="B585" s="17" t="s">
        <v>177</v>
      </c>
      <c r="C585" s="19">
        <v>766.46</v>
      </c>
    </row>
    <row r="586" spans="1:3" ht="12.75" x14ac:dyDescent="0.2">
      <c r="A586" s="20">
        <v>44317</v>
      </c>
      <c r="B586" s="17" t="s">
        <v>178</v>
      </c>
      <c r="C586" s="19">
        <v>1336.32</v>
      </c>
    </row>
    <row r="587" spans="1:3" ht="12.75" x14ac:dyDescent="0.2">
      <c r="A587" s="20">
        <v>44317</v>
      </c>
      <c r="B587" s="17" t="s">
        <v>179</v>
      </c>
      <c r="C587" s="19">
        <v>1221.55</v>
      </c>
    </row>
    <row r="588" spans="1:3" ht="12.75" x14ac:dyDescent="0.2">
      <c r="A588" s="20">
        <v>44317</v>
      </c>
      <c r="B588" s="17" t="s">
        <v>180</v>
      </c>
      <c r="C588" s="19">
        <v>4987.5</v>
      </c>
    </row>
    <row r="589" spans="1:3" ht="12.75" x14ac:dyDescent="0.2">
      <c r="A589" s="20">
        <v>44317</v>
      </c>
      <c r="B589" s="17" t="s">
        <v>181</v>
      </c>
      <c r="C589" s="19">
        <v>184.3</v>
      </c>
    </row>
    <row r="590" spans="1:3" ht="12.75" x14ac:dyDescent="0.2">
      <c r="A590" s="20">
        <v>44317</v>
      </c>
      <c r="B590" s="17" t="s">
        <v>182</v>
      </c>
      <c r="C590" s="19">
        <v>448.88</v>
      </c>
    </row>
    <row r="591" spans="1:3" ht="12.75" x14ac:dyDescent="0.2">
      <c r="A591" s="20">
        <v>44317</v>
      </c>
      <c r="B591" s="17" t="s">
        <v>183</v>
      </c>
      <c r="C591" s="19">
        <v>395.68</v>
      </c>
    </row>
    <row r="592" spans="1:3" ht="12.75" x14ac:dyDescent="0.2">
      <c r="A592" s="20">
        <v>44317</v>
      </c>
      <c r="B592" s="17" t="s">
        <v>184</v>
      </c>
      <c r="C592" s="19">
        <v>287.85000000000002</v>
      </c>
    </row>
    <row r="593" spans="1:3" ht="12.75" x14ac:dyDescent="0.2">
      <c r="A593" s="20">
        <v>44317</v>
      </c>
      <c r="B593" s="17" t="s">
        <v>185</v>
      </c>
      <c r="C593" s="19">
        <v>48531.38</v>
      </c>
    </row>
    <row r="594" spans="1:3" ht="12.75" x14ac:dyDescent="0.2">
      <c r="A594" s="20">
        <v>44317</v>
      </c>
      <c r="B594" s="17" t="s">
        <v>186</v>
      </c>
      <c r="C594" s="19">
        <v>16013.72</v>
      </c>
    </row>
    <row r="595" spans="1:3" ht="12.75" x14ac:dyDescent="0.2">
      <c r="A595" s="20">
        <v>44317</v>
      </c>
      <c r="B595" s="17" t="s">
        <v>187</v>
      </c>
      <c r="C595" s="19">
        <v>20425.66</v>
      </c>
    </row>
    <row r="596" spans="1:3" ht="12.75" x14ac:dyDescent="0.2">
      <c r="A596" s="20">
        <v>44317</v>
      </c>
      <c r="B596" s="17" t="s">
        <v>188</v>
      </c>
      <c r="C596" s="19">
        <v>3300.79</v>
      </c>
    </row>
    <row r="597" spans="1:3" ht="12.75" x14ac:dyDescent="0.2">
      <c r="A597" s="20">
        <v>44317</v>
      </c>
      <c r="B597" s="17" t="s">
        <v>189</v>
      </c>
      <c r="C597" s="19">
        <v>577.64</v>
      </c>
    </row>
    <row r="598" spans="1:3" ht="12.75" x14ac:dyDescent="0.2">
      <c r="A598" s="20">
        <v>44317</v>
      </c>
      <c r="B598" s="17" t="s">
        <v>190</v>
      </c>
      <c r="C598" s="19">
        <v>1327.33</v>
      </c>
    </row>
    <row r="599" spans="1:3" ht="12.75" x14ac:dyDescent="0.2">
      <c r="A599" s="20">
        <v>44317</v>
      </c>
      <c r="B599" s="17" t="s">
        <v>191</v>
      </c>
      <c r="C599" s="19">
        <v>948.1</v>
      </c>
    </row>
    <row r="600" spans="1:3" ht="12.75" x14ac:dyDescent="0.2">
      <c r="A600" s="20">
        <v>44317</v>
      </c>
      <c r="B600" s="17" t="s">
        <v>192</v>
      </c>
      <c r="C600" s="19">
        <v>2524.61</v>
      </c>
    </row>
    <row r="601" spans="1:3" ht="12.75" x14ac:dyDescent="0.2">
      <c r="A601" s="20">
        <v>44317</v>
      </c>
      <c r="B601" s="17" t="s">
        <v>193</v>
      </c>
      <c r="C601" s="19">
        <v>1250.05</v>
      </c>
    </row>
    <row r="602" spans="1:3" ht="12.75" x14ac:dyDescent="0.2">
      <c r="A602" s="20">
        <v>44317</v>
      </c>
      <c r="B602" s="17" t="s">
        <v>194</v>
      </c>
      <c r="C602" s="19">
        <v>2332.3200000000002</v>
      </c>
    </row>
    <row r="603" spans="1:3" ht="12.75" x14ac:dyDescent="0.2">
      <c r="A603" s="20">
        <v>44317</v>
      </c>
      <c r="B603" s="17" t="s">
        <v>195</v>
      </c>
      <c r="C603" s="19">
        <v>1284</v>
      </c>
    </row>
    <row r="604" spans="1:3" ht="12.75" x14ac:dyDescent="0.2">
      <c r="A604" s="20">
        <v>44317</v>
      </c>
      <c r="B604" s="17" t="s">
        <v>196</v>
      </c>
      <c r="C604" s="18">
        <v>755632.81</v>
      </c>
    </row>
    <row r="605" spans="1:3" ht="12.75" x14ac:dyDescent="0.2">
      <c r="A605" s="20">
        <v>44317</v>
      </c>
      <c r="B605" s="17" t="s">
        <v>197</v>
      </c>
      <c r="C605" s="18">
        <v>498258.64</v>
      </c>
    </row>
    <row r="606" spans="1:3" ht="12.75" x14ac:dyDescent="0.2">
      <c r="A606" s="20">
        <v>44317</v>
      </c>
      <c r="B606" s="17" t="s">
        <v>198</v>
      </c>
      <c r="C606" s="19">
        <v>26718.22</v>
      </c>
    </row>
    <row r="607" spans="1:3" ht="12.75" x14ac:dyDescent="0.2">
      <c r="A607" s="20">
        <v>44317</v>
      </c>
      <c r="B607" s="17" t="s">
        <v>199</v>
      </c>
      <c r="C607" s="19">
        <v>22218.560000000001</v>
      </c>
    </row>
    <row r="608" spans="1:3" ht="12.75" x14ac:dyDescent="0.2">
      <c r="A608" s="20">
        <v>44317</v>
      </c>
      <c r="B608" s="17" t="s">
        <v>200</v>
      </c>
      <c r="C608" s="19">
        <v>13383.11</v>
      </c>
    </row>
    <row r="609" spans="1:3" ht="12.75" x14ac:dyDescent="0.2">
      <c r="A609" s="20">
        <v>44317</v>
      </c>
      <c r="B609" s="17" t="s">
        <v>201</v>
      </c>
      <c r="C609" s="19">
        <v>192820.72</v>
      </c>
    </row>
    <row r="610" spans="1:3" ht="12.75" x14ac:dyDescent="0.2">
      <c r="A610" s="20">
        <v>44317</v>
      </c>
      <c r="B610" s="17" t="s">
        <v>202</v>
      </c>
      <c r="C610" s="19">
        <v>7770</v>
      </c>
    </row>
    <row r="611" spans="1:3" ht="12.75" x14ac:dyDescent="0.2">
      <c r="A611" s="20">
        <v>44317</v>
      </c>
      <c r="B611" s="17" t="s">
        <v>203</v>
      </c>
      <c r="C611" s="19">
        <v>33912.54</v>
      </c>
    </row>
    <row r="612" spans="1:3" ht="12.75" x14ac:dyDescent="0.2">
      <c r="A612" s="20">
        <v>44317</v>
      </c>
      <c r="B612" s="17" t="s">
        <v>204</v>
      </c>
      <c r="C612" s="19">
        <v>32961.93</v>
      </c>
    </row>
    <row r="613" spans="1:3" ht="12.75" x14ac:dyDescent="0.2">
      <c r="A613" s="20">
        <v>44317</v>
      </c>
      <c r="B613" s="17" t="s">
        <v>205</v>
      </c>
      <c r="C613" s="19">
        <v>425095.24</v>
      </c>
    </row>
    <row r="614" spans="1:3" ht="12.75" x14ac:dyDescent="0.2">
      <c r="A614" s="20">
        <v>44317</v>
      </c>
      <c r="B614" s="17" t="s">
        <v>206</v>
      </c>
      <c r="C614" s="19">
        <v>161121.68</v>
      </c>
    </row>
    <row r="615" spans="1:3" ht="12.75" x14ac:dyDescent="0.2">
      <c r="A615" s="20">
        <v>44317</v>
      </c>
      <c r="B615" s="17" t="s">
        <v>207</v>
      </c>
      <c r="C615" s="19">
        <v>133460.51999999999</v>
      </c>
    </row>
    <row r="616" spans="1:3" ht="12.75" x14ac:dyDescent="0.2">
      <c r="A616" s="20">
        <v>44317</v>
      </c>
      <c r="B616" s="17" t="s">
        <v>208</v>
      </c>
      <c r="C616" s="19">
        <v>11179.28</v>
      </c>
    </row>
    <row r="617" spans="1:3" ht="12.75" x14ac:dyDescent="0.2">
      <c r="A617" s="20">
        <v>44317</v>
      </c>
      <c r="B617" s="17" t="s">
        <v>209</v>
      </c>
      <c r="C617" s="19">
        <v>16839.580000000002</v>
      </c>
    </row>
    <row r="618" spans="1:3" ht="12.75" x14ac:dyDescent="0.2">
      <c r="A618" s="20">
        <v>44317</v>
      </c>
      <c r="B618" s="17" t="s">
        <v>210</v>
      </c>
      <c r="C618" s="19">
        <v>12691.83</v>
      </c>
    </row>
    <row r="619" spans="1:3" ht="12.75" x14ac:dyDescent="0.2">
      <c r="A619" s="20">
        <v>44317</v>
      </c>
      <c r="B619" s="17" t="s">
        <v>211</v>
      </c>
      <c r="C619" s="19">
        <v>1664.33</v>
      </c>
    </row>
    <row r="620" spans="1:3" ht="12.75" x14ac:dyDescent="0.2">
      <c r="A620" s="20">
        <v>44317</v>
      </c>
      <c r="B620" s="17" t="s">
        <v>212</v>
      </c>
      <c r="C620" s="19">
        <v>409.8</v>
      </c>
    </row>
    <row r="621" spans="1:3" ht="12.75" x14ac:dyDescent="0.2">
      <c r="A621" s="20">
        <v>44317</v>
      </c>
      <c r="B621" s="17" t="s">
        <v>213</v>
      </c>
      <c r="C621" s="19">
        <v>2637.81</v>
      </c>
    </row>
    <row r="622" spans="1:3" ht="12.75" x14ac:dyDescent="0.2">
      <c r="A622" s="20">
        <v>44317</v>
      </c>
      <c r="B622" s="17" t="s">
        <v>214</v>
      </c>
      <c r="C622" s="19">
        <v>1283.58</v>
      </c>
    </row>
    <row r="623" spans="1:3" ht="12.75" x14ac:dyDescent="0.2">
      <c r="A623" s="20">
        <v>44317</v>
      </c>
      <c r="B623" s="17" t="s">
        <v>215</v>
      </c>
      <c r="C623" s="19">
        <v>15120.29</v>
      </c>
    </row>
    <row r="624" spans="1:3" ht="12.75" x14ac:dyDescent="0.2">
      <c r="A624" s="20">
        <v>44317</v>
      </c>
      <c r="B624" s="17" t="s">
        <v>216</v>
      </c>
      <c r="C624" s="19">
        <v>1215.28</v>
      </c>
    </row>
    <row r="625" spans="1:3" ht="12.75" x14ac:dyDescent="0.2">
      <c r="A625" s="20">
        <v>44317</v>
      </c>
      <c r="B625" s="17" t="s">
        <v>217</v>
      </c>
      <c r="C625" s="19">
        <v>1117.42</v>
      </c>
    </row>
    <row r="626" spans="1:3" ht="12.75" x14ac:dyDescent="0.2">
      <c r="A626" s="20">
        <v>44317</v>
      </c>
      <c r="B626" s="17" t="s">
        <v>218</v>
      </c>
      <c r="C626" s="19">
        <v>5338.42</v>
      </c>
    </row>
    <row r="627" spans="1:3" ht="12.75" x14ac:dyDescent="0.2">
      <c r="A627" s="20">
        <v>44317</v>
      </c>
      <c r="B627" s="17" t="s">
        <v>219</v>
      </c>
      <c r="C627" s="19">
        <v>1968.94</v>
      </c>
    </row>
    <row r="628" spans="1:3" ht="12.75" x14ac:dyDescent="0.2">
      <c r="A628" s="20">
        <v>44317</v>
      </c>
      <c r="B628" s="17" t="s">
        <v>220</v>
      </c>
      <c r="C628" s="19">
        <v>584.09</v>
      </c>
    </row>
    <row r="629" spans="1:3" ht="12.75" x14ac:dyDescent="0.2">
      <c r="A629" s="20">
        <v>44317</v>
      </c>
      <c r="B629" s="17" t="s">
        <v>221</v>
      </c>
      <c r="C629" s="19">
        <v>1526.16</v>
      </c>
    </row>
    <row r="630" spans="1:3" ht="12.75" x14ac:dyDescent="0.2">
      <c r="A630" s="20">
        <v>44317</v>
      </c>
      <c r="B630" s="17" t="s">
        <v>222</v>
      </c>
      <c r="C630" s="19">
        <v>847.87</v>
      </c>
    </row>
    <row r="631" spans="1:3" ht="12.75" x14ac:dyDescent="0.2">
      <c r="A631" s="20">
        <v>44317</v>
      </c>
      <c r="B631" s="17" t="s">
        <v>223</v>
      </c>
      <c r="C631" s="19">
        <v>3072.3</v>
      </c>
    </row>
    <row r="632" spans="1:3" ht="12.75" x14ac:dyDescent="0.2">
      <c r="A632" s="20">
        <v>44317</v>
      </c>
      <c r="B632" s="17" t="s">
        <v>224</v>
      </c>
      <c r="C632" s="19">
        <v>132.91999999999999</v>
      </c>
    </row>
    <row r="633" spans="1:3" ht="12.75" x14ac:dyDescent="0.2">
      <c r="A633" s="20">
        <v>44317</v>
      </c>
      <c r="B633" s="17" t="s">
        <v>225</v>
      </c>
      <c r="C633" s="19">
        <v>324.47000000000003</v>
      </c>
    </row>
    <row r="634" spans="1:3" ht="12.75" x14ac:dyDescent="0.2">
      <c r="A634" s="20">
        <v>44317</v>
      </c>
      <c r="B634" s="17" t="s">
        <v>226</v>
      </c>
      <c r="C634" s="19">
        <v>274.47000000000003</v>
      </c>
    </row>
    <row r="635" spans="1:3" ht="12.75" x14ac:dyDescent="0.2">
      <c r="A635" s="20">
        <v>44317</v>
      </c>
      <c r="B635" s="17" t="s">
        <v>227</v>
      </c>
      <c r="C635" s="19">
        <v>184.34</v>
      </c>
    </row>
    <row r="636" spans="1:3" ht="12.75" x14ac:dyDescent="0.2">
      <c r="A636" s="20">
        <v>44317</v>
      </c>
      <c r="B636" s="17" t="s">
        <v>228</v>
      </c>
      <c r="C636" s="19">
        <v>18710.37</v>
      </c>
    </row>
    <row r="637" spans="1:3" ht="12.75" x14ac:dyDescent="0.2">
      <c r="A637" s="20">
        <v>44317</v>
      </c>
      <c r="B637" s="17" t="s">
        <v>229</v>
      </c>
      <c r="C637" s="19">
        <v>24830.22</v>
      </c>
    </row>
    <row r="638" spans="1:3" ht="12.75" x14ac:dyDescent="0.2">
      <c r="A638" s="20">
        <v>44317</v>
      </c>
      <c r="B638" s="17" t="s">
        <v>230</v>
      </c>
      <c r="C638" s="19">
        <v>17216.14</v>
      </c>
    </row>
    <row r="639" spans="1:3" ht="12.75" x14ac:dyDescent="0.2">
      <c r="A639" s="20">
        <v>44317</v>
      </c>
      <c r="B639" s="17" t="s">
        <v>231</v>
      </c>
      <c r="C639" s="19">
        <v>2702.61</v>
      </c>
    </row>
    <row r="640" spans="1:3" ht="12.75" x14ac:dyDescent="0.2">
      <c r="A640" s="20">
        <v>44317</v>
      </c>
      <c r="B640" s="17" t="s">
        <v>232</v>
      </c>
      <c r="C640" s="19">
        <v>413.84</v>
      </c>
    </row>
    <row r="641" spans="1:3" ht="12.75" x14ac:dyDescent="0.2">
      <c r="A641" s="20">
        <v>44317</v>
      </c>
      <c r="B641" s="17" t="s">
        <v>233</v>
      </c>
      <c r="C641" s="19">
        <v>1241.97</v>
      </c>
    </row>
    <row r="642" spans="1:3" ht="12.75" x14ac:dyDescent="0.2">
      <c r="A642" s="20">
        <v>44317</v>
      </c>
      <c r="B642" s="17" t="s">
        <v>234</v>
      </c>
      <c r="C642" s="19">
        <v>800.76</v>
      </c>
    </row>
    <row r="643" spans="1:3" ht="12.75" x14ac:dyDescent="0.2">
      <c r="A643" s="20">
        <v>44317</v>
      </c>
      <c r="B643" s="17" t="s">
        <v>235</v>
      </c>
      <c r="C643" s="19">
        <v>1890.53</v>
      </c>
    </row>
    <row r="644" spans="1:3" ht="12.75" x14ac:dyDescent="0.2">
      <c r="A644" s="20">
        <v>44317</v>
      </c>
      <c r="B644" s="17" t="s">
        <v>236</v>
      </c>
      <c r="C644" s="19">
        <v>974.5</v>
      </c>
    </row>
    <row r="645" spans="1:3" ht="12.75" x14ac:dyDescent="0.2">
      <c r="A645" s="20">
        <v>44317</v>
      </c>
      <c r="B645" s="17" t="s">
        <v>237</v>
      </c>
      <c r="C645" s="19">
        <v>4793.99</v>
      </c>
    </row>
    <row r="646" spans="1:3" ht="12.75" x14ac:dyDescent="0.2">
      <c r="A646" s="20">
        <v>44317</v>
      </c>
      <c r="B646" s="17" t="s">
        <v>238</v>
      </c>
      <c r="C646" s="19">
        <v>1560.26</v>
      </c>
    </row>
    <row r="647" spans="1:3" ht="12.75" x14ac:dyDescent="0.2">
      <c r="A647" s="21">
        <v>44348</v>
      </c>
      <c r="B647" s="12" t="s">
        <v>63</v>
      </c>
      <c r="C647" s="18">
        <v>2459304.1</v>
      </c>
    </row>
    <row r="648" spans="1:3" ht="12.75" x14ac:dyDescent="0.2">
      <c r="A648" s="21">
        <v>44348</v>
      </c>
      <c r="B648" s="12" t="s">
        <v>65</v>
      </c>
      <c r="C648" s="18">
        <v>1554599.97</v>
      </c>
    </row>
    <row r="649" spans="1:3" ht="12.75" x14ac:dyDescent="0.2">
      <c r="A649" s="21">
        <v>44348</v>
      </c>
      <c r="B649" s="12" t="s">
        <v>67</v>
      </c>
      <c r="C649" s="19">
        <v>159537.14000000001</v>
      </c>
    </row>
    <row r="650" spans="1:3" ht="12.75" x14ac:dyDescent="0.2">
      <c r="A650" s="21">
        <v>44348</v>
      </c>
      <c r="B650" s="12" t="s">
        <v>69</v>
      </c>
      <c r="C650" s="19">
        <v>62668.07</v>
      </c>
    </row>
    <row r="651" spans="1:3" ht="12.75" x14ac:dyDescent="0.2">
      <c r="A651" s="21">
        <v>44348</v>
      </c>
      <c r="B651" s="12" t="s">
        <v>71</v>
      </c>
      <c r="C651" s="19">
        <v>40917.82</v>
      </c>
    </row>
    <row r="652" spans="1:3" ht="12.75" x14ac:dyDescent="0.2">
      <c r="A652" s="21">
        <v>44348</v>
      </c>
      <c r="B652" s="12" t="s">
        <v>73</v>
      </c>
      <c r="C652" s="19">
        <v>517893.83</v>
      </c>
    </row>
    <row r="653" spans="1:3" ht="12.75" x14ac:dyDescent="0.2">
      <c r="A653" s="21">
        <v>44348</v>
      </c>
      <c r="B653" s="12" t="s">
        <v>76</v>
      </c>
      <c r="C653" s="19">
        <v>26865.88</v>
      </c>
    </row>
    <row r="654" spans="1:3" ht="12.75" x14ac:dyDescent="0.2">
      <c r="A654" s="21">
        <v>44348</v>
      </c>
      <c r="B654" s="12" t="s">
        <v>78</v>
      </c>
      <c r="C654" s="19">
        <v>127880.48</v>
      </c>
    </row>
    <row r="655" spans="1:3" ht="12.75" x14ac:dyDescent="0.2">
      <c r="A655" s="21">
        <v>44348</v>
      </c>
      <c r="B655" s="12" t="s">
        <v>80</v>
      </c>
      <c r="C655" s="19">
        <v>111236.39</v>
      </c>
    </row>
    <row r="656" spans="1:3" ht="12.75" x14ac:dyDescent="0.2">
      <c r="A656" s="21">
        <v>44348</v>
      </c>
      <c r="B656" s="12" t="s">
        <v>82</v>
      </c>
      <c r="C656" s="19">
        <v>1262100.96</v>
      </c>
    </row>
    <row r="657" spans="1:3" ht="12.75" x14ac:dyDescent="0.2">
      <c r="A657" s="21">
        <v>44348</v>
      </c>
      <c r="B657" s="12" t="s">
        <v>84</v>
      </c>
      <c r="C657" s="19">
        <v>596847.55000000005</v>
      </c>
    </row>
    <row r="658" spans="1:3" ht="12.75" x14ac:dyDescent="0.2">
      <c r="A658" s="21">
        <v>44348</v>
      </c>
      <c r="B658" s="12" t="s">
        <v>86</v>
      </c>
      <c r="C658" s="19">
        <v>519904.38</v>
      </c>
    </row>
    <row r="659" spans="1:3" ht="12.75" x14ac:dyDescent="0.2">
      <c r="A659" s="21">
        <v>44348</v>
      </c>
      <c r="B659" s="12" t="s">
        <v>89</v>
      </c>
      <c r="C659" s="19">
        <v>42028.63</v>
      </c>
    </row>
    <row r="660" spans="1:3" ht="12.75" x14ac:dyDescent="0.2">
      <c r="A660" s="21">
        <v>44348</v>
      </c>
      <c r="B660" s="12" t="s">
        <v>91</v>
      </c>
      <c r="C660" s="19">
        <v>54145.77</v>
      </c>
    </row>
    <row r="661" spans="1:3" ht="12.75" x14ac:dyDescent="0.2">
      <c r="A661" s="21">
        <v>44348</v>
      </c>
      <c r="B661" s="12" t="s">
        <v>93</v>
      </c>
      <c r="C661" s="19">
        <v>39979.730000000003</v>
      </c>
    </row>
    <row r="662" spans="1:3" ht="12.75" x14ac:dyDescent="0.2">
      <c r="A662" s="21">
        <v>44348</v>
      </c>
      <c r="B662" s="12" t="s">
        <v>95</v>
      </c>
      <c r="C662" s="19">
        <v>4898.09</v>
      </c>
    </row>
    <row r="663" spans="1:3" ht="12.75" x14ac:dyDescent="0.2">
      <c r="A663" s="21">
        <v>44348</v>
      </c>
      <c r="B663" s="12" t="s">
        <v>97</v>
      </c>
      <c r="C663" s="19">
        <v>1496.27</v>
      </c>
    </row>
    <row r="664" spans="1:3" ht="12.75" x14ac:dyDescent="0.2">
      <c r="A664" s="21">
        <v>44348</v>
      </c>
      <c r="B664" s="12" t="s">
        <v>99</v>
      </c>
      <c r="C664" s="19">
        <v>8034.11</v>
      </c>
    </row>
    <row r="665" spans="1:3" ht="12.75" x14ac:dyDescent="0.2">
      <c r="A665" s="21">
        <v>44348</v>
      </c>
      <c r="B665" s="12" t="s">
        <v>101</v>
      </c>
      <c r="C665" s="19">
        <v>3673.57</v>
      </c>
    </row>
    <row r="666" spans="1:3" ht="12.75" x14ac:dyDescent="0.2">
      <c r="A666" s="21">
        <v>44348</v>
      </c>
      <c r="B666" s="12" t="s">
        <v>103</v>
      </c>
      <c r="C666" s="19">
        <v>42742.14</v>
      </c>
    </row>
    <row r="667" spans="1:3" ht="12.75" x14ac:dyDescent="0.2">
      <c r="A667" s="21">
        <v>44348</v>
      </c>
      <c r="B667" s="12" t="s">
        <v>105</v>
      </c>
      <c r="C667" s="19">
        <v>4360.5600000000004</v>
      </c>
    </row>
    <row r="668" spans="1:3" ht="12.75" x14ac:dyDescent="0.2">
      <c r="A668" s="21">
        <v>44348</v>
      </c>
      <c r="B668" s="12" t="s">
        <v>107</v>
      </c>
      <c r="C668" s="19">
        <v>3893.15</v>
      </c>
    </row>
    <row r="669" spans="1:3" ht="12.75" x14ac:dyDescent="0.2">
      <c r="A669" s="21">
        <v>44348</v>
      </c>
      <c r="B669" s="12" t="s">
        <v>109</v>
      </c>
      <c r="C669" s="19">
        <v>10237.01</v>
      </c>
    </row>
    <row r="670" spans="1:3" ht="12.75" x14ac:dyDescent="0.2">
      <c r="A670" s="21">
        <v>44348</v>
      </c>
      <c r="B670" s="12" t="s">
        <v>111</v>
      </c>
      <c r="C670" s="19">
        <v>5329.58</v>
      </c>
    </row>
    <row r="671" spans="1:3" ht="12.75" x14ac:dyDescent="0.2">
      <c r="A671" s="21">
        <v>44348</v>
      </c>
      <c r="B671" s="12" t="s">
        <v>113</v>
      </c>
      <c r="C671" s="19">
        <v>1957.22</v>
      </c>
    </row>
    <row r="672" spans="1:3" ht="12.75" x14ac:dyDescent="0.2">
      <c r="A672" s="21">
        <v>44348</v>
      </c>
      <c r="B672" s="12" t="s">
        <v>115</v>
      </c>
      <c r="C672" s="19">
        <v>3120.04</v>
      </c>
    </row>
    <row r="673" spans="1:3" ht="12.75" x14ac:dyDescent="0.2">
      <c r="A673" s="21">
        <v>44348</v>
      </c>
      <c r="B673" s="12" t="s">
        <v>117</v>
      </c>
      <c r="C673" s="19">
        <v>3243.61</v>
      </c>
    </row>
    <row r="674" spans="1:3" ht="12.75" x14ac:dyDescent="0.2">
      <c r="A674" s="21">
        <v>44348</v>
      </c>
      <c r="B674" s="12" t="s">
        <v>119</v>
      </c>
      <c r="C674" s="19">
        <v>9021.39</v>
      </c>
    </row>
    <row r="675" spans="1:3" ht="12.75" x14ac:dyDescent="0.2">
      <c r="A675" s="21">
        <v>44348</v>
      </c>
      <c r="B675" s="12" t="s">
        <v>121</v>
      </c>
      <c r="C675" s="19">
        <v>399.31</v>
      </c>
    </row>
    <row r="676" spans="1:3" ht="12.75" x14ac:dyDescent="0.2">
      <c r="A676" s="21">
        <v>44348</v>
      </c>
      <c r="B676" s="12" t="s">
        <v>123</v>
      </c>
      <c r="C676" s="19">
        <v>828.52</v>
      </c>
    </row>
    <row r="677" spans="1:3" ht="12.75" x14ac:dyDescent="0.2">
      <c r="A677" s="21">
        <v>44348</v>
      </c>
      <c r="B677" s="12" t="s">
        <v>125</v>
      </c>
      <c r="C677" s="19">
        <v>799.26</v>
      </c>
    </row>
    <row r="678" spans="1:3" ht="12.75" x14ac:dyDescent="0.2">
      <c r="A678" s="21">
        <v>44348</v>
      </c>
      <c r="B678" s="12" t="s">
        <v>127</v>
      </c>
      <c r="C678" s="19">
        <v>610.70000000000005</v>
      </c>
    </row>
    <row r="679" spans="1:3" ht="12.75" x14ac:dyDescent="0.2">
      <c r="A679" s="21">
        <v>44348</v>
      </c>
      <c r="B679" s="12" t="s">
        <v>129</v>
      </c>
      <c r="C679" s="19">
        <v>63313.38</v>
      </c>
    </row>
    <row r="680" spans="1:3" ht="12.75" x14ac:dyDescent="0.2">
      <c r="A680" s="21">
        <v>44348</v>
      </c>
      <c r="B680" s="12" t="s">
        <v>132</v>
      </c>
      <c r="C680" s="19">
        <v>88612.66</v>
      </c>
    </row>
    <row r="681" spans="1:3" ht="12.75" x14ac:dyDescent="0.2">
      <c r="A681" s="21">
        <v>44348</v>
      </c>
      <c r="B681" s="12" t="s">
        <v>134</v>
      </c>
      <c r="C681" s="19">
        <v>54333.64</v>
      </c>
    </row>
    <row r="682" spans="1:3" ht="12.75" x14ac:dyDescent="0.2">
      <c r="A682" s="21">
        <v>44348</v>
      </c>
      <c r="B682" s="12" t="s">
        <v>136</v>
      </c>
      <c r="C682" s="19">
        <v>8608.9500000000007</v>
      </c>
    </row>
    <row r="683" spans="1:3" ht="12.75" x14ac:dyDescent="0.2">
      <c r="A683" s="21">
        <v>44348</v>
      </c>
      <c r="B683" s="12" t="s">
        <v>139</v>
      </c>
      <c r="C683" s="19">
        <v>1448.06</v>
      </c>
    </row>
    <row r="684" spans="1:3" ht="12.75" x14ac:dyDescent="0.2">
      <c r="A684" s="21">
        <v>44348</v>
      </c>
      <c r="B684" s="12" t="s">
        <v>141</v>
      </c>
      <c r="C684" s="19">
        <v>3464.35</v>
      </c>
    </row>
    <row r="685" spans="1:3" ht="12.75" x14ac:dyDescent="0.2">
      <c r="A685" s="21">
        <v>44348</v>
      </c>
      <c r="B685" s="12" t="s">
        <v>143</v>
      </c>
      <c r="C685" s="19">
        <v>2573.06</v>
      </c>
    </row>
    <row r="686" spans="1:3" ht="12.75" x14ac:dyDescent="0.2">
      <c r="A686" s="21">
        <v>44348</v>
      </c>
      <c r="B686" s="12" t="s">
        <v>145</v>
      </c>
      <c r="C686" s="19">
        <v>6145.12</v>
      </c>
    </row>
    <row r="687" spans="1:3" ht="12.75" x14ac:dyDescent="0.2">
      <c r="A687" s="21">
        <v>44348</v>
      </c>
      <c r="B687" s="12" t="s">
        <v>147</v>
      </c>
      <c r="C687" s="19">
        <v>3039.72</v>
      </c>
    </row>
    <row r="688" spans="1:3" ht="12.75" x14ac:dyDescent="0.2">
      <c r="A688" s="21">
        <v>44348</v>
      </c>
      <c r="B688" s="12" t="s">
        <v>149</v>
      </c>
      <c r="C688" s="19">
        <v>16527.63</v>
      </c>
    </row>
    <row r="689" spans="1:3" ht="12.75" x14ac:dyDescent="0.2">
      <c r="A689" s="21">
        <v>44348</v>
      </c>
      <c r="B689" s="12" t="s">
        <v>151</v>
      </c>
      <c r="C689" s="19">
        <v>6330.17</v>
      </c>
    </row>
    <row r="690" spans="1:3" ht="12.75" x14ac:dyDescent="0.2">
      <c r="A690" s="21">
        <v>44348</v>
      </c>
      <c r="B690" s="12" t="s">
        <v>153</v>
      </c>
      <c r="C690" s="18">
        <v>1089788.04</v>
      </c>
    </row>
    <row r="691" spans="1:3" ht="12.75" x14ac:dyDescent="0.2">
      <c r="A691" s="21">
        <v>44348</v>
      </c>
      <c r="B691" s="12" t="s">
        <v>154</v>
      </c>
      <c r="C691" s="18">
        <v>773242.68</v>
      </c>
    </row>
    <row r="692" spans="1:3" ht="12.75" x14ac:dyDescent="0.2">
      <c r="A692" s="21">
        <v>44348</v>
      </c>
      <c r="B692" s="12" t="s">
        <v>155</v>
      </c>
      <c r="C692" s="19">
        <v>63287.12</v>
      </c>
    </row>
    <row r="693" spans="1:3" ht="12.75" x14ac:dyDescent="0.2">
      <c r="A693" s="21">
        <v>44348</v>
      </c>
      <c r="B693" s="12" t="s">
        <v>156</v>
      </c>
      <c r="C693" s="19">
        <v>28082.04</v>
      </c>
    </row>
    <row r="694" spans="1:3" ht="12.75" x14ac:dyDescent="0.2">
      <c r="A694" s="21">
        <v>44348</v>
      </c>
      <c r="B694" s="12" t="s">
        <v>157</v>
      </c>
      <c r="C694" s="19">
        <v>18721.36</v>
      </c>
    </row>
    <row r="695" spans="1:3" ht="12.75" x14ac:dyDescent="0.2">
      <c r="A695" s="21">
        <v>44348</v>
      </c>
      <c r="B695" s="12" t="s">
        <v>158</v>
      </c>
      <c r="C695" s="19">
        <v>254236.02</v>
      </c>
    </row>
    <row r="696" spans="1:3" ht="12.75" x14ac:dyDescent="0.2">
      <c r="A696" s="21">
        <v>44348</v>
      </c>
      <c r="B696" s="12" t="s">
        <v>159</v>
      </c>
      <c r="C696" s="19">
        <v>11560.44</v>
      </c>
    </row>
    <row r="697" spans="1:3" ht="12.75" x14ac:dyDescent="0.2">
      <c r="A697" s="21">
        <v>44348</v>
      </c>
      <c r="B697" s="12" t="s">
        <v>160</v>
      </c>
      <c r="C697" s="19">
        <v>53917.51</v>
      </c>
    </row>
    <row r="698" spans="1:3" ht="12.75" x14ac:dyDescent="0.2">
      <c r="A698" s="21">
        <v>44348</v>
      </c>
      <c r="B698" s="12" t="s">
        <v>161</v>
      </c>
      <c r="C698" s="19">
        <v>51989.4</v>
      </c>
    </row>
    <row r="699" spans="1:3" ht="12.75" x14ac:dyDescent="0.2">
      <c r="A699" s="21">
        <v>44348</v>
      </c>
      <c r="B699" s="12" t="s">
        <v>162</v>
      </c>
      <c r="C699" s="19">
        <v>589754.78</v>
      </c>
    </row>
    <row r="700" spans="1:3" ht="12.75" x14ac:dyDescent="0.2">
      <c r="A700" s="21">
        <v>44348</v>
      </c>
      <c r="B700" s="12" t="s">
        <v>163</v>
      </c>
      <c r="C700" s="19">
        <v>278919.67999999999</v>
      </c>
    </row>
    <row r="701" spans="1:3" ht="12.75" x14ac:dyDescent="0.2">
      <c r="A701" s="21">
        <v>44348</v>
      </c>
      <c r="B701" s="12" t="s">
        <v>164</v>
      </c>
      <c r="C701" s="19">
        <v>228931.37</v>
      </c>
    </row>
    <row r="702" spans="1:3" ht="12.75" x14ac:dyDescent="0.2">
      <c r="A702" s="21">
        <v>44348</v>
      </c>
      <c r="B702" s="12" t="s">
        <v>165</v>
      </c>
      <c r="C702" s="19">
        <v>21533.15</v>
      </c>
    </row>
    <row r="703" spans="1:3" ht="12.75" x14ac:dyDescent="0.2">
      <c r="A703" s="21">
        <v>44348</v>
      </c>
      <c r="B703" s="12" t="s">
        <v>166</v>
      </c>
      <c r="C703" s="19">
        <v>24800.9</v>
      </c>
    </row>
    <row r="704" spans="1:3" ht="12.75" x14ac:dyDescent="0.2">
      <c r="A704" s="21">
        <v>44348</v>
      </c>
      <c r="B704" s="12" t="s">
        <v>167</v>
      </c>
      <c r="C704" s="19">
        <v>17944.29</v>
      </c>
    </row>
    <row r="705" spans="1:3" ht="12.75" x14ac:dyDescent="0.2">
      <c r="A705" s="21">
        <v>44348</v>
      </c>
      <c r="B705" s="12" t="s">
        <v>168</v>
      </c>
      <c r="C705" s="19">
        <v>2379.98</v>
      </c>
    </row>
    <row r="706" spans="1:3" ht="12.75" x14ac:dyDescent="0.2">
      <c r="A706" s="21">
        <v>44348</v>
      </c>
      <c r="B706" s="12" t="s">
        <v>169</v>
      </c>
      <c r="C706" s="19">
        <v>707.19</v>
      </c>
    </row>
    <row r="707" spans="1:3" ht="12.75" x14ac:dyDescent="0.2">
      <c r="A707" s="21">
        <v>44348</v>
      </c>
      <c r="B707" s="12" t="s">
        <v>170</v>
      </c>
      <c r="C707" s="19">
        <v>3365.97</v>
      </c>
    </row>
    <row r="708" spans="1:3" ht="12.75" x14ac:dyDescent="0.2">
      <c r="A708" s="21">
        <v>44348</v>
      </c>
      <c r="B708" s="12" t="s">
        <v>171</v>
      </c>
      <c r="C708" s="19">
        <v>1631.99</v>
      </c>
    </row>
    <row r="709" spans="1:3" ht="12.75" x14ac:dyDescent="0.2">
      <c r="A709" s="21">
        <v>44348</v>
      </c>
      <c r="B709" s="12" t="s">
        <v>172</v>
      </c>
      <c r="C709" s="19">
        <v>19991.830000000002</v>
      </c>
    </row>
    <row r="710" spans="1:3" ht="12.75" x14ac:dyDescent="0.2">
      <c r="A710" s="21">
        <v>44348</v>
      </c>
      <c r="B710" s="12" t="s">
        <v>173</v>
      </c>
      <c r="C710" s="19">
        <v>2060.38</v>
      </c>
    </row>
    <row r="711" spans="1:3" ht="12.75" x14ac:dyDescent="0.2">
      <c r="A711" s="21">
        <v>44348</v>
      </c>
      <c r="B711" s="12" t="s">
        <v>174</v>
      </c>
      <c r="C711" s="19">
        <v>1965.74</v>
      </c>
    </row>
    <row r="712" spans="1:3" ht="12.75" x14ac:dyDescent="0.2">
      <c r="A712" s="21">
        <v>44348</v>
      </c>
      <c r="B712" s="12" t="s">
        <v>175</v>
      </c>
      <c r="C712" s="19">
        <v>4787.16</v>
      </c>
    </row>
    <row r="713" spans="1:3" ht="12.75" x14ac:dyDescent="0.2">
      <c r="A713" s="21">
        <v>44348</v>
      </c>
      <c r="B713" s="12" t="s">
        <v>176</v>
      </c>
      <c r="C713" s="19">
        <v>2368.65</v>
      </c>
    </row>
    <row r="714" spans="1:3" ht="12.75" x14ac:dyDescent="0.2">
      <c r="A714" s="21">
        <v>44348</v>
      </c>
      <c r="B714" s="12" t="s">
        <v>177</v>
      </c>
      <c r="C714" s="19">
        <v>870.39</v>
      </c>
    </row>
    <row r="715" spans="1:3" ht="12.75" x14ac:dyDescent="0.2">
      <c r="A715" s="21">
        <v>44348</v>
      </c>
      <c r="B715" s="12" t="s">
        <v>178</v>
      </c>
      <c r="C715" s="19">
        <v>1488.05</v>
      </c>
    </row>
    <row r="716" spans="1:3" ht="12.75" x14ac:dyDescent="0.2">
      <c r="A716" s="21">
        <v>44348</v>
      </c>
      <c r="B716" s="12" t="s">
        <v>179</v>
      </c>
      <c r="C716" s="19">
        <v>1305.5899999999999</v>
      </c>
    </row>
    <row r="717" spans="1:3" ht="12.75" x14ac:dyDescent="0.2">
      <c r="A717" s="21">
        <v>44348</v>
      </c>
      <c r="B717" s="12" t="s">
        <v>180</v>
      </c>
      <c r="C717" s="19">
        <v>4512.5</v>
      </c>
    </row>
    <row r="718" spans="1:3" ht="12.75" x14ac:dyDescent="0.2">
      <c r="A718" s="21">
        <v>44348</v>
      </c>
      <c r="B718" s="12" t="s">
        <v>181</v>
      </c>
      <c r="C718" s="19">
        <v>180.5</v>
      </c>
    </row>
    <row r="719" spans="1:3" ht="12.75" x14ac:dyDescent="0.2">
      <c r="A719" s="21">
        <v>44348</v>
      </c>
      <c r="B719" s="12" t="s">
        <v>182</v>
      </c>
      <c r="C719" s="19">
        <v>448.88</v>
      </c>
    </row>
    <row r="720" spans="1:3" ht="12.75" x14ac:dyDescent="0.2">
      <c r="A720" s="21">
        <v>44348</v>
      </c>
      <c r="B720" s="12" t="s">
        <v>183</v>
      </c>
      <c r="C720" s="19">
        <v>415.86</v>
      </c>
    </row>
    <row r="721" spans="1:3" ht="12.75" x14ac:dyDescent="0.2">
      <c r="A721" s="21">
        <v>44348</v>
      </c>
      <c r="B721" s="12" t="s">
        <v>184</v>
      </c>
      <c r="C721" s="19">
        <v>296.39999999999998</v>
      </c>
    </row>
    <row r="722" spans="1:3" ht="12.75" x14ac:dyDescent="0.2">
      <c r="A722" s="21">
        <v>44348</v>
      </c>
      <c r="B722" s="12" t="s">
        <v>185</v>
      </c>
      <c r="C722" s="19">
        <v>52944</v>
      </c>
    </row>
    <row r="723" spans="1:3" ht="12.75" x14ac:dyDescent="0.2">
      <c r="A723" s="21">
        <v>44348</v>
      </c>
      <c r="B723" s="12" t="s">
        <v>186</v>
      </c>
      <c r="C723" s="19">
        <v>40494.29</v>
      </c>
    </row>
    <row r="724" spans="1:3" ht="12.75" x14ac:dyDescent="0.2">
      <c r="A724" s="21">
        <v>44348</v>
      </c>
      <c r="B724" s="12" t="s">
        <v>187</v>
      </c>
      <c r="C724" s="19">
        <v>23869.73</v>
      </c>
    </row>
    <row r="725" spans="1:3" ht="12.75" x14ac:dyDescent="0.2">
      <c r="A725" s="21">
        <v>44348</v>
      </c>
      <c r="B725" s="12" t="s">
        <v>188</v>
      </c>
      <c r="C725" s="19">
        <v>3669.39</v>
      </c>
    </row>
    <row r="726" spans="1:3" ht="12.75" x14ac:dyDescent="0.2">
      <c r="A726" s="21">
        <v>44348</v>
      </c>
      <c r="B726" s="12" t="s">
        <v>189</v>
      </c>
      <c r="C726" s="19">
        <v>648.70000000000005</v>
      </c>
    </row>
    <row r="727" spans="1:3" ht="12.75" x14ac:dyDescent="0.2">
      <c r="A727" s="21">
        <v>44348</v>
      </c>
      <c r="B727" s="12" t="s">
        <v>190</v>
      </c>
      <c r="C727" s="19">
        <v>1570.79</v>
      </c>
    </row>
    <row r="728" spans="1:3" ht="12.75" x14ac:dyDescent="0.2">
      <c r="A728" s="21">
        <v>44348</v>
      </c>
      <c r="B728" s="12" t="s">
        <v>191</v>
      </c>
      <c r="C728" s="19">
        <v>1144.6600000000001</v>
      </c>
    </row>
    <row r="729" spans="1:3" ht="12.75" x14ac:dyDescent="0.2">
      <c r="A729" s="21">
        <v>44348</v>
      </c>
      <c r="B729" s="12" t="s">
        <v>192</v>
      </c>
      <c r="C729" s="19">
        <v>2667.79</v>
      </c>
    </row>
    <row r="730" spans="1:3" ht="12.75" x14ac:dyDescent="0.2">
      <c r="A730" s="21">
        <v>44348</v>
      </c>
      <c r="B730" s="12" t="s">
        <v>193</v>
      </c>
      <c r="C730" s="19">
        <v>1390.06</v>
      </c>
    </row>
    <row r="731" spans="1:3" ht="12.75" x14ac:dyDescent="0.2">
      <c r="A731" s="21">
        <v>44348</v>
      </c>
      <c r="B731" s="12" t="s">
        <v>194</v>
      </c>
      <c r="C731" s="19">
        <v>621.35</v>
      </c>
    </row>
    <row r="732" spans="1:3" ht="12.75" x14ac:dyDescent="0.2">
      <c r="A732" s="21">
        <v>44348</v>
      </c>
      <c r="B732" s="12" t="s">
        <v>195</v>
      </c>
      <c r="C732" s="19">
        <v>563.58000000000004</v>
      </c>
    </row>
    <row r="733" spans="1:3" ht="12.75" x14ac:dyDescent="0.2">
      <c r="A733" s="21">
        <v>44348</v>
      </c>
      <c r="B733" s="12" t="s">
        <v>196</v>
      </c>
      <c r="C733" s="18">
        <v>600677.32999999996</v>
      </c>
    </row>
    <row r="734" spans="1:3" ht="12.75" x14ac:dyDescent="0.2">
      <c r="A734" s="21">
        <v>44348</v>
      </c>
      <c r="B734" s="12" t="s">
        <v>197</v>
      </c>
      <c r="C734" s="18">
        <v>560374.36</v>
      </c>
    </row>
    <row r="735" spans="1:3" ht="12.75" x14ac:dyDescent="0.2">
      <c r="A735" s="21">
        <v>44348</v>
      </c>
      <c r="B735" s="12" t="s">
        <v>198</v>
      </c>
      <c r="C735" s="19">
        <v>20325.77</v>
      </c>
    </row>
    <row r="736" spans="1:3" ht="12.75" x14ac:dyDescent="0.2">
      <c r="A736" s="21">
        <v>44348</v>
      </c>
      <c r="B736" s="12" t="s">
        <v>199</v>
      </c>
      <c r="C736" s="19">
        <v>16073.59</v>
      </c>
    </row>
    <row r="737" spans="1:3" ht="12.75" x14ac:dyDescent="0.2">
      <c r="A737" s="21">
        <v>44348</v>
      </c>
      <c r="B737" s="12" t="s">
        <v>200</v>
      </c>
      <c r="C737" s="19">
        <v>13394.66</v>
      </c>
    </row>
    <row r="738" spans="1:3" ht="12.75" x14ac:dyDescent="0.2">
      <c r="A738" s="21">
        <v>44348</v>
      </c>
      <c r="B738" s="12" t="s">
        <v>201</v>
      </c>
      <c r="C738" s="19">
        <v>145128.22</v>
      </c>
    </row>
    <row r="739" spans="1:3" ht="12.75" x14ac:dyDescent="0.2">
      <c r="A739" s="21">
        <v>44348</v>
      </c>
      <c r="B739" s="12" t="s">
        <v>202</v>
      </c>
      <c r="C739" s="19">
        <v>6662.39</v>
      </c>
    </row>
    <row r="740" spans="1:3" ht="12.75" x14ac:dyDescent="0.2">
      <c r="A740" s="21">
        <v>44348</v>
      </c>
      <c r="B740" s="12" t="s">
        <v>203</v>
      </c>
      <c r="C740" s="19">
        <v>37039.15</v>
      </c>
    </row>
    <row r="741" spans="1:3" ht="12.75" x14ac:dyDescent="0.2">
      <c r="A741" s="21">
        <v>44348</v>
      </c>
      <c r="B741" s="12" t="s">
        <v>204</v>
      </c>
      <c r="C741" s="19">
        <v>27572.95</v>
      </c>
    </row>
    <row r="742" spans="1:3" ht="12.75" x14ac:dyDescent="0.2">
      <c r="A742" s="21">
        <v>44348</v>
      </c>
      <c r="B742" s="12" t="s">
        <v>205</v>
      </c>
      <c r="C742" s="19">
        <v>396077.33</v>
      </c>
    </row>
    <row r="743" spans="1:3" ht="12.75" x14ac:dyDescent="0.2">
      <c r="A743" s="21">
        <v>44348</v>
      </c>
      <c r="B743" s="12" t="s">
        <v>206</v>
      </c>
      <c r="C743" s="19">
        <v>180592.2</v>
      </c>
    </row>
    <row r="744" spans="1:3" ht="12.75" x14ac:dyDescent="0.2">
      <c r="A744" s="21">
        <v>44348</v>
      </c>
      <c r="B744" s="12" t="s">
        <v>207</v>
      </c>
      <c r="C744" s="19">
        <v>126624.03</v>
      </c>
    </row>
    <row r="745" spans="1:3" ht="12.75" x14ac:dyDescent="0.2">
      <c r="A745" s="21">
        <v>44348</v>
      </c>
      <c r="B745" s="12" t="s">
        <v>208</v>
      </c>
      <c r="C745" s="19">
        <v>25495.53</v>
      </c>
    </row>
    <row r="746" spans="1:3" ht="12.75" x14ac:dyDescent="0.2">
      <c r="A746" s="21">
        <v>44348</v>
      </c>
      <c r="B746" s="12" t="s">
        <v>209</v>
      </c>
      <c r="C746" s="19">
        <v>13563.47</v>
      </c>
    </row>
    <row r="747" spans="1:3" ht="12.75" x14ac:dyDescent="0.2">
      <c r="A747" s="21">
        <v>44348</v>
      </c>
      <c r="B747" s="12" t="s">
        <v>210</v>
      </c>
      <c r="C747" s="19">
        <v>11737.62</v>
      </c>
    </row>
    <row r="748" spans="1:3" ht="12.75" x14ac:dyDescent="0.2">
      <c r="A748" s="21">
        <v>44348</v>
      </c>
      <c r="B748" s="12" t="s">
        <v>211</v>
      </c>
      <c r="C748" s="19">
        <v>1365.83</v>
      </c>
    </row>
    <row r="749" spans="1:3" ht="12.75" x14ac:dyDescent="0.2">
      <c r="A749" s="21">
        <v>44348</v>
      </c>
      <c r="B749" s="12" t="s">
        <v>212</v>
      </c>
      <c r="C749" s="19">
        <v>379.87</v>
      </c>
    </row>
    <row r="750" spans="1:3" ht="12.75" x14ac:dyDescent="0.2">
      <c r="A750" s="21">
        <v>44348</v>
      </c>
      <c r="B750" s="12" t="s">
        <v>213</v>
      </c>
      <c r="C750" s="19">
        <v>2347.52</v>
      </c>
    </row>
    <row r="751" spans="1:3" ht="12.75" x14ac:dyDescent="0.2">
      <c r="A751" s="21">
        <v>44348</v>
      </c>
      <c r="B751" s="12" t="s">
        <v>214</v>
      </c>
      <c r="C751" s="19">
        <v>1205.77</v>
      </c>
    </row>
    <row r="752" spans="1:3" ht="12.75" x14ac:dyDescent="0.2">
      <c r="A752" s="21">
        <v>44348</v>
      </c>
      <c r="B752" s="12" t="s">
        <v>215</v>
      </c>
      <c r="C752" s="19">
        <v>12932.72</v>
      </c>
    </row>
    <row r="753" spans="1:3" ht="12.75" x14ac:dyDescent="0.2">
      <c r="A753" s="21">
        <v>44348</v>
      </c>
      <c r="B753" s="12" t="s">
        <v>216</v>
      </c>
      <c r="C753" s="19">
        <v>1267.6600000000001</v>
      </c>
    </row>
    <row r="754" spans="1:3" ht="12.75" x14ac:dyDescent="0.2">
      <c r="A754" s="21">
        <v>44348</v>
      </c>
      <c r="B754" s="12" t="s">
        <v>217</v>
      </c>
      <c r="C754" s="19">
        <v>1153.1099999999999</v>
      </c>
    </row>
    <row r="755" spans="1:3" ht="12.75" x14ac:dyDescent="0.2">
      <c r="A755" s="21">
        <v>44348</v>
      </c>
      <c r="B755" s="12" t="s">
        <v>218</v>
      </c>
      <c r="C755" s="19">
        <v>3130.03</v>
      </c>
    </row>
    <row r="756" spans="1:3" ht="12.75" x14ac:dyDescent="0.2">
      <c r="A756" s="21">
        <v>44348</v>
      </c>
      <c r="B756" s="12" t="s">
        <v>219</v>
      </c>
      <c r="C756" s="19">
        <v>1518.07</v>
      </c>
    </row>
    <row r="757" spans="1:3" ht="12.75" x14ac:dyDescent="0.2">
      <c r="A757" s="21">
        <v>44348</v>
      </c>
      <c r="B757" s="12" t="s">
        <v>220</v>
      </c>
      <c r="C757" s="19">
        <v>580.48</v>
      </c>
    </row>
    <row r="758" spans="1:3" ht="12.75" x14ac:dyDescent="0.2">
      <c r="A758" s="21">
        <v>44348</v>
      </c>
      <c r="B758" s="12" t="s">
        <v>221</v>
      </c>
      <c r="C758" s="19">
        <v>869.3</v>
      </c>
    </row>
    <row r="759" spans="1:3" ht="12.75" x14ac:dyDescent="0.2">
      <c r="A759" s="21">
        <v>44348</v>
      </c>
      <c r="B759" s="12" t="s">
        <v>222</v>
      </c>
      <c r="C759" s="19">
        <v>759.74</v>
      </c>
    </row>
    <row r="760" spans="1:3" ht="12.75" x14ac:dyDescent="0.2">
      <c r="A760" s="21">
        <v>44348</v>
      </c>
      <c r="B760" s="12" t="s">
        <v>223</v>
      </c>
      <c r="C760" s="19">
        <v>2877.93</v>
      </c>
    </row>
    <row r="761" spans="1:3" ht="12.75" x14ac:dyDescent="0.2">
      <c r="A761" s="21">
        <v>44348</v>
      </c>
      <c r="B761" s="12" t="s">
        <v>224</v>
      </c>
      <c r="C761" s="19">
        <v>132.72</v>
      </c>
    </row>
    <row r="762" spans="1:3" ht="12.75" x14ac:dyDescent="0.2">
      <c r="A762" s="21">
        <v>44348</v>
      </c>
      <c r="B762" s="12" t="s">
        <v>225</v>
      </c>
      <c r="C762" s="19">
        <v>332.15</v>
      </c>
    </row>
    <row r="763" spans="1:3" ht="12.75" x14ac:dyDescent="0.2">
      <c r="A763" s="21">
        <v>44348</v>
      </c>
      <c r="B763" s="12" t="s">
        <v>226</v>
      </c>
      <c r="C763" s="19">
        <v>282.04000000000002</v>
      </c>
    </row>
    <row r="764" spans="1:3" ht="12.75" x14ac:dyDescent="0.2">
      <c r="A764" s="21">
        <v>44348</v>
      </c>
      <c r="B764" s="12" t="s">
        <v>227</v>
      </c>
      <c r="C764" s="19">
        <v>190.96</v>
      </c>
    </row>
    <row r="765" spans="1:3" ht="12.75" x14ac:dyDescent="0.2">
      <c r="A765" s="21">
        <v>44348</v>
      </c>
      <c r="B765" s="12" t="s">
        <v>228</v>
      </c>
      <c r="C765" s="19">
        <v>29701.200000000001</v>
      </c>
    </row>
    <row r="766" spans="1:3" ht="12.75" x14ac:dyDescent="0.2">
      <c r="A766" s="21">
        <v>44348</v>
      </c>
      <c r="B766" s="12" t="s">
        <v>229</v>
      </c>
      <c r="C766" s="19">
        <v>12113.43</v>
      </c>
    </row>
    <row r="767" spans="1:3" ht="12.75" x14ac:dyDescent="0.2">
      <c r="A767" s="21">
        <v>44348</v>
      </c>
      <c r="B767" s="12" t="s">
        <v>230</v>
      </c>
      <c r="C767" s="19">
        <v>12812.28</v>
      </c>
    </row>
    <row r="768" spans="1:3" ht="12.75" x14ac:dyDescent="0.2">
      <c r="A768" s="21">
        <v>44348</v>
      </c>
      <c r="B768" s="12" t="s">
        <v>231</v>
      </c>
      <c r="C768" s="19">
        <v>2213.0300000000002</v>
      </c>
    </row>
    <row r="769" spans="1:3" ht="12.75" x14ac:dyDescent="0.2">
      <c r="A769" s="21">
        <v>44348</v>
      </c>
      <c r="B769" s="12" t="s">
        <v>232</v>
      </c>
      <c r="C769" s="19">
        <v>428.05</v>
      </c>
    </row>
    <row r="770" spans="1:3" ht="12.75" x14ac:dyDescent="0.2">
      <c r="A770" s="21">
        <v>44348</v>
      </c>
      <c r="B770" s="12" t="s">
        <v>233</v>
      </c>
      <c r="C770" s="19">
        <v>916.25</v>
      </c>
    </row>
    <row r="771" spans="1:3" ht="12.75" x14ac:dyDescent="0.2">
      <c r="A771" s="21">
        <v>44348</v>
      </c>
      <c r="B771" s="12" t="s">
        <v>234</v>
      </c>
      <c r="C771" s="19">
        <v>810.96</v>
      </c>
    </row>
    <row r="772" spans="1:3" ht="12.75" x14ac:dyDescent="0.2">
      <c r="A772" s="21">
        <v>44348</v>
      </c>
      <c r="B772" s="12" t="s">
        <v>235</v>
      </c>
      <c r="C772" s="19">
        <v>1694.72</v>
      </c>
    </row>
    <row r="773" spans="1:3" ht="12.75" x14ac:dyDescent="0.2">
      <c r="A773" s="21">
        <v>44348</v>
      </c>
      <c r="B773" s="12" t="s">
        <v>236</v>
      </c>
      <c r="C773" s="19">
        <v>917.24</v>
      </c>
    </row>
    <row r="774" spans="1:3" ht="12.75" x14ac:dyDescent="0.2">
      <c r="A774" s="21">
        <v>44348</v>
      </c>
      <c r="B774" s="12" t="s">
        <v>237</v>
      </c>
      <c r="C774" s="19">
        <v>1835.65</v>
      </c>
    </row>
    <row r="775" spans="1:3" ht="12.75" x14ac:dyDescent="0.2">
      <c r="A775" s="21">
        <v>44348</v>
      </c>
      <c r="B775" s="12" t="s">
        <v>238</v>
      </c>
      <c r="C775" s="19">
        <v>1012.04</v>
      </c>
    </row>
    <row r="776" spans="1:3" ht="12.75" x14ac:dyDescent="0.2">
      <c r="A776" s="21">
        <v>44378</v>
      </c>
      <c r="B776" s="12" t="s">
        <v>63</v>
      </c>
      <c r="C776" s="18">
        <v>2314174.84</v>
      </c>
    </row>
    <row r="777" spans="1:3" ht="12.75" x14ac:dyDescent="0.2">
      <c r="A777" s="21">
        <v>44378</v>
      </c>
      <c r="B777" s="12" t="s">
        <v>65</v>
      </c>
      <c r="C777" s="18">
        <v>1311655.03</v>
      </c>
    </row>
    <row r="778" spans="1:3" ht="12.75" x14ac:dyDescent="0.2">
      <c r="A778" s="21">
        <v>44378</v>
      </c>
      <c r="B778" s="12" t="s">
        <v>67</v>
      </c>
      <c r="C778" s="19">
        <v>149051.14000000001</v>
      </c>
    </row>
    <row r="779" spans="1:3" ht="12.75" x14ac:dyDescent="0.2">
      <c r="A779" s="21">
        <v>44378</v>
      </c>
      <c r="B779" s="12" t="s">
        <v>69</v>
      </c>
      <c r="C779" s="19">
        <v>54663.19</v>
      </c>
    </row>
    <row r="780" spans="1:3" ht="12.75" x14ac:dyDescent="0.2">
      <c r="A780" s="21">
        <v>44378</v>
      </c>
      <c r="B780" s="12" t="s">
        <v>71</v>
      </c>
      <c r="C780" s="19">
        <v>38653.86</v>
      </c>
    </row>
    <row r="781" spans="1:3" ht="12.75" x14ac:dyDescent="0.2">
      <c r="A781" s="21">
        <v>44378</v>
      </c>
      <c r="B781" s="12" t="s">
        <v>73</v>
      </c>
      <c r="C781" s="19">
        <v>504934.31</v>
      </c>
    </row>
    <row r="782" spans="1:3" ht="12.75" x14ac:dyDescent="0.2">
      <c r="A782" s="21">
        <v>44378</v>
      </c>
      <c r="B782" s="12" t="s">
        <v>76</v>
      </c>
      <c r="C782" s="19">
        <v>23902.29</v>
      </c>
    </row>
    <row r="783" spans="1:3" ht="12.75" x14ac:dyDescent="0.2">
      <c r="A783" s="21">
        <v>44378</v>
      </c>
      <c r="B783" s="12" t="s">
        <v>78</v>
      </c>
      <c r="C783" s="19">
        <v>114824.71</v>
      </c>
    </row>
    <row r="784" spans="1:3" ht="12.75" x14ac:dyDescent="0.2">
      <c r="A784" s="21">
        <v>44378</v>
      </c>
      <c r="B784" s="12" t="s">
        <v>80</v>
      </c>
      <c r="C784" s="19">
        <v>119500.22</v>
      </c>
    </row>
    <row r="785" spans="1:3" ht="12.75" x14ac:dyDescent="0.2">
      <c r="A785" s="21">
        <v>44378</v>
      </c>
      <c r="B785" s="12" t="s">
        <v>82</v>
      </c>
      <c r="C785" s="19">
        <v>1224291.46</v>
      </c>
    </row>
    <row r="786" spans="1:3" ht="12.75" x14ac:dyDescent="0.2">
      <c r="A786" s="21">
        <v>44378</v>
      </c>
      <c r="B786" s="12" t="s">
        <v>84</v>
      </c>
      <c r="C786" s="19">
        <v>472380.86</v>
      </c>
    </row>
    <row r="787" spans="1:3" ht="12.75" x14ac:dyDescent="0.2">
      <c r="A787" s="21">
        <v>44378</v>
      </c>
      <c r="B787" s="12" t="s">
        <v>86</v>
      </c>
      <c r="C787" s="19">
        <v>446864.32</v>
      </c>
    </row>
    <row r="788" spans="1:3" ht="12.75" x14ac:dyDescent="0.2">
      <c r="A788" s="21">
        <v>44378</v>
      </c>
      <c r="B788" s="12" t="s">
        <v>89</v>
      </c>
      <c r="C788" s="19">
        <v>57113.79</v>
      </c>
    </row>
    <row r="789" spans="1:3" ht="12.75" x14ac:dyDescent="0.2">
      <c r="A789" s="21">
        <v>44378</v>
      </c>
      <c r="B789" s="12" t="s">
        <v>91</v>
      </c>
      <c r="C789" s="19">
        <v>45088.03</v>
      </c>
    </row>
    <row r="790" spans="1:3" ht="12.75" x14ac:dyDescent="0.2">
      <c r="A790" s="21">
        <v>44378</v>
      </c>
      <c r="B790" s="12" t="s">
        <v>93</v>
      </c>
      <c r="C790" s="19">
        <v>37217</v>
      </c>
    </row>
    <row r="791" spans="1:3" ht="12.75" x14ac:dyDescent="0.2">
      <c r="A791" s="21">
        <v>44378</v>
      </c>
      <c r="B791" s="12" t="s">
        <v>95</v>
      </c>
      <c r="C791" s="19">
        <v>4600.07</v>
      </c>
    </row>
    <row r="792" spans="1:3" ht="12.75" x14ac:dyDescent="0.2">
      <c r="A792" s="21">
        <v>44378</v>
      </c>
      <c r="B792" s="12" t="s">
        <v>97</v>
      </c>
      <c r="C792" s="19">
        <v>1324.64</v>
      </c>
    </row>
    <row r="793" spans="1:3" ht="12.75" x14ac:dyDescent="0.2">
      <c r="A793" s="21">
        <v>44378</v>
      </c>
      <c r="B793" s="12" t="s">
        <v>99</v>
      </c>
      <c r="C793" s="19">
        <v>6900.8</v>
      </c>
    </row>
    <row r="794" spans="1:3" ht="12.75" x14ac:dyDescent="0.2">
      <c r="A794" s="21">
        <v>44378</v>
      </c>
      <c r="B794" s="12" t="s">
        <v>101</v>
      </c>
      <c r="C794" s="19">
        <v>3378.63</v>
      </c>
    </row>
    <row r="795" spans="1:3" ht="12.75" x14ac:dyDescent="0.2">
      <c r="A795" s="21">
        <v>44378</v>
      </c>
      <c r="B795" s="12" t="s">
        <v>103</v>
      </c>
      <c r="C795" s="19">
        <v>37079.379999999997</v>
      </c>
    </row>
    <row r="796" spans="1:3" ht="12.75" x14ac:dyDescent="0.2">
      <c r="A796" s="21">
        <v>44378</v>
      </c>
      <c r="B796" s="12" t="s">
        <v>105</v>
      </c>
      <c r="C796" s="19">
        <v>4224.8999999999996</v>
      </c>
    </row>
    <row r="797" spans="1:3" ht="12.75" x14ac:dyDescent="0.2">
      <c r="A797" s="21">
        <v>44378</v>
      </c>
      <c r="B797" s="12" t="s">
        <v>107</v>
      </c>
      <c r="C797" s="19">
        <v>3644.21</v>
      </c>
    </row>
    <row r="798" spans="1:3" ht="12.75" x14ac:dyDescent="0.2">
      <c r="A798" s="21">
        <v>44378</v>
      </c>
      <c r="B798" s="12" t="s">
        <v>109</v>
      </c>
      <c r="C798" s="19">
        <v>10222.39</v>
      </c>
    </row>
    <row r="799" spans="1:3" ht="12.75" x14ac:dyDescent="0.2">
      <c r="A799" s="21">
        <v>44378</v>
      </c>
      <c r="B799" s="12" t="s">
        <v>111</v>
      </c>
      <c r="C799" s="19">
        <v>4963.7</v>
      </c>
    </row>
    <row r="800" spans="1:3" ht="12.75" x14ac:dyDescent="0.2">
      <c r="A800" s="21">
        <v>44378</v>
      </c>
      <c r="B800" s="12" t="s">
        <v>113</v>
      </c>
      <c r="C800" s="19">
        <v>1750.29</v>
      </c>
    </row>
    <row r="801" spans="1:3" ht="12.75" x14ac:dyDescent="0.2">
      <c r="A801" s="21">
        <v>44378</v>
      </c>
      <c r="B801" s="12" t="s">
        <v>115</v>
      </c>
      <c r="C801" s="19">
        <v>2904.62</v>
      </c>
    </row>
    <row r="802" spans="1:3" ht="12.75" x14ac:dyDescent="0.2">
      <c r="A802" s="21">
        <v>44378</v>
      </c>
      <c r="B802" s="12" t="s">
        <v>117</v>
      </c>
      <c r="C802" s="19">
        <v>2447.73</v>
      </c>
    </row>
    <row r="803" spans="1:3" ht="12.75" x14ac:dyDescent="0.2">
      <c r="A803" s="21">
        <v>44378</v>
      </c>
      <c r="B803" s="12" t="s">
        <v>119</v>
      </c>
      <c r="C803" s="19">
        <v>9295.1</v>
      </c>
    </row>
    <row r="804" spans="1:3" ht="12.75" x14ac:dyDescent="0.2">
      <c r="A804" s="21">
        <v>44378</v>
      </c>
      <c r="B804" s="12" t="s">
        <v>121</v>
      </c>
      <c r="C804" s="19">
        <v>368.68</v>
      </c>
    </row>
    <row r="805" spans="1:3" ht="12.75" x14ac:dyDescent="0.2">
      <c r="A805" s="21">
        <v>44378</v>
      </c>
      <c r="B805" s="12" t="s">
        <v>123</v>
      </c>
      <c r="C805" s="19">
        <v>871.42</v>
      </c>
    </row>
    <row r="806" spans="1:3" ht="12.75" x14ac:dyDescent="0.2">
      <c r="A806" s="21">
        <v>44378</v>
      </c>
      <c r="B806" s="12" t="s">
        <v>125</v>
      </c>
      <c r="C806" s="19">
        <v>815.17</v>
      </c>
    </row>
    <row r="807" spans="1:3" ht="12.75" x14ac:dyDescent="0.2">
      <c r="A807" s="21">
        <v>44378</v>
      </c>
      <c r="B807" s="12" t="s">
        <v>127</v>
      </c>
      <c r="C807" s="19">
        <v>558.42999999999995</v>
      </c>
    </row>
    <row r="808" spans="1:3" ht="12.75" x14ac:dyDescent="0.2">
      <c r="A808" s="21">
        <v>44378</v>
      </c>
      <c r="B808" s="12" t="s">
        <v>129</v>
      </c>
      <c r="C808" s="19">
        <v>56297.34</v>
      </c>
    </row>
    <row r="809" spans="1:3" ht="12.75" x14ac:dyDescent="0.2">
      <c r="A809" s="21">
        <v>44378</v>
      </c>
      <c r="B809" s="12" t="s">
        <v>132</v>
      </c>
      <c r="C809" s="19">
        <v>35352.54</v>
      </c>
    </row>
    <row r="810" spans="1:3" ht="12.75" x14ac:dyDescent="0.2">
      <c r="A810" s="21">
        <v>44378</v>
      </c>
      <c r="B810" s="12" t="s">
        <v>134</v>
      </c>
      <c r="C810" s="19">
        <v>45976.160000000003</v>
      </c>
    </row>
    <row r="811" spans="1:3" ht="12.75" x14ac:dyDescent="0.2">
      <c r="A811" s="21">
        <v>44378</v>
      </c>
      <c r="B811" s="12" t="s">
        <v>136</v>
      </c>
      <c r="C811" s="19">
        <v>7582.91</v>
      </c>
    </row>
    <row r="812" spans="1:3" ht="12.75" x14ac:dyDescent="0.2">
      <c r="A812" s="21">
        <v>44378</v>
      </c>
      <c r="B812" s="12" t="s">
        <v>139</v>
      </c>
      <c r="C812" s="19">
        <v>1340.41</v>
      </c>
    </row>
    <row r="813" spans="1:3" ht="12.75" x14ac:dyDescent="0.2">
      <c r="A813" s="21">
        <v>44378</v>
      </c>
      <c r="B813" s="12" t="s">
        <v>141</v>
      </c>
      <c r="C813" s="19">
        <v>3003.23</v>
      </c>
    </row>
    <row r="814" spans="1:3" ht="12.75" x14ac:dyDescent="0.2">
      <c r="A814" s="21">
        <v>44378</v>
      </c>
      <c r="B814" s="12" t="s">
        <v>143</v>
      </c>
      <c r="C814" s="19">
        <v>2189.21</v>
      </c>
    </row>
    <row r="815" spans="1:3" ht="12.75" x14ac:dyDescent="0.2">
      <c r="A815" s="21">
        <v>44378</v>
      </c>
      <c r="B815" s="12" t="s">
        <v>145</v>
      </c>
      <c r="C815" s="19">
        <v>5794.1</v>
      </c>
    </row>
    <row r="816" spans="1:3" ht="12.75" x14ac:dyDescent="0.2">
      <c r="A816" s="21">
        <v>44378</v>
      </c>
      <c r="B816" s="12" t="s">
        <v>147</v>
      </c>
      <c r="C816" s="19">
        <v>2786.68</v>
      </c>
    </row>
    <row r="817" spans="1:3" ht="12.75" x14ac:dyDescent="0.2">
      <c r="A817" s="21">
        <v>44378</v>
      </c>
      <c r="B817" s="12" t="s">
        <v>149</v>
      </c>
      <c r="C817" s="19">
        <v>8347.08</v>
      </c>
    </row>
    <row r="818" spans="1:3" ht="12.75" x14ac:dyDescent="0.2">
      <c r="A818" s="21">
        <v>44378</v>
      </c>
      <c r="B818" s="12" t="s">
        <v>151</v>
      </c>
      <c r="C818" s="19">
        <v>3818.07</v>
      </c>
    </row>
    <row r="819" spans="1:3" ht="12.75" x14ac:dyDescent="0.2">
      <c r="A819" s="21">
        <v>44378</v>
      </c>
      <c r="B819" s="12" t="s">
        <v>153</v>
      </c>
      <c r="C819" s="18">
        <v>1201721.8600000001</v>
      </c>
    </row>
    <row r="820" spans="1:3" ht="12.75" x14ac:dyDescent="0.2">
      <c r="A820" s="21">
        <v>44378</v>
      </c>
      <c r="B820" s="12" t="s">
        <v>154</v>
      </c>
      <c r="C820" s="18">
        <v>626725.74</v>
      </c>
    </row>
    <row r="821" spans="1:3" ht="12.75" x14ac:dyDescent="0.2">
      <c r="A821" s="21">
        <v>44378</v>
      </c>
      <c r="B821" s="12" t="s">
        <v>155</v>
      </c>
      <c r="C821" s="19">
        <v>57025.57</v>
      </c>
    </row>
    <row r="822" spans="1:3" ht="12.75" x14ac:dyDescent="0.2">
      <c r="A822" s="21">
        <v>44378</v>
      </c>
      <c r="B822" s="12" t="s">
        <v>156</v>
      </c>
      <c r="C822" s="19">
        <v>28165.4</v>
      </c>
    </row>
    <row r="823" spans="1:3" ht="12.75" x14ac:dyDescent="0.2">
      <c r="A823" s="21">
        <v>44378</v>
      </c>
      <c r="B823" s="12" t="s">
        <v>157</v>
      </c>
      <c r="C823" s="19">
        <v>18962.84</v>
      </c>
    </row>
    <row r="824" spans="1:3" ht="12.75" x14ac:dyDescent="0.2">
      <c r="A824" s="21">
        <v>44378</v>
      </c>
      <c r="B824" s="12" t="s">
        <v>158</v>
      </c>
      <c r="C824" s="19">
        <v>252466.11</v>
      </c>
    </row>
    <row r="825" spans="1:3" ht="12.75" x14ac:dyDescent="0.2">
      <c r="A825" s="21">
        <v>44378</v>
      </c>
      <c r="B825" s="12" t="s">
        <v>159</v>
      </c>
      <c r="C825" s="19">
        <v>11842.48</v>
      </c>
    </row>
    <row r="826" spans="1:3" ht="12.75" x14ac:dyDescent="0.2">
      <c r="A826" s="21">
        <v>44378</v>
      </c>
      <c r="B826" s="12" t="s">
        <v>160</v>
      </c>
      <c r="C826" s="19">
        <v>52984.42</v>
      </c>
    </row>
    <row r="827" spans="1:3" ht="12.75" x14ac:dyDescent="0.2">
      <c r="A827" s="21">
        <v>44378</v>
      </c>
      <c r="B827" s="12" t="s">
        <v>161</v>
      </c>
      <c r="C827" s="19">
        <v>59194.400000000001</v>
      </c>
    </row>
    <row r="828" spans="1:3" ht="12.75" x14ac:dyDescent="0.2">
      <c r="A828" s="21">
        <v>44378</v>
      </c>
      <c r="B828" s="12" t="s">
        <v>162</v>
      </c>
      <c r="C828" s="19">
        <v>644561.24</v>
      </c>
    </row>
    <row r="829" spans="1:3" ht="12.75" x14ac:dyDescent="0.2">
      <c r="A829" s="21">
        <v>44378</v>
      </c>
      <c r="B829" s="12" t="s">
        <v>163</v>
      </c>
      <c r="C829" s="19">
        <v>222854.01</v>
      </c>
    </row>
    <row r="830" spans="1:3" ht="12.75" x14ac:dyDescent="0.2">
      <c r="A830" s="21">
        <v>44378</v>
      </c>
      <c r="B830" s="12" t="s">
        <v>164</v>
      </c>
      <c r="C830" s="19">
        <v>223454.5</v>
      </c>
    </row>
    <row r="831" spans="1:3" ht="12.75" x14ac:dyDescent="0.2">
      <c r="A831" s="21">
        <v>44378</v>
      </c>
      <c r="B831" s="12" t="s">
        <v>165</v>
      </c>
      <c r="C831" s="19">
        <v>30363.52</v>
      </c>
    </row>
    <row r="832" spans="1:3" ht="12.75" x14ac:dyDescent="0.2">
      <c r="A832" s="21">
        <v>44378</v>
      </c>
      <c r="B832" s="12" t="s">
        <v>166</v>
      </c>
      <c r="C832" s="19">
        <v>23495.58</v>
      </c>
    </row>
    <row r="833" spans="1:3" ht="12.75" x14ac:dyDescent="0.2">
      <c r="A833" s="21">
        <v>44378</v>
      </c>
      <c r="B833" s="12" t="s">
        <v>167</v>
      </c>
      <c r="C833" s="19">
        <v>18803.77</v>
      </c>
    </row>
    <row r="834" spans="1:3" ht="12.75" x14ac:dyDescent="0.2">
      <c r="A834" s="21">
        <v>44378</v>
      </c>
      <c r="B834" s="12" t="s">
        <v>168</v>
      </c>
      <c r="C834" s="19">
        <v>2168.8200000000002</v>
      </c>
    </row>
    <row r="835" spans="1:3" ht="12.75" x14ac:dyDescent="0.2">
      <c r="A835" s="21">
        <v>44378</v>
      </c>
      <c r="B835" s="12" t="s">
        <v>169</v>
      </c>
      <c r="C835" s="19">
        <v>630.92999999999995</v>
      </c>
    </row>
    <row r="836" spans="1:3" ht="12.75" x14ac:dyDescent="0.2">
      <c r="A836" s="21">
        <v>44378</v>
      </c>
      <c r="B836" s="12" t="s">
        <v>170</v>
      </c>
      <c r="C836" s="19">
        <v>3220.37</v>
      </c>
    </row>
    <row r="837" spans="1:3" ht="12.75" x14ac:dyDescent="0.2">
      <c r="A837" s="21">
        <v>44378</v>
      </c>
      <c r="B837" s="12" t="s">
        <v>171</v>
      </c>
      <c r="C837" s="19">
        <v>1626.62</v>
      </c>
    </row>
    <row r="838" spans="1:3" ht="12.75" x14ac:dyDescent="0.2">
      <c r="A838" s="21">
        <v>44378</v>
      </c>
      <c r="B838" s="12" t="s">
        <v>172</v>
      </c>
      <c r="C838" s="19">
        <v>18730.75</v>
      </c>
    </row>
    <row r="839" spans="1:3" ht="12.75" x14ac:dyDescent="0.2">
      <c r="A839" s="21">
        <v>44378</v>
      </c>
      <c r="B839" s="12" t="s">
        <v>173</v>
      </c>
      <c r="C839" s="19">
        <v>1912.51</v>
      </c>
    </row>
    <row r="840" spans="1:3" ht="12.75" x14ac:dyDescent="0.2">
      <c r="A840" s="21">
        <v>44378</v>
      </c>
      <c r="B840" s="12" t="s">
        <v>174</v>
      </c>
      <c r="C840" s="19">
        <v>1821.92</v>
      </c>
    </row>
    <row r="841" spans="1:3" ht="12.75" x14ac:dyDescent="0.2">
      <c r="A841" s="21">
        <v>44378</v>
      </c>
      <c r="B841" s="12" t="s">
        <v>175</v>
      </c>
      <c r="C841" s="19">
        <v>4675.0200000000004</v>
      </c>
    </row>
    <row r="842" spans="1:3" ht="12.75" x14ac:dyDescent="0.2">
      <c r="A842" s="21">
        <v>44378</v>
      </c>
      <c r="B842" s="12" t="s">
        <v>176</v>
      </c>
      <c r="C842" s="19">
        <v>2361.61</v>
      </c>
    </row>
    <row r="843" spans="1:3" ht="12.75" x14ac:dyDescent="0.2">
      <c r="A843" s="21">
        <v>44378</v>
      </c>
      <c r="B843" s="12" t="s">
        <v>177</v>
      </c>
      <c r="C843" s="19">
        <v>876.29</v>
      </c>
    </row>
    <row r="844" spans="1:3" ht="12.75" x14ac:dyDescent="0.2">
      <c r="A844" s="21">
        <v>44378</v>
      </c>
      <c r="B844" s="12" t="s">
        <v>178</v>
      </c>
      <c r="C844" s="19">
        <v>1367.02</v>
      </c>
    </row>
    <row r="845" spans="1:3" ht="12.75" x14ac:dyDescent="0.2">
      <c r="A845" s="21">
        <v>44378</v>
      </c>
      <c r="B845" s="12" t="s">
        <v>179</v>
      </c>
      <c r="C845" s="19">
        <v>1248.72</v>
      </c>
    </row>
    <row r="846" spans="1:3" ht="12.75" x14ac:dyDescent="0.2">
      <c r="A846" s="21">
        <v>44378</v>
      </c>
      <c r="B846" s="12" t="s">
        <v>180</v>
      </c>
      <c r="C846" s="19">
        <v>4892.5</v>
      </c>
    </row>
    <row r="847" spans="1:3" ht="12.75" x14ac:dyDescent="0.2">
      <c r="A847" s="21">
        <v>44378</v>
      </c>
      <c r="B847" s="12" t="s">
        <v>181</v>
      </c>
      <c r="C847" s="19">
        <v>199.5</v>
      </c>
    </row>
    <row r="848" spans="1:3" ht="12.75" x14ac:dyDescent="0.2">
      <c r="A848" s="21">
        <v>44378</v>
      </c>
      <c r="B848" s="12" t="s">
        <v>182</v>
      </c>
      <c r="C848" s="19">
        <v>410.4</v>
      </c>
    </row>
    <row r="849" spans="1:3" ht="12.75" x14ac:dyDescent="0.2">
      <c r="A849" s="21">
        <v>44378</v>
      </c>
      <c r="B849" s="12" t="s">
        <v>183</v>
      </c>
      <c r="C849" s="19">
        <v>407.79</v>
      </c>
    </row>
    <row r="850" spans="1:3" ht="12.75" x14ac:dyDescent="0.2">
      <c r="A850" s="21">
        <v>44378</v>
      </c>
      <c r="B850" s="12" t="s">
        <v>184</v>
      </c>
      <c r="C850" s="19">
        <v>276.45</v>
      </c>
    </row>
    <row r="851" spans="1:3" ht="12.75" x14ac:dyDescent="0.2">
      <c r="A851" s="21">
        <v>44378</v>
      </c>
      <c r="B851" s="12" t="s">
        <v>185</v>
      </c>
      <c r="C851" s="19">
        <v>29280.86</v>
      </c>
    </row>
    <row r="852" spans="1:3" ht="12.75" x14ac:dyDescent="0.2">
      <c r="A852" s="21">
        <v>44378</v>
      </c>
      <c r="B852" s="12" t="s">
        <v>186</v>
      </c>
      <c r="C852" s="19">
        <v>18219.2</v>
      </c>
    </row>
    <row r="853" spans="1:3" ht="12.75" x14ac:dyDescent="0.2">
      <c r="A853" s="21">
        <v>44378</v>
      </c>
      <c r="B853" s="12" t="s">
        <v>187</v>
      </c>
      <c r="C853" s="19">
        <v>22541.62</v>
      </c>
    </row>
    <row r="854" spans="1:3" ht="12.75" x14ac:dyDescent="0.2">
      <c r="A854" s="21">
        <v>44378</v>
      </c>
      <c r="B854" s="12" t="s">
        <v>188</v>
      </c>
      <c r="C854" s="19">
        <v>3755.39</v>
      </c>
    </row>
    <row r="855" spans="1:3" ht="12.75" x14ac:dyDescent="0.2">
      <c r="A855" s="21">
        <v>44378</v>
      </c>
      <c r="B855" s="12" t="s">
        <v>189</v>
      </c>
      <c r="C855" s="19">
        <v>644.17999999999995</v>
      </c>
    </row>
    <row r="856" spans="1:3" ht="12.75" x14ac:dyDescent="0.2">
      <c r="A856" s="21">
        <v>44378</v>
      </c>
      <c r="B856" s="12" t="s">
        <v>190</v>
      </c>
      <c r="C856" s="19">
        <v>1548.85</v>
      </c>
    </row>
    <row r="857" spans="1:3" ht="12.75" x14ac:dyDescent="0.2">
      <c r="A857" s="21">
        <v>44378</v>
      </c>
      <c r="B857" s="12" t="s">
        <v>191</v>
      </c>
      <c r="C857" s="19">
        <v>1051.55</v>
      </c>
    </row>
    <row r="858" spans="1:3" ht="12.75" x14ac:dyDescent="0.2">
      <c r="A858" s="21">
        <v>44378</v>
      </c>
      <c r="B858" s="12" t="s">
        <v>192</v>
      </c>
      <c r="C858" s="19">
        <v>2677.11</v>
      </c>
    </row>
    <row r="859" spans="1:3" ht="12.75" x14ac:dyDescent="0.2">
      <c r="A859" s="21">
        <v>44378</v>
      </c>
      <c r="B859" s="12" t="s">
        <v>193</v>
      </c>
      <c r="C859" s="19">
        <v>1422.21</v>
      </c>
    </row>
    <row r="860" spans="1:3" ht="12.75" x14ac:dyDescent="0.2">
      <c r="A860" s="21">
        <v>44378</v>
      </c>
      <c r="B860" s="12" t="s">
        <v>194</v>
      </c>
      <c r="C860" s="19">
        <v>4429.5</v>
      </c>
    </row>
    <row r="861" spans="1:3" ht="12.75" x14ac:dyDescent="0.2">
      <c r="A861" s="21">
        <v>44378</v>
      </c>
      <c r="B861" s="12" t="s">
        <v>195</v>
      </c>
      <c r="C861" s="19">
        <v>1836.49</v>
      </c>
    </row>
    <row r="862" spans="1:3" ht="12.75" x14ac:dyDescent="0.2">
      <c r="A862" s="21">
        <v>44378</v>
      </c>
      <c r="B862" s="12" t="s">
        <v>196</v>
      </c>
      <c r="C862" s="18">
        <v>780414.32</v>
      </c>
    </row>
    <row r="863" spans="1:3" ht="12.75" x14ac:dyDescent="0.2">
      <c r="A863" s="21">
        <v>44378</v>
      </c>
      <c r="B863" s="12" t="s">
        <v>197</v>
      </c>
      <c r="C863" s="18">
        <v>403749.03</v>
      </c>
    </row>
    <row r="864" spans="1:3" ht="12.75" x14ac:dyDescent="0.2">
      <c r="A864" s="21">
        <v>44378</v>
      </c>
      <c r="B864" s="12" t="s">
        <v>198</v>
      </c>
      <c r="C864" s="19">
        <v>15277.04</v>
      </c>
    </row>
    <row r="865" spans="1:3" ht="12.75" x14ac:dyDescent="0.2">
      <c r="A865" s="21">
        <v>44378</v>
      </c>
      <c r="B865" s="12" t="s">
        <v>199</v>
      </c>
      <c r="C865" s="19">
        <v>17683.650000000001</v>
      </c>
    </row>
    <row r="866" spans="1:3" ht="12.75" x14ac:dyDescent="0.2">
      <c r="A866" s="21">
        <v>44378</v>
      </c>
      <c r="B866" s="12" t="s">
        <v>200</v>
      </c>
      <c r="C866" s="19">
        <v>11442.36</v>
      </c>
    </row>
    <row r="867" spans="1:3" ht="12.75" x14ac:dyDescent="0.2">
      <c r="A867" s="21">
        <v>44378</v>
      </c>
      <c r="B867" s="12" t="s">
        <v>201</v>
      </c>
      <c r="C867" s="19">
        <v>158574.94</v>
      </c>
    </row>
    <row r="868" spans="1:3" ht="12.75" x14ac:dyDescent="0.2">
      <c r="A868" s="21">
        <v>44378</v>
      </c>
      <c r="B868" s="12" t="s">
        <v>202</v>
      </c>
      <c r="C868" s="19">
        <v>7512.66</v>
      </c>
    </row>
    <row r="869" spans="1:3" ht="12.75" x14ac:dyDescent="0.2">
      <c r="A869" s="21">
        <v>44378</v>
      </c>
      <c r="B869" s="12" t="s">
        <v>203</v>
      </c>
      <c r="C869" s="19">
        <v>30512.959999999999</v>
      </c>
    </row>
    <row r="870" spans="1:3" ht="12.75" x14ac:dyDescent="0.2">
      <c r="A870" s="21">
        <v>44378</v>
      </c>
      <c r="B870" s="12" t="s">
        <v>204</v>
      </c>
      <c r="C870" s="19">
        <v>39097.54</v>
      </c>
    </row>
    <row r="871" spans="1:3" ht="12.75" x14ac:dyDescent="0.2">
      <c r="A871" s="21">
        <v>44378</v>
      </c>
      <c r="B871" s="12" t="s">
        <v>205</v>
      </c>
      <c r="C871" s="19">
        <v>434092.27</v>
      </c>
    </row>
    <row r="872" spans="1:3" ht="12.75" x14ac:dyDescent="0.2">
      <c r="A872" s="21">
        <v>44378</v>
      </c>
      <c r="B872" s="12" t="s">
        <v>206</v>
      </c>
      <c r="C872" s="19">
        <v>150237.14000000001</v>
      </c>
    </row>
    <row r="873" spans="1:3" ht="12.75" x14ac:dyDescent="0.2">
      <c r="A873" s="21">
        <v>44378</v>
      </c>
      <c r="B873" s="12" t="s">
        <v>207</v>
      </c>
      <c r="C873" s="19">
        <v>145039.10999999999</v>
      </c>
    </row>
    <row r="874" spans="1:3" ht="12.75" x14ac:dyDescent="0.2">
      <c r="A874" s="21">
        <v>44378</v>
      </c>
      <c r="B874" s="12" t="s">
        <v>208</v>
      </c>
      <c r="C874" s="19">
        <v>21454.84</v>
      </c>
    </row>
    <row r="875" spans="1:3" ht="12.75" x14ac:dyDescent="0.2">
      <c r="A875" s="21">
        <v>44378</v>
      </c>
      <c r="B875" s="12" t="s">
        <v>209</v>
      </c>
      <c r="C875" s="19">
        <v>16750.189999999999</v>
      </c>
    </row>
    <row r="876" spans="1:3" ht="12.75" x14ac:dyDescent="0.2">
      <c r="A876" s="21">
        <v>44378</v>
      </c>
      <c r="B876" s="12" t="s">
        <v>210</v>
      </c>
      <c r="C876" s="19">
        <v>13112.81</v>
      </c>
    </row>
    <row r="877" spans="1:3" ht="12.75" x14ac:dyDescent="0.2">
      <c r="A877" s="21">
        <v>44378</v>
      </c>
      <c r="B877" s="12" t="s">
        <v>211</v>
      </c>
      <c r="C877" s="19">
        <v>1559.85</v>
      </c>
    </row>
    <row r="878" spans="1:3" ht="12.75" x14ac:dyDescent="0.2">
      <c r="A878" s="21">
        <v>44378</v>
      </c>
      <c r="B878" s="12" t="s">
        <v>212</v>
      </c>
      <c r="C878" s="19">
        <v>467.96</v>
      </c>
    </row>
    <row r="879" spans="1:3" ht="12.75" x14ac:dyDescent="0.2">
      <c r="A879" s="21">
        <v>44378</v>
      </c>
      <c r="B879" s="12" t="s">
        <v>213</v>
      </c>
      <c r="C879" s="19">
        <v>1847.2</v>
      </c>
    </row>
    <row r="880" spans="1:3" ht="12.75" x14ac:dyDescent="0.2">
      <c r="A880" s="21">
        <v>44378</v>
      </c>
      <c r="B880" s="12" t="s">
        <v>214</v>
      </c>
      <c r="C880" s="19">
        <v>1036.48</v>
      </c>
    </row>
    <row r="881" spans="1:3" ht="12.75" x14ac:dyDescent="0.2">
      <c r="A881" s="21">
        <v>44378</v>
      </c>
      <c r="B881" s="12" t="s">
        <v>215</v>
      </c>
      <c r="C881" s="19">
        <v>3530.2</v>
      </c>
    </row>
    <row r="882" spans="1:3" ht="12.75" x14ac:dyDescent="0.2">
      <c r="A882" s="21">
        <v>44378</v>
      </c>
      <c r="B882" s="12" t="s">
        <v>216</v>
      </c>
      <c r="C882" s="19">
        <v>1268.4100000000001</v>
      </c>
    </row>
    <row r="883" spans="1:3" ht="12.75" x14ac:dyDescent="0.2">
      <c r="A883" s="21">
        <v>44378</v>
      </c>
      <c r="B883" s="12" t="s">
        <v>217</v>
      </c>
      <c r="C883" s="19">
        <v>1040.21</v>
      </c>
    </row>
    <row r="884" spans="1:3" ht="12.75" x14ac:dyDescent="0.2">
      <c r="A884" s="21">
        <v>44378</v>
      </c>
      <c r="B884" s="12" t="s">
        <v>218</v>
      </c>
      <c r="C884" s="19">
        <v>5801.56</v>
      </c>
    </row>
    <row r="885" spans="1:3" ht="12.75" x14ac:dyDescent="0.2">
      <c r="A885" s="21">
        <v>44378</v>
      </c>
      <c r="B885" s="12" t="s">
        <v>219</v>
      </c>
      <c r="C885" s="19">
        <v>1640.58</v>
      </c>
    </row>
    <row r="886" spans="1:3" ht="12.75" x14ac:dyDescent="0.2">
      <c r="A886" s="21">
        <v>44378</v>
      </c>
      <c r="B886" s="12" t="s">
        <v>220</v>
      </c>
      <c r="C886" s="19">
        <v>569.21</v>
      </c>
    </row>
    <row r="887" spans="1:3" ht="12.75" x14ac:dyDescent="0.2">
      <c r="A887" s="21">
        <v>44378</v>
      </c>
      <c r="B887" s="12" t="s">
        <v>221</v>
      </c>
      <c r="C887" s="19">
        <v>1546.17</v>
      </c>
    </row>
    <row r="888" spans="1:3" ht="12.75" x14ac:dyDescent="0.2">
      <c r="A888" s="21">
        <v>44378</v>
      </c>
      <c r="B888" s="12" t="s">
        <v>222</v>
      </c>
      <c r="C888" s="19">
        <v>771.72</v>
      </c>
    </row>
    <row r="889" spans="1:3" ht="12.75" x14ac:dyDescent="0.2">
      <c r="A889" s="21">
        <v>44378</v>
      </c>
      <c r="B889" s="12" t="s">
        <v>223</v>
      </c>
      <c r="C889" s="19">
        <v>3135</v>
      </c>
    </row>
    <row r="890" spans="1:3" ht="12.75" x14ac:dyDescent="0.2">
      <c r="A890" s="21">
        <v>44378</v>
      </c>
      <c r="B890" s="12" t="s">
        <v>224</v>
      </c>
      <c r="C890" s="19">
        <v>120.38</v>
      </c>
    </row>
    <row r="891" spans="1:3" ht="12.75" x14ac:dyDescent="0.2">
      <c r="A891" s="21">
        <v>44378</v>
      </c>
      <c r="B891" s="12" t="s">
        <v>225</v>
      </c>
      <c r="C891" s="19">
        <v>324.47000000000003</v>
      </c>
    </row>
    <row r="892" spans="1:3" ht="12.75" x14ac:dyDescent="0.2">
      <c r="A892" s="21">
        <v>44378</v>
      </c>
      <c r="B892" s="12" t="s">
        <v>226</v>
      </c>
      <c r="C892" s="19">
        <v>226.5</v>
      </c>
    </row>
    <row r="893" spans="1:3" ht="12.75" x14ac:dyDescent="0.2">
      <c r="A893" s="21">
        <v>44378</v>
      </c>
      <c r="B893" s="12" t="s">
        <v>227</v>
      </c>
      <c r="C893" s="19">
        <v>203.15</v>
      </c>
    </row>
    <row r="894" spans="1:3" ht="12.75" x14ac:dyDescent="0.2">
      <c r="A894" s="21">
        <v>44378</v>
      </c>
      <c r="B894" s="12" t="s">
        <v>228</v>
      </c>
      <c r="C894" s="19">
        <v>15083.11</v>
      </c>
    </row>
    <row r="895" spans="1:3" ht="12.75" x14ac:dyDescent="0.2">
      <c r="A895" s="21">
        <v>44378</v>
      </c>
      <c r="B895" s="12" t="s">
        <v>229</v>
      </c>
      <c r="C895" s="19">
        <v>9939.83</v>
      </c>
    </row>
    <row r="896" spans="1:3" ht="12.75" x14ac:dyDescent="0.2">
      <c r="A896" s="21">
        <v>44378</v>
      </c>
      <c r="B896" s="12" t="s">
        <v>230</v>
      </c>
      <c r="C896" s="19">
        <v>13291.63</v>
      </c>
    </row>
    <row r="897" spans="1:3" ht="12.75" x14ac:dyDescent="0.2">
      <c r="A897" s="21">
        <v>44378</v>
      </c>
      <c r="B897" s="12" t="s">
        <v>231</v>
      </c>
      <c r="C897" s="19">
        <v>2519.63</v>
      </c>
    </row>
    <row r="898" spans="1:3" ht="12.75" x14ac:dyDescent="0.2">
      <c r="A898" s="21">
        <v>44378</v>
      </c>
      <c r="B898" s="12" t="s">
        <v>232</v>
      </c>
      <c r="C898" s="19">
        <v>436.89</v>
      </c>
    </row>
    <row r="899" spans="1:3" ht="12.75" x14ac:dyDescent="0.2">
      <c r="A899" s="21">
        <v>44378</v>
      </c>
      <c r="B899" s="12" t="s">
        <v>233</v>
      </c>
      <c r="C899" s="19">
        <v>1101.48</v>
      </c>
    </row>
    <row r="900" spans="1:3" ht="12.75" x14ac:dyDescent="0.2">
      <c r="A900" s="21">
        <v>44378</v>
      </c>
      <c r="B900" s="12" t="s">
        <v>234</v>
      </c>
      <c r="C900" s="19">
        <v>745.72</v>
      </c>
    </row>
    <row r="901" spans="1:3" ht="12.75" x14ac:dyDescent="0.2">
      <c r="A901" s="21">
        <v>44378</v>
      </c>
      <c r="B901" s="12" t="s">
        <v>235</v>
      </c>
      <c r="C901" s="19">
        <v>1647.01</v>
      </c>
    </row>
    <row r="902" spans="1:3" ht="12.75" x14ac:dyDescent="0.2">
      <c r="A902" s="21">
        <v>44378</v>
      </c>
      <c r="B902" s="12" t="s">
        <v>236</v>
      </c>
      <c r="C902" s="19">
        <v>936.19</v>
      </c>
    </row>
    <row r="903" spans="1:3" ht="12.75" x14ac:dyDescent="0.2">
      <c r="A903" s="21">
        <v>44378</v>
      </c>
      <c r="B903" s="12" t="s">
        <v>237</v>
      </c>
      <c r="C903" s="19">
        <v>3976.11</v>
      </c>
    </row>
    <row r="904" spans="1:3" ht="12.75" x14ac:dyDescent="0.2">
      <c r="A904" s="21">
        <v>44378</v>
      </c>
      <c r="B904" s="12" t="s">
        <v>238</v>
      </c>
      <c r="C904" s="19">
        <v>1608.68</v>
      </c>
    </row>
    <row r="905" spans="1:3" ht="12.75" x14ac:dyDescent="0.2">
      <c r="A905" s="21">
        <v>44409</v>
      </c>
      <c r="B905" s="12" t="s">
        <v>63</v>
      </c>
      <c r="C905" s="18">
        <v>1918718.89</v>
      </c>
    </row>
    <row r="906" spans="1:3" ht="12.75" x14ac:dyDescent="0.2">
      <c r="A906" s="21">
        <v>44409</v>
      </c>
      <c r="B906" s="12" t="s">
        <v>65</v>
      </c>
      <c r="C906" s="18">
        <v>1513748.88</v>
      </c>
    </row>
    <row r="907" spans="1:3" ht="12.75" x14ac:dyDescent="0.2">
      <c r="A907" s="21">
        <v>44409</v>
      </c>
      <c r="B907" s="12" t="s">
        <v>67</v>
      </c>
      <c r="C907" s="19">
        <v>134176.60999999999</v>
      </c>
    </row>
    <row r="908" spans="1:3" ht="12.75" x14ac:dyDescent="0.2">
      <c r="A908" s="21">
        <v>44409</v>
      </c>
      <c r="B908" s="12" t="s">
        <v>69</v>
      </c>
      <c r="C908" s="19">
        <v>51707.74</v>
      </c>
    </row>
    <row r="909" spans="1:3" ht="12.75" x14ac:dyDescent="0.2">
      <c r="A909" s="21">
        <v>44409</v>
      </c>
      <c r="B909" s="12" t="s">
        <v>71</v>
      </c>
      <c r="C909" s="19">
        <v>35547.39</v>
      </c>
    </row>
    <row r="910" spans="1:3" ht="12.75" x14ac:dyDescent="0.2">
      <c r="A910" s="21">
        <v>44409</v>
      </c>
      <c r="B910" s="12" t="s">
        <v>73</v>
      </c>
      <c r="C910" s="19">
        <v>482789.46</v>
      </c>
    </row>
    <row r="911" spans="1:3" ht="12.75" x14ac:dyDescent="0.2">
      <c r="A911" s="21">
        <v>44409</v>
      </c>
      <c r="B911" s="12" t="s">
        <v>76</v>
      </c>
      <c r="C911" s="19">
        <v>22637.16</v>
      </c>
    </row>
    <row r="912" spans="1:3" ht="12.75" x14ac:dyDescent="0.2">
      <c r="A912" s="21">
        <v>44409</v>
      </c>
      <c r="B912" s="12" t="s">
        <v>78</v>
      </c>
      <c r="C912" s="19">
        <v>99394.64</v>
      </c>
    </row>
    <row r="913" spans="1:3" ht="12.75" x14ac:dyDescent="0.2">
      <c r="A913" s="21">
        <v>44409</v>
      </c>
      <c r="B913" s="12" t="s">
        <v>80</v>
      </c>
      <c r="C913" s="19">
        <v>98522.19</v>
      </c>
    </row>
    <row r="914" spans="1:3" ht="12.75" x14ac:dyDescent="0.2">
      <c r="A914" s="21">
        <v>44409</v>
      </c>
      <c r="B914" s="12" t="s">
        <v>82</v>
      </c>
      <c r="C914" s="19">
        <v>1104462.73</v>
      </c>
    </row>
    <row r="915" spans="1:3" ht="12.75" x14ac:dyDescent="0.2">
      <c r="A915" s="21">
        <v>44409</v>
      </c>
      <c r="B915" s="12" t="s">
        <v>84</v>
      </c>
      <c r="C915" s="19">
        <v>510953.86</v>
      </c>
    </row>
    <row r="916" spans="1:3" ht="12.75" x14ac:dyDescent="0.2">
      <c r="A916" s="21">
        <v>44409</v>
      </c>
      <c r="B916" s="12" t="s">
        <v>86</v>
      </c>
      <c r="C916" s="19">
        <v>408863.42</v>
      </c>
    </row>
    <row r="917" spans="1:3" ht="12.75" x14ac:dyDescent="0.2">
      <c r="A917" s="21">
        <v>44409</v>
      </c>
      <c r="B917" s="12" t="s">
        <v>89</v>
      </c>
      <c r="C917" s="19">
        <v>43027.48</v>
      </c>
    </row>
    <row r="918" spans="1:3" ht="12.75" x14ac:dyDescent="0.2">
      <c r="A918" s="21">
        <v>44409</v>
      </c>
      <c r="B918" s="12" t="s">
        <v>91</v>
      </c>
      <c r="C918" s="19">
        <v>42579.27</v>
      </c>
    </row>
    <row r="919" spans="1:3" ht="12.75" x14ac:dyDescent="0.2">
      <c r="A919" s="21">
        <v>44409</v>
      </c>
      <c r="B919" s="12" t="s">
        <v>93</v>
      </c>
      <c r="C919" s="19">
        <v>32118.22</v>
      </c>
    </row>
    <row r="920" spans="1:3" ht="12.75" x14ac:dyDescent="0.2">
      <c r="A920" s="21">
        <v>44409</v>
      </c>
      <c r="B920" s="12" t="s">
        <v>95</v>
      </c>
      <c r="C920" s="19">
        <v>4048.7</v>
      </c>
    </row>
    <row r="921" spans="1:3" ht="12.75" x14ac:dyDescent="0.2">
      <c r="A921" s="21">
        <v>44409</v>
      </c>
      <c r="B921" s="12" t="s">
        <v>97</v>
      </c>
      <c r="C921" s="19">
        <v>1278.4100000000001</v>
      </c>
    </row>
    <row r="922" spans="1:3" ht="12.75" x14ac:dyDescent="0.2">
      <c r="A922" s="21">
        <v>44409</v>
      </c>
      <c r="B922" s="12" t="s">
        <v>99</v>
      </c>
      <c r="C922" s="19">
        <v>6020.95</v>
      </c>
    </row>
    <row r="923" spans="1:3" ht="12.75" x14ac:dyDescent="0.2">
      <c r="A923" s="21">
        <v>44409</v>
      </c>
      <c r="B923" s="12" t="s">
        <v>101</v>
      </c>
      <c r="C923" s="19">
        <v>2978.24</v>
      </c>
    </row>
    <row r="924" spans="1:3" ht="12.75" x14ac:dyDescent="0.2">
      <c r="A924" s="21">
        <v>44409</v>
      </c>
      <c r="B924" s="12" t="s">
        <v>103</v>
      </c>
      <c r="C924" s="19">
        <v>37972.5</v>
      </c>
    </row>
    <row r="925" spans="1:3" ht="12.75" x14ac:dyDescent="0.2">
      <c r="A925" s="21">
        <v>44409</v>
      </c>
      <c r="B925" s="12" t="s">
        <v>105</v>
      </c>
      <c r="C925" s="19">
        <v>3870.17</v>
      </c>
    </row>
    <row r="926" spans="1:3" ht="12.75" x14ac:dyDescent="0.2">
      <c r="A926" s="21">
        <v>44409</v>
      </c>
      <c r="B926" s="12" t="s">
        <v>107</v>
      </c>
      <c r="C926" s="19">
        <v>3119.2</v>
      </c>
    </row>
    <row r="927" spans="1:3" ht="12.75" x14ac:dyDescent="0.2">
      <c r="A927" s="21">
        <v>44409</v>
      </c>
      <c r="B927" s="12" t="s">
        <v>109</v>
      </c>
      <c r="C927" s="19">
        <v>9096.56</v>
      </c>
    </row>
    <row r="928" spans="1:3" ht="12.75" x14ac:dyDescent="0.2">
      <c r="A928" s="21">
        <v>44409</v>
      </c>
      <c r="B928" s="12" t="s">
        <v>111</v>
      </c>
      <c r="C928" s="19">
        <v>4873.16</v>
      </c>
    </row>
    <row r="929" spans="1:3" ht="12.75" x14ac:dyDescent="0.2">
      <c r="A929" s="21">
        <v>44409</v>
      </c>
      <c r="B929" s="12" t="s">
        <v>113</v>
      </c>
      <c r="C929" s="19">
        <v>1670.46</v>
      </c>
    </row>
    <row r="930" spans="1:3" ht="12.75" x14ac:dyDescent="0.2">
      <c r="A930" s="21">
        <v>44409</v>
      </c>
      <c r="B930" s="12" t="s">
        <v>115</v>
      </c>
      <c r="C930" s="19">
        <v>2687.62</v>
      </c>
    </row>
    <row r="931" spans="1:3" ht="12.75" x14ac:dyDescent="0.2">
      <c r="A931" s="21">
        <v>44409</v>
      </c>
      <c r="B931" s="12" t="s">
        <v>117</v>
      </c>
      <c r="C931" s="19">
        <v>2336.6</v>
      </c>
    </row>
    <row r="932" spans="1:3" ht="12.75" x14ac:dyDescent="0.2">
      <c r="A932" s="21">
        <v>44409</v>
      </c>
      <c r="B932" s="12" t="s">
        <v>119</v>
      </c>
      <c r="C932" s="19">
        <v>10374</v>
      </c>
    </row>
    <row r="933" spans="1:3" ht="12.75" x14ac:dyDescent="0.2">
      <c r="A933" s="21">
        <v>44409</v>
      </c>
      <c r="B933" s="12" t="s">
        <v>121</v>
      </c>
      <c r="C933" s="19">
        <v>379.96</v>
      </c>
    </row>
    <row r="934" spans="1:3" ht="12.75" x14ac:dyDescent="0.2">
      <c r="A934" s="21">
        <v>44409</v>
      </c>
      <c r="B934" s="12" t="s">
        <v>123</v>
      </c>
      <c r="C934" s="19">
        <v>907.33</v>
      </c>
    </row>
    <row r="935" spans="1:3" ht="12.75" x14ac:dyDescent="0.2">
      <c r="A935" s="21">
        <v>44409</v>
      </c>
      <c r="B935" s="12" t="s">
        <v>125</v>
      </c>
      <c r="C935" s="19">
        <v>831.39</v>
      </c>
    </row>
    <row r="936" spans="1:3" ht="12.75" x14ac:dyDescent="0.2">
      <c r="A936" s="21">
        <v>44409</v>
      </c>
      <c r="B936" s="12" t="s">
        <v>127</v>
      </c>
      <c r="C936" s="19">
        <v>634.89</v>
      </c>
    </row>
    <row r="937" spans="1:3" ht="12.75" x14ac:dyDescent="0.2">
      <c r="A937" s="21">
        <v>44409</v>
      </c>
      <c r="B937" s="12" t="s">
        <v>129</v>
      </c>
      <c r="C937" s="19">
        <v>99867.19</v>
      </c>
    </row>
    <row r="938" spans="1:3" ht="12.75" x14ac:dyDescent="0.2">
      <c r="A938" s="21">
        <v>44409</v>
      </c>
      <c r="B938" s="12" t="s">
        <v>132</v>
      </c>
      <c r="C938" s="19">
        <v>66131.88</v>
      </c>
    </row>
    <row r="939" spans="1:3" ht="12.75" x14ac:dyDescent="0.2">
      <c r="A939" s="21">
        <v>44409</v>
      </c>
      <c r="B939" s="12" t="s">
        <v>134</v>
      </c>
      <c r="C939" s="19">
        <v>42226.48</v>
      </c>
    </row>
    <row r="940" spans="1:3" ht="12.75" x14ac:dyDescent="0.2">
      <c r="A940" s="21">
        <v>44409</v>
      </c>
      <c r="B940" s="12" t="s">
        <v>136</v>
      </c>
      <c r="C940" s="19">
        <v>7037.75</v>
      </c>
    </row>
    <row r="941" spans="1:3" ht="12.75" x14ac:dyDescent="0.2">
      <c r="A941" s="21">
        <v>44409</v>
      </c>
      <c r="B941" s="12" t="s">
        <v>139</v>
      </c>
      <c r="C941" s="19">
        <v>1148.95</v>
      </c>
    </row>
    <row r="942" spans="1:3" ht="12.75" x14ac:dyDescent="0.2">
      <c r="A942" s="21">
        <v>44409</v>
      </c>
      <c r="B942" s="12" t="s">
        <v>141</v>
      </c>
      <c r="C942" s="19">
        <v>2807.76</v>
      </c>
    </row>
    <row r="943" spans="1:3" ht="12.75" x14ac:dyDescent="0.2">
      <c r="A943" s="21">
        <v>44409</v>
      </c>
      <c r="B943" s="12" t="s">
        <v>143</v>
      </c>
      <c r="C943" s="19">
        <v>2047.33</v>
      </c>
    </row>
    <row r="944" spans="1:3" ht="12.75" x14ac:dyDescent="0.2">
      <c r="A944" s="21">
        <v>44409</v>
      </c>
      <c r="B944" s="12" t="s">
        <v>145</v>
      </c>
      <c r="C944" s="19">
        <v>4674.5</v>
      </c>
    </row>
    <row r="945" spans="1:3" ht="12.75" x14ac:dyDescent="0.2">
      <c r="A945" s="21">
        <v>44409</v>
      </c>
      <c r="B945" s="12" t="s">
        <v>147</v>
      </c>
      <c r="C945" s="19">
        <v>2412.29</v>
      </c>
    </row>
    <row r="946" spans="1:3" ht="12.75" x14ac:dyDescent="0.2">
      <c r="A946" s="21">
        <v>44409</v>
      </c>
      <c r="B946" s="12" t="s">
        <v>149</v>
      </c>
      <c r="C946" s="19">
        <v>693.21</v>
      </c>
    </row>
    <row r="947" spans="1:3" ht="12.75" x14ac:dyDescent="0.2">
      <c r="A947" s="21">
        <v>44409</v>
      </c>
      <c r="B947" s="12" t="s">
        <v>151</v>
      </c>
      <c r="C947" s="19">
        <v>1042.8699999999999</v>
      </c>
    </row>
    <row r="948" spans="1:3" ht="12.75" x14ac:dyDescent="0.2">
      <c r="A948" s="21">
        <v>44409</v>
      </c>
      <c r="B948" s="12" t="s">
        <v>153</v>
      </c>
      <c r="C948" s="18">
        <v>891603.53</v>
      </c>
    </row>
    <row r="949" spans="1:3" ht="12.75" x14ac:dyDescent="0.2">
      <c r="A949" s="21">
        <v>44409</v>
      </c>
      <c r="B949" s="12" t="s">
        <v>154</v>
      </c>
      <c r="C949" s="18">
        <v>776112.8</v>
      </c>
    </row>
    <row r="950" spans="1:3" ht="12.75" x14ac:dyDescent="0.2">
      <c r="A950" s="21">
        <v>44409</v>
      </c>
      <c r="B950" s="12" t="s">
        <v>155</v>
      </c>
      <c r="C950" s="19">
        <v>47913.29</v>
      </c>
    </row>
    <row r="951" spans="1:3" ht="12.75" x14ac:dyDescent="0.2">
      <c r="A951" s="21">
        <v>44409</v>
      </c>
      <c r="B951" s="12" t="s">
        <v>156</v>
      </c>
      <c r="C951" s="19">
        <v>25627.74</v>
      </c>
    </row>
    <row r="952" spans="1:3" ht="12.75" x14ac:dyDescent="0.2">
      <c r="A952" s="21">
        <v>44409</v>
      </c>
      <c r="B952" s="12" t="s">
        <v>157</v>
      </c>
      <c r="C952" s="19">
        <v>17252.66</v>
      </c>
    </row>
    <row r="953" spans="1:3" ht="12.75" x14ac:dyDescent="0.2">
      <c r="A953" s="21">
        <v>44409</v>
      </c>
      <c r="B953" s="12" t="s">
        <v>158</v>
      </c>
      <c r="C953" s="19">
        <v>239192.28</v>
      </c>
    </row>
    <row r="954" spans="1:3" ht="12.75" x14ac:dyDescent="0.2">
      <c r="A954" s="21">
        <v>44409</v>
      </c>
      <c r="B954" s="12" t="s">
        <v>159</v>
      </c>
      <c r="C954" s="19">
        <v>11431.98</v>
      </c>
    </row>
    <row r="955" spans="1:3" ht="12.75" x14ac:dyDescent="0.2">
      <c r="A955" s="21">
        <v>44409</v>
      </c>
      <c r="B955" s="12" t="s">
        <v>160</v>
      </c>
      <c r="C955" s="19">
        <v>48240.46</v>
      </c>
    </row>
    <row r="956" spans="1:3" ht="12.75" x14ac:dyDescent="0.2">
      <c r="A956" s="21">
        <v>44409</v>
      </c>
      <c r="B956" s="12" t="s">
        <v>161</v>
      </c>
      <c r="C956" s="19">
        <v>45044.55</v>
      </c>
    </row>
    <row r="957" spans="1:3" ht="12.75" x14ac:dyDescent="0.2">
      <c r="A957" s="21">
        <v>44409</v>
      </c>
      <c r="B957" s="12" t="s">
        <v>162</v>
      </c>
      <c r="C957" s="19">
        <v>490381.94</v>
      </c>
    </row>
    <row r="958" spans="1:3" ht="12.75" x14ac:dyDescent="0.2">
      <c r="A958" s="21">
        <v>44409</v>
      </c>
      <c r="B958" s="12" t="s">
        <v>163</v>
      </c>
      <c r="C958" s="19">
        <v>269027.56</v>
      </c>
    </row>
    <row r="959" spans="1:3" ht="12.75" x14ac:dyDescent="0.2">
      <c r="A959" s="21">
        <v>44409</v>
      </c>
      <c r="B959" s="12" t="s">
        <v>164</v>
      </c>
      <c r="C959" s="19">
        <v>210959.16</v>
      </c>
    </row>
    <row r="960" spans="1:3" ht="12.75" x14ac:dyDescent="0.2">
      <c r="A960" s="21">
        <v>44409</v>
      </c>
      <c r="B960" s="12" t="s">
        <v>165</v>
      </c>
      <c r="C960" s="19">
        <v>20891.099999999999</v>
      </c>
    </row>
    <row r="961" spans="1:3" ht="12.75" x14ac:dyDescent="0.2">
      <c r="A961" s="21">
        <v>44409</v>
      </c>
      <c r="B961" s="12" t="s">
        <v>166</v>
      </c>
      <c r="C961" s="19">
        <v>22410.14</v>
      </c>
    </row>
    <row r="962" spans="1:3" ht="12.75" x14ac:dyDescent="0.2">
      <c r="A962" s="21">
        <v>44409</v>
      </c>
      <c r="B962" s="12" t="s">
        <v>167</v>
      </c>
      <c r="C962" s="19">
        <v>16385.18</v>
      </c>
    </row>
    <row r="963" spans="1:3" ht="12.75" x14ac:dyDescent="0.2">
      <c r="A963" s="21">
        <v>44409</v>
      </c>
      <c r="B963" s="12" t="s">
        <v>168</v>
      </c>
      <c r="C963" s="19">
        <v>2150.5500000000002</v>
      </c>
    </row>
    <row r="964" spans="1:3" ht="12.75" x14ac:dyDescent="0.2">
      <c r="A964" s="21">
        <v>44409</v>
      </c>
      <c r="B964" s="12" t="s">
        <v>169</v>
      </c>
      <c r="C964" s="19">
        <v>632.88</v>
      </c>
    </row>
    <row r="965" spans="1:3" ht="12.75" x14ac:dyDescent="0.2">
      <c r="A965" s="21">
        <v>44409</v>
      </c>
      <c r="B965" s="12" t="s">
        <v>170</v>
      </c>
      <c r="C965" s="19">
        <v>3041.5</v>
      </c>
    </row>
    <row r="966" spans="1:3" ht="12.75" x14ac:dyDescent="0.2">
      <c r="A966" s="21">
        <v>44409</v>
      </c>
      <c r="B966" s="12" t="s">
        <v>171</v>
      </c>
      <c r="C966" s="19">
        <v>1474.67</v>
      </c>
    </row>
    <row r="967" spans="1:3" ht="12.75" x14ac:dyDescent="0.2">
      <c r="A967" s="21">
        <v>44409</v>
      </c>
      <c r="B967" s="12" t="s">
        <v>172</v>
      </c>
      <c r="C967" s="19">
        <v>18064.66</v>
      </c>
    </row>
    <row r="968" spans="1:3" ht="12.75" x14ac:dyDescent="0.2">
      <c r="A968" s="21">
        <v>44409</v>
      </c>
      <c r="B968" s="12" t="s">
        <v>173</v>
      </c>
      <c r="C968" s="19">
        <v>1843.33</v>
      </c>
    </row>
    <row r="969" spans="1:3" ht="12.75" x14ac:dyDescent="0.2">
      <c r="A969" s="21">
        <v>44409</v>
      </c>
      <c r="B969" s="12" t="s">
        <v>174</v>
      </c>
      <c r="C969" s="19">
        <v>1691.77</v>
      </c>
    </row>
    <row r="970" spans="1:3" ht="12.75" x14ac:dyDescent="0.2">
      <c r="A970" s="21">
        <v>44409</v>
      </c>
      <c r="B970" s="12" t="s">
        <v>175</v>
      </c>
      <c r="C970" s="19">
        <v>4686.16</v>
      </c>
    </row>
    <row r="971" spans="1:3" ht="12.75" x14ac:dyDescent="0.2">
      <c r="A971" s="21">
        <v>44409</v>
      </c>
      <c r="B971" s="12" t="s">
        <v>176</v>
      </c>
      <c r="C971" s="19">
        <v>2230.4299999999998</v>
      </c>
    </row>
    <row r="972" spans="1:3" ht="12.75" x14ac:dyDescent="0.2">
      <c r="A972" s="21">
        <v>44409</v>
      </c>
      <c r="B972" s="12" t="s">
        <v>177</v>
      </c>
      <c r="C972" s="19">
        <v>843.84</v>
      </c>
    </row>
    <row r="973" spans="1:3" ht="12.75" x14ac:dyDescent="0.2">
      <c r="A973" s="21">
        <v>44409</v>
      </c>
      <c r="B973" s="12" t="s">
        <v>178</v>
      </c>
      <c r="C973" s="19">
        <v>1344.61</v>
      </c>
    </row>
    <row r="974" spans="1:3" ht="12.75" x14ac:dyDescent="0.2">
      <c r="A974" s="21">
        <v>44409</v>
      </c>
      <c r="B974" s="12" t="s">
        <v>179</v>
      </c>
      <c r="C974" s="19">
        <v>1265.75</v>
      </c>
    </row>
    <row r="975" spans="1:3" ht="12.75" x14ac:dyDescent="0.2">
      <c r="A975" s="21">
        <v>44409</v>
      </c>
      <c r="B975" s="12" t="s">
        <v>180</v>
      </c>
      <c r="C975" s="19">
        <v>4892.5</v>
      </c>
    </row>
    <row r="976" spans="1:3" ht="12.75" x14ac:dyDescent="0.2">
      <c r="A976" s="21">
        <v>44409</v>
      </c>
      <c r="B976" s="12" t="s">
        <v>181</v>
      </c>
      <c r="C976" s="19">
        <v>193.8</v>
      </c>
    </row>
    <row r="977" spans="1:3" ht="12.75" x14ac:dyDescent="0.2">
      <c r="A977" s="21">
        <v>44409</v>
      </c>
      <c r="B977" s="12" t="s">
        <v>182</v>
      </c>
      <c r="C977" s="19">
        <v>440.33</v>
      </c>
    </row>
    <row r="978" spans="1:3" ht="12.75" x14ac:dyDescent="0.2">
      <c r="A978" s="21">
        <v>44409</v>
      </c>
      <c r="B978" s="12" t="s">
        <v>183</v>
      </c>
      <c r="C978" s="19">
        <v>423.94</v>
      </c>
    </row>
    <row r="979" spans="1:3" ht="12.75" x14ac:dyDescent="0.2">
      <c r="A979" s="21">
        <v>44409</v>
      </c>
      <c r="B979" s="12" t="s">
        <v>184</v>
      </c>
      <c r="C979" s="19">
        <v>285</v>
      </c>
    </row>
    <row r="980" spans="1:3" ht="12.75" x14ac:dyDescent="0.2">
      <c r="A980" s="21">
        <v>44409</v>
      </c>
      <c r="B980" s="12" t="s">
        <v>185</v>
      </c>
      <c r="C980" s="19">
        <v>52528.5</v>
      </c>
    </row>
    <row r="981" spans="1:3" ht="12.75" x14ac:dyDescent="0.2">
      <c r="A981" s="21">
        <v>44409</v>
      </c>
      <c r="B981" s="12" t="s">
        <v>186</v>
      </c>
      <c r="C981" s="19">
        <v>34471.83</v>
      </c>
    </row>
    <row r="982" spans="1:3" ht="12.75" x14ac:dyDescent="0.2">
      <c r="A982" s="21">
        <v>44409</v>
      </c>
      <c r="B982" s="12" t="s">
        <v>187</v>
      </c>
      <c r="C982" s="19">
        <v>20309.57</v>
      </c>
    </row>
    <row r="983" spans="1:3" ht="12.75" x14ac:dyDescent="0.2">
      <c r="A983" s="21">
        <v>44409</v>
      </c>
      <c r="B983" s="12" t="s">
        <v>188</v>
      </c>
      <c r="C983" s="19">
        <v>3450.53</v>
      </c>
    </row>
    <row r="984" spans="1:3" ht="12.75" x14ac:dyDescent="0.2">
      <c r="A984" s="21">
        <v>44409</v>
      </c>
      <c r="B984" s="12" t="s">
        <v>189</v>
      </c>
      <c r="C984" s="19">
        <v>562.80999999999995</v>
      </c>
    </row>
    <row r="985" spans="1:3" ht="12.75" x14ac:dyDescent="0.2">
      <c r="A985" s="21">
        <v>44409</v>
      </c>
      <c r="B985" s="12" t="s">
        <v>190</v>
      </c>
      <c r="C985" s="19">
        <v>1390.69</v>
      </c>
    </row>
    <row r="986" spans="1:3" ht="12.75" x14ac:dyDescent="0.2">
      <c r="A986" s="21">
        <v>44409</v>
      </c>
      <c r="B986" s="12" t="s">
        <v>191</v>
      </c>
      <c r="C986" s="19">
        <v>993.35</v>
      </c>
    </row>
    <row r="987" spans="1:3" ht="12.75" x14ac:dyDescent="0.2">
      <c r="A987" s="21">
        <v>44409</v>
      </c>
      <c r="B987" s="12" t="s">
        <v>192</v>
      </c>
      <c r="C987" s="19">
        <v>2512.52</v>
      </c>
    </row>
    <row r="988" spans="1:3" ht="12.75" x14ac:dyDescent="0.2">
      <c r="A988" s="21">
        <v>44409</v>
      </c>
      <c r="B988" s="12" t="s">
        <v>193</v>
      </c>
      <c r="C988" s="19">
        <v>1306.51</v>
      </c>
    </row>
    <row r="989" spans="1:3" ht="12.75" x14ac:dyDescent="0.2">
      <c r="A989" s="21">
        <v>44409</v>
      </c>
      <c r="B989" s="12" t="s">
        <v>194</v>
      </c>
      <c r="C989" s="19">
        <v>357.59</v>
      </c>
    </row>
    <row r="990" spans="1:3" ht="12.75" x14ac:dyDescent="0.2">
      <c r="A990" s="21">
        <v>44409</v>
      </c>
      <c r="B990" s="12" t="s">
        <v>195</v>
      </c>
      <c r="C990" s="19">
        <v>476.62</v>
      </c>
    </row>
    <row r="991" spans="1:3" ht="12.75" x14ac:dyDescent="0.2">
      <c r="A991" s="21">
        <v>44409</v>
      </c>
      <c r="B991" s="12" t="s">
        <v>196</v>
      </c>
      <c r="C991" s="18">
        <v>746134.76</v>
      </c>
    </row>
    <row r="992" spans="1:3" ht="12.75" x14ac:dyDescent="0.2">
      <c r="A992" s="21">
        <v>44409</v>
      </c>
      <c r="B992" s="12" t="s">
        <v>197</v>
      </c>
      <c r="C992" s="18">
        <v>355356.05</v>
      </c>
    </row>
    <row r="993" spans="1:3" ht="12.75" x14ac:dyDescent="0.2">
      <c r="A993" s="21">
        <v>44409</v>
      </c>
      <c r="B993" s="12" t="s">
        <v>198</v>
      </c>
      <c r="C993" s="19">
        <v>20198.73</v>
      </c>
    </row>
    <row r="994" spans="1:3" ht="12.75" x14ac:dyDescent="0.2">
      <c r="A994" s="21">
        <v>44409</v>
      </c>
      <c r="B994" s="12" t="s">
        <v>199</v>
      </c>
      <c r="C994" s="19">
        <v>16203.5</v>
      </c>
    </row>
    <row r="995" spans="1:3" ht="12.75" x14ac:dyDescent="0.2">
      <c r="A995" s="21">
        <v>44409</v>
      </c>
      <c r="B995" s="12" t="s">
        <v>200</v>
      </c>
      <c r="C995" s="19">
        <v>11158.45</v>
      </c>
    </row>
    <row r="996" spans="1:3" ht="12.75" x14ac:dyDescent="0.2">
      <c r="A996" s="21">
        <v>44409</v>
      </c>
      <c r="B996" s="12" t="s">
        <v>201</v>
      </c>
      <c r="C996" s="19">
        <v>151232.64000000001</v>
      </c>
    </row>
    <row r="997" spans="1:3" ht="12.75" x14ac:dyDescent="0.2">
      <c r="A997" s="21">
        <v>44409</v>
      </c>
      <c r="B997" s="12" t="s">
        <v>202</v>
      </c>
      <c r="C997" s="19">
        <v>6867.2</v>
      </c>
    </row>
    <row r="998" spans="1:3" ht="12.75" x14ac:dyDescent="0.2">
      <c r="A998" s="21">
        <v>44409</v>
      </c>
      <c r="B998" s="12" t="s">
        <v>203</v>
      </c>
      <c r="C998" s="19">
        <v>38817.17</v>
      </c>
    </row>
    <row r="999" spans="1:3" ht="12.75" x14ac:dyDescent="0.2">
      <c r="A999" s="21">
        <v>44409</v>
      </c>
      <c r="B999" s="12" t="s">
        <v>204</v>
      </c>
      <c r="C999" s="19">
        <v>41436.83</v>
      </c>
    </row>
    <row r="1000" spans="1:3" ht="12.75" x14ac:dyDescent="0.2">
      <c r="A1000" s="21">
        <v>44409</v>
      </c>
      <c r="B1000" s="12" t="s">
        <v>205</v>
      </c>
      <c r="C1000" s="19">
        <v>352213.08</v>
      </c>
    </row>
    <row r="1001" spans="1:3" ht="12.75" x14ac:dyDescent="0.2">
      <c r="A1001" s="21">
        <v>44409</v>
      </c>
      <c r="B1001" s="12" t="s">
        <v>206</v>
      </c>
      <c r="C1001" s="19">
        <v>147231.79</v>
      </c>
    </row>
    <row r="1002" spans="1:3" ht="12.75" x14ac:dyDescent="0.2">
      <c r="A1002" s="21">
        <v>44409</v>
      </c>
      <c r="B1002" s="12" t="s">
        <v>207</v>
      </c>
      <c r="C1002" s="19">
        <v>141794.47</v>
      </c>
    </row>
    <row r="1003" spans="1:3" ht="12.75" x14ac:dyDescent="0.2">
      <c r="A1003" s="21">
        <v>44409</v>
      </c>
      <c r="B1003" s="12" t="s">
        <v>208</v>
      </c>
      <c r="C1003" s="19">
        <v>9995.81</v>
      </c>
    </row>
    <row r="1004" spans="1:3" ht="12.75" x14ac:dyDescent="0.2">
      <c r="A1004" s="21">
        <v>44409</v>
      </c>
      <c r="B1004" s="12" t="s">
        <v>209</v>
      </c>
      <c r="C1004" s="19">
        <v>14904.8</v>
      </c>
    </row>
    <row r="1005" spans="1:3" ht="12.75" x14ac:dyDescent="0.2">
      <c r="A1005" s="21">
        <v>44409</v>
      </c>
      <c r="B1005" s="12" t="s">
        <v>210</v>
      </c>
      <c r="C1005" s="19">
        <v>13454.1</v>
      </c>
    </row>
    <row r="1006" spans="1:3" ht="12.75" x14ac:dyDescent="0.2">
      <c r="A1006" s="21">
        <v>44409</v>
      </c>
      <c r="B1006" s="12" t="s">
        <v>211</v>
      </c>
      <c r="C1006" s="19">
        <v>1277.55</v>
      </c>
    </row>
    <row r="1007" spans="1:3" ht="12.75" x14ac:dyDescent="0.2">
      <c r="A1007" s="21">
        <v>44409</v>
      </c>
      <c r="B1007" s="12" t="s">
        <v>212</v>
      </c>
      <c r="C1007" s="19">
        <v>412.75</v>
      </c>
    </row>
    <row r="1008" spans="1:3" ht="12.75" x14ac:dyDescent="0.2">
      <c r="A1008" s="21">
        <v>44409</v>
      </c>
      <c r="B1008" s="12" t="s">
        <v>213</v>
      </c>
      <c r="C1008" s="19">
        <v>1832.1</v>
      </c>
    </row>
    <row r="1009" spans="1:3" ht="12.75" x14ac:dyDescent="0.2">
      <c r="A1009" s="21">
        <v>44409</v>
      </c>
      <c r="B1009" s="12" t="s">
        <v>214</v>
      </c>
      <c r="C1009" s="19">
        <v>916.05</v>
      </c>
    </row>
    <row r="1010" spans="1:3" ht="12.75" x14ac:dyDescent="0.2">
      <c r="A1010" s="21">
        <v>44409</v>
      </c>
      <c r="B1010" s="12" t="s">
        <v>215</v>
      </c>
      <c r="C1010" s="19">
        <v>3790.55</v>
      </c>
    </row>
    <row r="1011" spans="1:3" ht="12.75" x14ac:dyDescent="0.2">
      <c r="A1011" s="21">
        <v>44409</v>
      </c>
      <c r="B1011" s="12" t="s">
        <v>216</v>
      </c>
      <c r="C1011" s="19">
        <v>1137.1600000000001</v>
      </c>
    </row>
    <row r="1012" spans="1:3" ht="12.75" x14ac:dyDescent="0.2">
      <c r="A1012" s="21">
        <v>44409</v>
      </c>
      <c r="B1012" s="12" t="s">
        <v>217</v>
      </c>
      <c r="C1012" s="19">
        <v>1246.42</v>
      </c>
    </row>
    <row r="1013" spans="1:3" ht="12.75" x14ac:dyDescent="0.2">
      <c r="A1013" s="21">
        <v>44409</v>
      </c>
      <c r="B1013" s="12" t="s">
        <v>218</v>
      </c>
      <c r="C1013" s="19">
        <v>3212.14</v>
      </c>
    </row>
    <row r="1014" spans="1:3" ht="12.75" x14ac:dyDescent="0.2">
      <c r="A1014" s="21">
        <v>44409</v>
      </c>
      <c r="B1014" s="12" t="s">
        <v>219</v>
      </c>
      <c r="C1014" s="19">
        <v>1652.4</v>
      </c>
    </row>
    <row r="1015" spans="1:3" ht="12.75" x14ac:dyDescent="0.2">
      <c r="A1015" s="21">
        <v>44409</v>
      </c>
      <c r="B1015" s="12" t="s">
        <v>220</v>
      </c>
      <c r="C1015" s="19">
        <v>578.41</v>
      </c>
    </row>
    <row r="1016" spans="1:3" ht="12.75" x14ac:dyDescent="0.2">
      <c r="A1016" s="21">
        <v>44409</v>
      </c>
      <c r="B1016" s="12" t="s">
        <v>221</v>
      </c>
      <c r="C1016" s="19">
        <v>994.67</v>
      </c>
    </row>
    <row r="1017" spans="1:3" ht="12.75" x14ac:dyDescent="0.2">
      <c r="A1017" s="21">
        <v>44409</v>
      </c>
      <c r="B1017" s="12" t="s">
        <v>222</v>
      </c>
      <c r="C1017" s="19">
        <v>943.42</v>
      </c>
    </row>
    <row r="1018" spans="1:3" ht="12.75" x14ac:dyDescent="0.2">
      <c r="A1018" s="21">
        <v>44409</v>
      </c>
      <c r="B1018" s="12" t="s">
        <v>223</v>
      </c>
      <c r="C1018" s="19">
        <v>2664.75</v>
      </c>
    </row>
    <row r="1019" spans="1:3" ht="12.75" x14ac:dyDescent="0.2">
      <c r="A1019" s="21">
        <v>44409</v>
      </c>
      <c r="B1019" s="12" t="s">
        <v>224</v>
      </c>
      <c r="C1019" s="19">
        <v>126.65</v>
      </c>
    </row>
    <row r="1020" spans="1:3" ht="12.75" x14ac:dyDescent="0.2">
      <c r="A1020" s="21">
        <v>44409</v>
      </c>
      <c r="B1020" s="12" t="s">
        <v>225</v>
      </c>
      <c r="C1020" s="19">
        <v>301.89999999999998</v>
      </c>
    </row>
    <row r="1021" spans="1:3" ht="12.75" x14ac:dyDescent="0.2">
      <c r="A1021" s="21">
        <v>44409</v>
      </c>
      <c r="B1021" s="12" t="s">
        <v>226</v>
      </c>
      <c r="C1021" s="19">
        <v>245.16</v>
      </c>
    </row>
    <row r="1022" spans="1:3" ht="12.75" x14ac:dyDescent="0.2">
      <c r="A1022" s="21">
        <v>44409</v>
      </c>
      <c r="B1022" s="12" t="s">
        <v>227</v>
      </c>
      <c r="C1022" s="19">
        <v>197.51</v>
      </c>
    </row>
    <row r="1023" spans="1:3" ht="12.75" x14ac:dyDescent="0.2">
      <c r="A1023" s="21">
        <v>44409</v>
      </c>
      <c r="B1023" s="12" t="s">
        <v>228</v>
      </c>
      <c r="C1023" s="19">
        <v>18696.34</v>
      </c>
    </row>
    <row r="1024" spans="1:3" ht="12.75" x14ac:dyDescent="0.2">
      <c r="A1024" s="21">
        <v>44409</v>
      </c>
      <c r="B1024" s="12" t="s">
        <v>229</v>
      </c>
      <c r="C1024" s="19">
        <v>10327.5</v>
      </c>
    </row>
    <row r="1025" spans="1:3" ht="12.75" x14ac:dyDescent="0.2">
      <c r="A1025" s="21">
        <v>44409</v>
      </c>
      <c r="B1025" s="12" t="s">
        <v>230</v>
      </c>
      <c r="C1025" s="19">
        <v>16322.2</v>
      </c>
    </row>
    <row r="1026" spans="1:3" ht="12.75" x14ac:dyDescent="0.2">
      <c r="A1026" s="21">
        <v>44409</v>
      </c>
      <c r="B1026" s="12" t="s">
        <v>231</v>
      </c>
      <c r="C1026" s="19">
        <v>2018.02</v>
      </c>
    </row>
    <row r="1027" spans="1:3" ht="12.75" x14ac:dyDescent="0.2">
      <c r="A1027" s="21">
        <v>44409</v>
      </c>
      <c r="B1027" s="12" t="s">
        <v>232</v>
      </c>
      <c r="C1027" s="19">
        <v>415.47</v>
      </c>
    </row>
    <row r="1028" spans="1:3" ht="12.75" x14ac:dyDescent="0.2">
      <c r="A1028" s="21">
        <v>44409</v>
      </c>
      <c r="B1028" s="12" t="s">
        <v>233</v>
      </c>
      <c r="C1028" s="19">
        <v>963.08</v>
      </c>
    </row>
    <row r="1029" spans="1:3" ht="12.75" x14ac:dyDescent="0.2">
      <c r="A1029" s="21">
        <v>44409</v>
      </c>
      <c r="B1029" s="12" t="s">
        <v>234</v>
      </c>
      <c r="C1029" s="19">
        <v>730.03</v>
      </c>
    </row>
    <row r="1030" spans="1:3" ht="12.75" x14ac:dyDescent="0.2">
      <c r="A1030" s="21">
        <v>44409</v>
      </c>
      <c r="B1030" s="12" t="s">
        <v>235</v>
      </c>
      <c r="C1030" s="19">
        <v>1673.77</v>
      </c>
    </row>
    <row r="1031" spans="1:3" ht="12.75" x14ac:dyDescent="0.2">
      <c r="A1031" s="21">
        <v>44409</v>
      </c>
      <c r="B1031" s="12" t="s">
        <v>236</v>
      </c>
      <c r="C1031" s="19">
        <v>765.66</v>
      </c>
    </row>
    <row r="1032" spans="1:3" ht="12.75" x14ac:dyDescent="0.2">
      <c r="A1032" s="21">
        <v>44409</v>
      </c>
      <c r="B1032" s="12" t="s">
        <v>237</v>
      </c>
      <c r="C1032" s="19">
        <v>6733.25</v>
      </c>
    </row>
    <row r="1033" spans="1:3" ht="12.75" x14ac:dyDescent="0.2">
      <c r="A1033" s="21">
        <v>44409</v>
      </c>
      <c r="B1033" s="12" t="s">
        <v>238</v>
      </c>
      <c r="C1033" s="19">
        <v>2843.63</v>
      </c>
    </row>
    <row r="1034" spans="1:3" ht="12.75" x14ac:dyDescent="0.2">
      <c r="A1034" s="22">
        <v>44440</v>
      </c>
      <c r="B1034" s="17" t="s">
        <v>63</v>
      </c>
      <c r="C1034" s="23">
        <v>1789221.66</v>
      </c>
    </row>
    <row r="1035" spans="1:3" ht="12.75" x14ac:dyDescent="0.2">
      <c r="A1035" s="22">
        <v>44440</v>
      </c>
      <c r="B1035" s="17" t="s">
        <v>65</v>
      </c>
      <c r="C1035" s="23">
        <v>1489066</v>
      </c>
    </row>
    <row r="1036" spans="1:3" ht="12.75" x14ac:dyDescent="0.2">
      <c r="A1036" s="22">
        <v>44440</v>
      </c>
      <c r="B1036" s="17" t="s">
        <v>67</v>
      </c>
      <c r="C1036" s="19">
        <v>120333.08</v>
      </c>
    </row>
    <row r="1037" spans="1:3" ht="12.75" x14ac:dyDescent="0.2">
      <c r="A1037" s="22">
        <v>44440</v>
      </c>
      <c r="B1037" s="17" t="s">
        <v>69</v>
      </c>
      <c r="C1037" s="19">
        <v>48487.7</v>
      </c>
    </row>
    <row r="1038" spans="1:3" ht="12.75" x14ac:dyDescent="0.2">
      <c r="A1038" s="22">
        <v>44440</v>
      </c>
      <c r="B1038" s="17" t="s">
        <v>71</v>
      </c>
      <c r="C1038" s="19">
        <v>31377.279999999999</v>
      </c>
    </row>
    <row r="1039" spans="1:3" ht="12.75" x14ac:dyDescent="0.2">
      <c r="A1039" s="22">
        <v>44440</v>
      </c>
      <c r="B1039" s="17" t="s">
        <v>73</v>
      </c>
      <c r="C1039" s="19">
        <v>417535.33</v>
      </c>
    </row>
    <row r="1040" spans="1:3" ht="12.75" x14ac:dyDescent="0.2">
      <c r="A1040" s="22">
        <v>44440</v>
      </c>
      <c r="B1040" s="17" t="s">
        <v>76</v>
      </c>
      <c r="C1040" s="19">
        <v>22527.87</v>
      </c>
    </row>
    <row r="1041" spans="1:3" ht="12.75" x14ac:dyDescent="0.2">
      <c r="A1041" s="22">
        <v>44440</v>
      </c>
      <c r="B1041" s="17" t="s">
        <v>78</v>
      </c>
      <c r="C1041" s="19">
        <v>100855.55</v>
      </c>
    </row>
    <row r="1042" spans="1:3" ht="12.75" x14ac:dyDescent="0.2">
      <c r="A1042" s="22">
        <v>44440</v>
      </c>
      <c r="B1042" s="17" t="s">
        <v>80</v>
      </c>
      <c r="C1042" s="19">
        <v>88233.44</v>
      </c>
    </row>
    <row r="1043" spans="1:3" ht="12.75" x14ac:dyDescent="0.2">
      <c r="A1043" s="22">
        <v>44440</v>
      </c>
      <c r="B1043" s="17" t="s">
        <v>82</v>
      </c>
      <c r="C1043" s="19">
        <v>1072281.4099999999</v>
      </c>
    </row>
    <row r="1044" spans="1:3" ht="12.75" x14ac:dyDescent="0.2">
      <c r="A1044" s="22">
        <v>44440</v>
      </c>
      <c r="B1044" s="17" t="s">
        <v>84</v>
      </c>
      <c r="C1044" s="19">
        <v>511171.17</v>
      </c>
    </row>
    <row r="1045" spans="1:3" ht="12.75" x14ac:dyDescent="0.2">
      <c r="A1045" s="22">
        <v>44440</v>
      </c>
      <c r="B1045" s="24" t="s">
        <v>86</v>
      </c>
      <c r="C1045" s="19">
        <v>379555.91</v>
      </c>
    </row>
    <row r="1046" spans="1:3" ht="12.75" x14ac:dyDescent="0.2">
      <c r="A1046" s="22">
        <v>44440</v>
      </c>
      <c r="B1046" s="24" t="s">
        <v>89</v>
      </c>
      <c r="C1046" s="19">
        <v>63131.8</v>
      </c>
    </row>
    <row r="1047" spans="1:3" ht="12.75" x14ac:dyDescent="0.2">
      <c r="A1047" s="22">
        <v>44440</v>
      </c>
      <c r="B1047" s="24" t="s">
        <v>91</v>
      </c>
      <c r="C1047" s="19">
        <v>47238.75</v>
      </c>
    </row>
    <row r="1048" spans="1:3" ht="12.75" x14ac:dyDescent="0.2">
      <c r="A1048" s="22">
        <v>44440</v>
      </c>
      <c r="B1048" s="24" t="s">
        <v>93</v>
      </c>
      <c r="C1048" s="19">
        <v>33579.21</v>
      </c>
    </row>
    <row r="1049" spans="1:3" ht="12.75" x14ac:dyDescent="0.2">
      <c r="A1049" s="22">
        <v>44440</v>
      </c>
      <c r="B1049" s="24" t="s">
        <v>95</v>
      </c>
      <c r="C1049" s="19">
        <v>3990.79</v>
      </c>
    </row>
    <row r="1050" spans="1:3" ht="12.75" x14ac:dyDescent="0.2">
      <c r="A1050" s="22">
        <v>44440</v>
      </c>
      <c r="B1050" s="24" t="s">
        <v>97</v>
      </c>
      <c r="C1050" s="19">
        <v>1196.02</v>
      </c>
    </row>
    <row r="1051" spans="1:3" ht="12.75" x14ac:dyDescent="0.2">
      <c r="A1051" s="22">
        <v>44440</v>
      </c>
      <c r="B1051" s="24" t="s">
        <v>99</v>
      </c>
      <c r="C1051" s="19">
        <v>6228.05</v>
      </c>
    </row>
    <row r="1052" spans="1:3" ht="12.75" x14ac:dyDescent="0.2">
      <c r="A1052" s="22">
        <v>44440</v>
      </c>
      <c r="B1052" s="24" t="s">
        <v>101</v>
      </c>
      <c r="C1052" s="19">
        <v>3023.93</v>
      </c>
    </row>
    <row r="1053" spans="1:3" ht="12.75" x14ac:dyDescent="0.2">
      <c r="A1053" s="22">
        <v>44440</v>
      </c>
      <c r="B1053" s="24" t="s">
        <v>103</v>
      </c>
      <c r="C1053" s="19">
        <v>34160.03</v>
      </c>
    </row>
    <row r="1054" spans="1:3" ht="12.75" x14ac:dyDescent="0.2">
      <c r="A1054" s="22">
        <v>44440</v>
      </c>
      <c r="B1054" s="24" t="s">
        <v>105</v>
      </c>
      <c r="C1054" s="19">
        <v>3414.58</v>
      </c>
    </row>
    <row r="1055" spans="1:3" ht="12.75" x14ac:dyDescent="0.2">
      <c r="A1055" s="22">
        <v>44440</v>
      </c>
      <c r="B1055" s="24" t="s">
        <v>107</v>
      </c>
      <c r="C1055" s="19">
        <v>3467.81</v>
      </c>
    </row>
    <row r="1056" spans="1:3" ht="12.75" x14ac:dyDescent="0.2">
      <c r="A1056" s="22">
        <v>44440</v>
      </c>
      <c r="B1056" s="24" t="s">
        <v>109</v>
      </c>
      <c r="C1056" s="19">
        <v>9136.2900000000009</v>
      </c>
    </row>
    <row r="1057" spans="1:3" ht="12.75" x14ac:dyDescent="0.2">
      <c r="A1057" s="22">
        <v>44440</v>
      </c>
      <c r="B1057" s="24" t="s">
        <v>111</v>
      </c>
      <c r="C1057" s="19">
        <v>3964.71</v>
      </c>
    </row>
    <row r="1058" spans="1:3" ht="12.75" x14ac:dyDescent="0.2">
      <c r="A1058" s="22">
        <v>44440</v>
      </c>
      <c r="B1058" s="24" t="s">
        <v>113</v>
      </c>
      <c r="C1058" s="19">
        <v>1624.66</v>
      </c>
    </row>
    <row r="1059" spans="1:3" ht="12.75" x14ac:dyDescent="0.2">
      <c r="A1059" s="22">
        <v>44440</v>
      </c>
      <c r="B1059" s="24" t="s">
        <v>115</v>
      </c>
      <c r="C1059" s="19">
        <v>2646.68</v>
      </c>
    </row>
    <row r="1060" spans="1:3" ht="12.75" x14ac:dyDescent="0.2">
      <c r="A1060" s="22">
        <v>44440</v>
      </c>
      <c r="B1060" s="24" t="s">
        <v>117</v>
      </c>
      <c r="C1060" s="19">
        <v>2641.7</v>
      </c>
    </row>
    <row r="1061" spans="1:3" ht="12.75" x14ac:dyDescent="0.2">
      <c r="A1061" s="22">
        <v>44440</v>
      </c>
      <c r="B1061" s="24" t="s">
        <v>119</v>
      </c>
      <c r="C1061" s="19">
        <v>9593.1</v>
      </c>
    </row>
    <row r="1062" spans="1:3" ht="12.75" x14ac:dyDescent="0.2">
      <c r="A1062" s="22">
        <v>44440</v>
      </c>
      <c r="B1062" s="24" t="s">
        <v>121</v>
      </c>
      <c r="C1062" s="19">
        <v>387.25</v>
      </c>
    </row>
    <row r="1063" spans="1:3" ht="12.75" x14ac:dyDescent="0.2">
      <c r="A1063" s="22">
        <v>44440</v>
      </c>
      <c r="B1063" s="24" t="s">
        <v>123</v>
      </c>
      <c r="C1063" s="19">
        <v>853.9</v>
      </c>
    </row>
    <row r="1064" spans="1:3" ht="12.75" x14ac:dyDescent="0.2">
      <c r="A1064" s="22">
        <v>44440</v>
      </c>
      <c r="B1064" s="24" t="s">
        <v>125</v>
      </c>
      <c r="C1064" s="19">
        <v>847.54</v>
      </c>
    </row>
    <row r="1065" spans="1:3" ht="12.75" x14ac:dyDescent="0.2">
      <c r="A1065" s="22">
        <v>44440</v>
      </c>
      <c r="B1065" s="24" t="s">
        <v>127</v>
      </c>
      <c r="C1065" s="19">
        <v>525.26</v>
      </c>
    </row>
    <row r="1066" spans="1:3" ht="12.75" x14ac:dyDescent="0.2">
      <c r="A1066" s="22">
        <v>44440</v>
      </c>
      <c r="B1066" s="24" t="s">
        <v>129</v>
      </c>
      <c r="C1066" s="19">
        <v>96927.84</v>
      </c>
    </row>
    <row r="1067" spans="1:3" ht="12.75" x14ac:dyDescent="0.2">
      <c r="A1067" s="22">
        <v>44440</v>
      </c>
      <c r="B1067" s="24" t="s">
        <v>132</v>
      </c>
      <c r="C1067" s="19">
        <v>32309.279999999999</v>
      </c>
    </row>
    <row r="1068" spans="1:3" ht="12.75" x14ac:dyDescent="0.2">
      <c r="A1068" s="22">
        <v>44440</v>
      </c>
      <c r="B1068" s="24" t="s">
        <v>134</v>
      </c>
      <c r="C1068" s="19">
        <v>37268.050000000003</v>
      </c>
    </row>
    <row r="1069" spans="1:3" ht="12.75" x14ac:dyDescent="0.2">
      <c r="A1069" s="22">
        <v>44440</v>
      </c>
      <c r="B1069" s="24" t="s">
        <v>136</v>
      </c>
      <c r="C1069" s="19">
        <v>6868.28</v>
      </c>
    </row>
    <row r="1070" spans="1:3" ht="12.75" x14ac:dyDescent="0.2">
      <c r="A1070" s="22">
        <v>44440</v>
      </c>
      <c r="B1070" s="24" t="s">
        <v>139</v>
      </c>
      <c r="C1070" s="19">
        <v>1141.4100000000001</v>
      </c>
    </row>
    <row r="1071" spans="1:3" ht="12.75" x14ac:dyDescent="0.2">
      <c r="A1071" s="22">
        <v>44440</v>
      </c>
      <c r="B1071" s="24" t="s">
        <v>141</v>
      </c>
      <c r="C1071" s="19">
        <v>2737.4</v>
      </c>
    </row>
    <row r="1072" spans="1:3" ht="12.75" x14ac:dyDescent="0.2">
      <c r="A1072" s="22">
        <v>44440</v>
      </c>
      <c r="B1072" s="24" t="s">
        <v>143</v>
      </c>
      <c r="C1072" s="19">
        <v>2035.1</v>
      </c>
    </row>
    <row r="1073" spans="1:3" ht="12.75" x14ac:dyDescent="0.2">
      <c r="A1073" s="22">
        <v>44440</v>
      </c>
      <c r="B1073" s="24" t="s">
        <v>145</v>
      </c>
      <c r="C1073" s="19">
        <v>5146.75</v>
      </c>
    </row>
    <row r="1074" spans="1:3" ht="12.75" x14ac:dyDescent="0.2">
      <c r="A1074" s="22">
        <v>44440</v>
      </c>
      <c r="B1074" s="17" t="s">
        <v>147</v>
      </c>
      <c r="C1074" s="19">
        <v>2425.34</v>
      </c>
    </row>
    <row r="1075" spans="1:3" ht="12.75" x14ac:dyDescent="0.2">
      <c r="A1075" s="22">
        <v>44440</v>
      </c>
      <c r="B1075" s="24" t="s">
        <v>149</v>
      </c>
      <c r="C1075" s="19">
        <v>5359.09</v>
      </c>
    </row>
    <row r="1076" spans="1:3" ht="12.75" x14ac:dyDescent="0.2">
      <c r="A1076" s="22">
        <v>44440</v>
      </c>
      <c r="B1076" s="17" t="s">
        <v>151</v>
      </c>
      <c r="C1076" s="19">
        <v>2299.83</v>
      </c>
    </row>
    <row r="1077" spans="1:3" ht="12.75" x14ac:dyDescent="0.2">
      <c r="A1077" s="20">
        <v>44440</v>
      </c>
      <c r="B1077" s="17" t="s">
        <v>153</v>
      </c>
      <c r="C1077" s="23">
        <v>908382.18</v>
      </c>
    </row>
    <row r="1078" spans="1:3" ht="12.75" x14ac:dyDescent="0.2">
      <c r="A1078" s="20">
        <v>44440</v>
      </c>
      <c r="B1078" s="17" t="s">
        <v>154</v>
      </c>
      <c r="C1078" s="23">
        <v>708351.93</v>
      </c>
    </row>
    <row r="1079" spans="1:3" ht="12.75" x14ac:dyDescent="0.2">
      <c r="A1079" s="20">
        <v>44440</v>
      </c>
      <c r="B1079" s="17" t="s">
        <v>155</v>
      </c>
      <c r="C1079" s="19">
        <v>42617.52</v>
      </c>
    </row>
    <row r="1080" spans="1:3" ht="12.75" x14ac:dyDescent="0.2">
      <c r="A1080" s="20">
        <v>44440</v>
      </c>
      <c r="B1080" s="17" t="s">
        <v>156</v>
      </c>
      <c r="C1080" s="19">
        <v>25491.23</v>
      </c>
    </row>
    <row r="1081" spans="1:3" ht="12.75" x14ac:dyDescent="0.2">
      <c r="A1081" s="20">
        <v>44440</v>
      </c>
      <c r="B1081" s="17" t="s">
        <v>157</v>
      </c>
      <c r="C1081" s="19">
        <v>16503.939999999999</v>
      </c>
    </row>
    <row r="1082" spans="1:3" ht="12.75" x14ac:dyDescent="0.2">
      <c r="A1082" s="20">
        <v>44440</v>
      </c>
      <c r="B1082" s="17" t="s">
        <v>158</v>
      </c>
      <c r="C1082" s="19">
        <v>226479.75</v>
      </c>
    </row>
    <row r="1083" spans="1:3" ht="12.75" x14ac:dyDescent="0.2">
      <c r="A1083" s="20">
        <v>44440</v>
      </c>
      <c r="B1083" s="17" t="s">
        <v>159</v>
      </c>
      <c r="C1083" s="19">
        <v>10621.34</v>
      </c>
    </row>
    <row r="1084" spans="1:3" ht="12.75" x14ac:dyDescent="0.2">
      <c r="A1084" s="20">
        <v>44440</v>
      </c>
      <c r="B1084" s="17" t="s">
        <v>160</v>
      </c>
      <c r="C1084" s="19">
        <v>47060.73</v>
      </c>
    </row>
    <row r="1085" spans="1:3" ht="12.75" x14ac:dyDescent="0.2">
      <c r="A1085" s="20">
        <v>44440</v>
      </c>
      <c r="B1085" s="17" t="s">
        <v>161</v>
      </c>
      <c r="C1085" s="19">
        <v>47784.38</v>
      </c>
    </row>
    <row r="1086" spans="1:3" ht="12.75" x14ac:dyDescent="0.2">
      <c r="A1086" s="20">
        <v>44440</v>
      </c>
      <c r="B1086" s="17" t="s">
        <v>162</v>
      </c>
      <c r="C1086" s="19">
        <v>500598.23</v>
      </c>
    </row>
    <row r="1087" spans="1:3" ht="12.75" x14ac:dyDescent="0.2">
      <c r="A1087" s="20">
        <v>44440</v>
      </c>
      <c r="B1087" s="17" t="s">
        <v>163</v>
      </c>
      <c r="C1087" s="19">
        <v>253356.05</v>
      </c>
    </row>
    <row r="1088" spans="1:3" ht="12.75" x14ac:dyDescent="0.2">
      <c r="A1088" s="20">
        <v>44440</v>
      </c>
      <c r="B1088" s="24" t="s">
        <v>164</v>
      </c>
      <c r="C1088" s="19">
        <v>195607.05</v>
      </c>
    </row>
    <row r="1089" spans="1:3" ht="12.75" x14ac:dyDescent="0.2">
      <c r="A1089" s="20">
        <v>44440</v>
      </c>
      <c r="B1089" s="24" t="s">
        <v>165</v>
      </c>
      <c r="C1089" s="19">
        <v>30977.77</v>
      </c>
    </row>
    <row r="1090" spans="1:3" ht="12.75" x14ac:dyDescent="0.2">
      <c r="A1090" s="20">
        <v>44440</v>
      </c>
      <c r="B1090" s="24" t="s">
        <v>166</v>
      </c>
      <c r="C1090" s="19">
        <v>20758.3</v>
      </c>
    </row>
    <row r="1091" spans="1:3" ht="12.75" x14ac:dyDescent="0.2">
      <c r="A1091" s="20">
        <v>44440</v>
      </c>
      <c r="B1091" s="24" t="s">
        <v>167</v>
      </c>
      <c r="C1091" s="19">
        <v>15801.59</v>
      </c>
    </row>
    <row r="1092" spans="1:3" ht="12.75" x14ac:dyDescent="0.2">
      <c r="A1092" s="20">
        <v>44440</v>
      </c>
      <c r="B1092" s="24" t="s">
        <v>168</v>
      </c>
      <c r="C1092" s="19">
        <v>1976.03</v>
      </c>
    </row>
    <row r="1093" spans="1:3" ht="12.75" x14ac:dyDescent="0.2">
      <c r="A1093" s="20">
        <v>44440</v>
      </c>
      <c r="B1093" s="24" t="s">
        <v>169</v>
      </c>
      <c r="C1093" s="19">
        <v>604.79</v>
      </c>
    </row>
    <row r="1094" spans="1:3" ht="12.75" x14ac:dyDescent="0.2">
      <c r="A1094" s="20">
        <v>44440</v>
      </c>
      <c r="B1094" s="24" t="s">
        <v>170</v>
      </c>
      <c r="C1094" s="19">
        <v>3083.81</v>
      </c>
    </row>
    <row r="1095" spans="1:3" ht="12.75" x14ac:dyDescent="0.2">
      <c r="A1095" s="20">
        <v>44440</v>
      </c>
      <c r="B1095" s="24" t="s">
        <v>171</v>
      </c>
      <c r="C1095" s="19">
        <v>1467.05</v>
      </c>
    </row>
    <row r="1096" spans="1:3" ht="12.75" x14ac:dyDescent="0.2">
      <c r="A1096" s="20">
        <v>44440</v>
      </c>
      <c r="B1096" s="24" t="s">
        <v>172</v>
      </c>
      <c r="C1096" s="19">
        <v>17425</v>
      </c>
    </row>
    <row r="1097" spans="1:3" ht="12.75" x14ac:dyDescent="0.2">
      <c r="A1097" s="20">
        <v>44440</v>
      </c>
      <c r="B1097" s="24" t="s">
        <v>173</v>
      </c>
      <c r="C1097" s="19">
        <v>1796.39</v>
      </c>
    </row>
    <row r="1098" spans="1:3" ht="12.75" x14ac:dyDescent="0.2">
      <c r="A1098" s="20">
        <v>44440</v>
      </c>
      <c r="B1098" s="24" t="s">
        <v>174</v>
      </c>
      <c r="C1098" s="19">
        <v>1650.39</v>
      </c>
    </row>
    <row r="1099" spans="1:3" ht="12.75" x14ac:dyDescent="0.2">
      <c r="A1099" s="20">
        <v>44440</v>
      </c>
      <c r="B1099" s="24" t="s">
        <v>175</v>
      </c>
      <c r="C1099" s="19">
        <v>4215.53</v>
      </c>
    </row>
    <row r="1100" spans="1:3" ht="12.75" x14ac:dyDescent="0.2">
      <c r="A1100" s="20">
        <v>44440</v>
      </c>
      <c r="B1100" s="24" t="s">
        <v>176</v>
      </c>
      <c r="C1100" s="19">
        <v>2107.77</v>
      </c>
    </row>
    <row r="1101" spans="1:3" ht="12.75" x14ac:dyDescent="0.2">
      <c r="A1101" s="20">
        <v>44440</v>
      </c>
      <c r="B1101" s="24" t="s">
        <v>177</v>
      </c>
      <c r="C1101" s="19">
        <v>758.48</v>
      </c>
    </row>
    <row r="1102" spans="1:3" ht="12.75" x14ac:dyDescent="0.2">
      <c r="A1102" s="20">
        <v>44440</v>
      </c>
      <c r="B1102" s="24" t="s">
        <v>178</v>
      </c>
      <c r="C1102" s="19">
        <v>1232.52</v>
      </c>
    </row>
    <row r="1103" spans="1:3" ht="12.75" x14ac:dyDescent="0.2">
      <c r="A1103" s="20">
        <v>44440</v>
      </c>
      <c r="B1103" s="24" t="s">
        <v>179</v>
      </c>
      <c r="C1103" s="19">
        <v>1197.5899999999999</v>
      </c>
    </row>
    <row r="1104" spans="1:3" ht="12.75" x14ac:dyDescent="0.2">
      <c r="A1104" s="20">
        <v>44440</v>
      </c>
      <c r="B1104" s="24" t="s">
        <v>180</v>
      </c>
      <c r="C1104" s="19">
        <v>4512.5</v>
      </c>
    </row>
    <row r="1105" spans="1:3" ht="12.75" x14ac:dyDescent="0.2">
      <c r="A1105" s="20">
        <v>44440</v>
      </c>
      <c r="B1105" s="24" t="s">
        <v>181</v>
      </c>
      <c r="C1105" s="19">
        <v>199.5</v>
      </c>
    </row>
    <row r="1106" spans="1:3" ht="12.75" x14ac:dyDescent="0.2">
      <c r="A1106" s="20">
        <v>44440</v>
      </c>
      <c r="B1106" s="24" t="s">
        <v>182</v>
      </c>
      <c r="C1106" s="19">
        <v>423.23</v>
      </c>
    </row>
    <row r="1107" spans="1:3" ht="12.75" x14ac:dyDescent="0.2">
      <c r="A1107" s="20">
        <v>44440</v>
      </c>
      <c r="B1107" s="24" t="s">
        <v>183</v>
      </c>
      <c r="C1107" s="19">
        <v>403.75</v>
      </c>
    </row>
    <row r="1108" spans="1:3" ht="12.75" x14ac:dyDescent="0.2">
      <c r="A1108" s="20">
        <v>44440</v>
      </c>
      <c r="B1108" s="24" t="s">
        <v>184</v>
      </c>
      <c r="C1108" s="19">
        <v>299.25</v>
      </c>
    </row>
    <row r="1109" spans="1:3" ht="12.75" x14ac:dyDescent="0.2">
      <c r="A1109" s="20">
        <v>44440</v>
      </c>
      <c r="B1109" s="24" t="s">
        <v>185</v>
      </c>
      <c r="C1109" s="19">
        <v>47550.94</v>
      </c>
    </row>
    <row r="1110" spans="1:3" ht="12.75" x14ac:dyDescent="0.2">
      <c r="A1110" s="20">
        <v>44440</v>
      </c>
      <c r="B1110" s="24" t="s">
        <v>186</v>
      </c>
      <c r="C1110" s="19">
        <v>16177.13</v>
      </c>
    </row>
    <row r="1111" spans="1:3" ht="12.75" x14ac:dyDescent="0.2">
      <c r="A1111" s="20">
        <v>44440</v>
      </c>
      <c r="B1111" s="24" t="s">
        <v>187</v>
      </c>
      <c r="C1111" s="19">
        <v>20629.919999999998</v>
      </c>
    </row>
    <row r="1112" spans="1:3" ht="12.75" x14ac:dyDescent="0.2">
      <c r="A1112" s="20">
        <v>44440</v>
      </c>
      <c r="B1112" s="24" t="s">
        <v>188</v>
      </c>
      <c r="C1112" s="19">
        <v>3202.74</v>
      </c>
    </row>
    <row r="1113" spans="1:3" ht="12.75" x14ac:dyDescent="0.2">
      <c r="A1113" s="20">
        <v>44440</v>
      </c>
      <c r="B1113" s="24" t="s">
        <v>189</v>
      </c>
      <c r="C1113" s="19">
        <v>554.76</v>
      </c>
    </row>
    <row r="1114" spans="1:3" ht="12.75" x14ac:dyDescent="0.2">
      <c r="A1114" s="20">
        <v>44440</v>
      </c>
      <c r="B1114" s="24" t="s">
        <v>190</v>
      </c>
      <c r="C1114" s="19">
        <v>1411.17</v>
      </c>
    </row>
    <row r="1115" spans="1:3" ht="12.75" x14ac:dyDescent="0.2">
      <c r="A1115" s="20">
        <v>44440</v>
      </c>
      <c r="B1115" s="24" t="s">
        <v>191</v>
      </c>
      <c r="C1115" s="19">
        <v>988.02</v>
      </c>
    </row>
    <row r="1116" spans="1:3" ht="12.75" x14ac:dyDescent="0.2">
      <c r="A1116" s="20">
        <v>44440</v>
      </c>
      <c r="B1116" s="24" t="s">
        <v>192</v>
      </c>
      <c r="C1116" s="19">
        <v>2573.63</v>
      </c>
    </row>
    <row r="1117" spans="1:3" ht="12.75" x14ac:dyDescent="0.2">
      <c r="A1117" s="20">
        <v>44440</v>
      </c>
      <c r="B1117" s="17" t="s">
        <v>193</v>
      </c>
      <c r="C1117" s="19">
        <v>1262.31</v>
      </c>
    </row>
    <row r="1118" spans="1:3" ht="12.75" x14ac:dyDescent="0.2">
      <c r="A1118" s="20">
        <v>44440</v>
      </c>
      <c r="B1118" s="24" t="s">
        <v>194</v>
      </c>
      <c r="C1118" s="19">
        <v>2502.38</v>
      </c>
    </row>
    <row r="1119" spans="1:3" ht="12.75" x14ac:dyDescent="0.2">
      <c r="A1119" s="20">
        <v>44440</v>
      </c>
      <c r="B1119" s="17" t="s">
        <v>195</v>
      </c>
      <c r="C1119" s="19">
        <v>1222.27</v>
      </c>
    </row>
    <row r="1120" spans="1:3" ht="12.75" x14ac:dyDescent="0.2">
      <c r="A1120" s="20">
        <v>44440</v>
      </c>
      <c r="B1120" s="17" t="s">
        <v>196</v>
      </c>
      <c r="C1120" s="23">
        <v>889788.51</v>
      </c>
    </row>
    <row r="1121" spans="1:3" ht="12.75" x14ac:dyDescent="0.2">
      <c r="A1121" s="20">
        <v>44440</v>
      </c>
      <c r="B1121" s="17" t="s">
        <v>197</v>
      </c>
      <c r="C1121" s="23">
        <v>497781.49</v>
      </c>
    </row>
    <row r="1122" spans="1:3" ht="12.75" x14ac:dyDescent="0.2">
      <c r="A1122" s="20">
        <v>44440</v>
      </c>
      <c r="B1122" s="17" t="s">
        <v>198</v>
      </c>
      <c r="C1122" s="19">
        <v>33691.29</v>
      </c>
    </row>
    <row r="1123" spans="1:3" ht="12.75" x14ac:dyDescent="0.2">
      <c r="A1123" s="20">
        <v>44440</v>
      </c>
      <c r="B1123" s="17" t="s">
        <v>199</v>
      </c>
      <c r="C1123" s="19">
        <v>21561.43</v>
      </c>
    </row>
    <row r="1124" spans="1:3" ht="12.75" x14ac:dyDescent="0.2">
      <c r="A1124" s="20">
        <v>44440</v>
      </c>
      <c r="B1124" s="17" t="s">
        <v>200</v>
      </c>
      <c r="C1124" s="19">
        <v>13992.67</v>
      </c>
    </row>
    <row r="1125" spans="1:3" ht="12.75" x14ac:dyDescent="0.2">
      <c r="A1125" s="20">
        <v>44440</v>
      </c>
      <c r="B1125" s="17" t="s">
        <v>201</v>
      </c>
      <c r="C1125" s="19">
        <v>194116.49</v>
      </c>
    </row>
    <row r="1126" spans="1:3" ht="12.75" x14ac:dyDescent="0.2">
      <c r="A1126" s="20">
        <v>44440</v>
      </c>
      <c r="B1126" s="17" t="s">
        <v>202</v>
      </c>
      <c r="C1126" s="19">
        <v>9260.6</v>
      </c>
    </row>
    <row r="1127" spans="1:3" ht="12.75" x14ac:dyDescent="0.2">
      <c r="A1127" s="20">
        <v>44440</v>
      </c>
      <c r="B1127" s="17" t="s">
        <v>203</v>
      </c>
      <c r="C1127" s="19">
        <v>35490.5</v>
      </c>
    </row>
    <row r="1128" spans="1:3" ht="12.75" x14ac:dyDescent="0.2">
      <c r="A1128" s="20">
        <v>44440</v>
      </c>
      <c r="B1128" s="17" t="s">
        <v>204</v>
      </c>
      <c r="C1128" s="19">
        <v>40416.61</v>
      </c>
    </row>
    <row r="1129" spans="1:3" ht="12.75" x14ac:dyDescent="0.2">
      <c r="A1129" s="20">
        <v>44440</v>
      </c>
      <c r="B1129" s="17" t="s">
        <v>205</v>
      </c>
      <c r="C1129" s="19">
        <v>483429.72</v>
      </c>
    </row>
    <row r="1130" spans="1:3" ht="12.75" x14ac:dyDescent="0.2">
      <c r="A1130" s="20">
        <v>44440</v>
      </c>
      <c r="B1130" s="17" t="s">
        <v>206</v>
      </c>
      <c r="C1130" s="19">
        <v>196127.14</v>
      </c>
    </row>
    <row r="1131" spans="1:3" ht="12.75" x14ac:dyDescent="0.2">
      <c r="A1131" s="20">
        <v>44440</v>
      </c>
      <c r="B1131" s="24" t="s">
        <v>207</v>
      </c>
      <c r="C1131" s="19">
        <v>165210.98000000001</v>
      </c>
    </row>
    <row r="1132" spans="1:3" ht="12.75" x14ac:dyDescent="0.2">
      <c r="A1132" s="20">
        <v>44440</v>
      </c>
      <c r="B1132" s="24" t="s">
        <v>208</v>
      </c>
      <c r="C1132" s="19">
        <v>13580.65</v>
      </c>
    </row>
    <row r="1133" spans="1:3" ht="12.75" x14ac:dyDescent="0.2">
      <c r="A1133" s="20">
        <v>44440</v>
      </c>
      <c r="B1133" s="24" t="s">
        <v>209</v>
      </c>
      <c r="C1133" s="19">
        <v>16912.650000000001</v>
      </c>
    </row>
    <row r="1134" spans="1:3" ht="12.75" x14ac:dyDescent="0.2">
      <c r="A1134" s="20">
        <v>44440</v>
      </c>
      <c r="B1134" s="24" t="s">
        <v>210</v>
      </c>
      <c r="C1134" s="19">
        <v>13514.97</v>
      </c>
    </row>
    <row r="1135" spans="1:3" ht="12.75" x14ac:dyDescent="0.2">
      <c r="A1135" s="20">
        <v>44440</v>
      </c>
      <c r="B1135" s="24" t="s">
        <v>211</v>
      </c>
      <c r="C1135" s="19">
        <v>1621.8</v>
      </c>
    </row>
    <row r="1136" spans="1:3" ht="12.75" x14ac:dyDescent="0.2">
      <c r="A1136" s="20">
        <v>44440</v>
      </c>
      <c r="B1136" s="24" t="s">
        <v>212</v>
      </c>
      <c r="C1136" s="19">
        <v>518.37</v>
      </c>
    </row>
    <row r="1137" spans="1:3" ht="12.75" x14ac:dyDescent="0.2">
      <c r="A1137" s="20">
        <v>44440</v>
      </c>
      <c r="B1137" s="24" t="s">
        <v>213</v>
      </c>
      <c r="C1137" s="19">
        <v>2523.64</v>
      </c>
    </row>
    <row r="1138" spans="1:3" ht="12.75" x14ac:dyDescent="0.2">
      <c r="A1138" s="20">
        <v>44440</v>
      </c>
      <c r="B1138" s="24" t="s">
        <v>214</v>
      </c>
      <c r="C1138" s="19">
        <v>1227.71</v>
      </c>
    </row>
    <row r="1139" spans="1:3" ht="12.75" x14ac:dyDescent="0.2">
      <c r="A1139" s="20">
        <v>44440</v>
      </c>
      <c r="B1139" s="24" t="s">
        <v>215</v>
      </c>
      <c r="C1139" s="19">
        <v>3910.5</v>
      </c>
    </row>
    <row r="1140" spans="1:3" ht="12.75" x14ac:dyDescent="0.2">
      <c r="A1140" s="20">
        <v>44440</v>
      </c>
      <c r="B1140" s="24" t="s">
        <v>216</v>
      </c>
      <c r="C1140" s="19">
        <v>1486.9</v>
      </c>
    </row>
    <row r="1141" spans="1:3" ht="12.75" x14ac:dyDescent="0.2">
      <c r="A1141" s="20">
        <v>44440</v>
      </c>
      <c r="B1141" s="24" t="s">
        <v>217</v>
      </c>
      <c r="C1141" s="19">
        <v>1424.71</v>
      </c>
    </row>
    <row r="1142" spans="1:3" ht="12.75" x14ac:dyDescent="0.2">
      <c r="A1142" s="20">
        <v>44440</v>
      </c>
      <c r="B1142" s="24" t="s">
        <v>218</v>
      </c>
      <c r="C1142" s="19">
        <v>3434.57</v>
      </c>
    </row>
    <row r="1143" spans="1:3" ht="12.75" x14ac:dyDescent="0.2">
      <c r="A1143" s="20">
        <v>44440</v>
      </c>
      <c r="B1143" s="24" t="s">
        <v>219</v>
      </c>
      <c r="C1143" s="19">
        <v>1500.54</v>
      </c>
    </row>
    <row r="1144" spans="1:3" ht="12.75" x14ac:dyDescent="0.2">
      <c r="A1144" s="20">
        <v>44440</v>
      </c>
      <c r="B1144" s="24" t="s">
        <v>220</v>
      </c>
      <c r="C1144" s="19">
        <v>618.4</v>
      </c>
    </row>
    <row r="1145" spans="1:3" ht="12.75" x14ac:dyDescent="0.2">
      <c r="A1145" s="20">
        <v>44440</v>
      </c>
      <c r="B1145" s="24" t="s">
        <v>221</v>
      </c>
      <c r="C1145" s="19">
        <v>1034.46</v>
      </c>
    </row>
    <row r="1146" spans="1:3" ht="12.75" x14ac:dyDescent="0.2">
      <c r="A1146" s="20">
        <v>44440</v>
      </c>
      <c r="B1146" s="24" t="s">
        <v>222</v>
      </c>
      <c r="C1146" s="19">
        <v>1000.36</v>
      </c>
    </row>
    <row r="1147" spans="1:3" ht="12.75" x14ac:dyDescent="0.2">
      <c r="A1147" s="20">
        <v>44440</v>
      </c>
      <c r="B1147" s="24" t="s">
        <v>223</v>
      </c>
      <c r="C1147" s="19">
        <v>3542.55</v>
      </c>
    </row>
    <row r="1148" spans="1:3" ht="12.75" x14ac:dyDescent="0.2">
      <c r="A1148" s="20">
        <v>44440</v>
      </c>
      <c r="B1148" s="24" t="s">
        <v>224</v>
      </c>
      <c r="C1148" s="19">
        <v>129.16</v>
      </c>
    </row>
    <row r="1149" spans="1:3" ht="12.75" x14ac:dyDescent="0.2">
      <c r="A1149" s="20">
        <v>44440</v>
      </c>
      <c r="B1149" s="24" t="s">
        <v>225</v>
      </c>
      <c r="C1149" s="19">
        <v>316.01</v>
      </c>
    </row>
    <row r="1150" spans="1:3" ht="12.75" x14ac:dyDescent="0.2">
      <c r="A1150" s="20">
        <v>44440</v>
      </c>
      <c r="B1150" s="24" t="s">
        <v>226</v>
      </c>
      <c r="C1150" s="19">
        <v>258.48</v>
      </c>
    </row>
    <row r="1151" spans="1:3" ht="12.75" x14ac:dyDescent="0.2">
      <c r="A1151" s="20">
        <v>44440</v>
      </c>
      <c r="B1151" s="24" t="s">
        <v>227</v>
      </c>
      <c r="C1151" s="19">
        <v>163.65</v>
      </c>
    </row>
    <row r="1152" spans="1:3" ht="12.75" x14ac:dyDescent="0.2">
      <c r="A1152" s="20">
        <v>44440</v>
      </c>
      <c r="B1152" s="24" t="s">
        <v>228</v>
      </c>
      <c r="C1152" s="19">
        <v>21943.05</v>
      </c>
    </row>
    <row r="1153" spans="1:3" ht="12.75" x14ac:dyDescent="0.2">
      <c r="A1153" s="20">
        <v>44440</v>
      </c>
      <c r="B1153" s="24" t="s">
        <v>229</v>
      </c>
      <c r="C1153" s="19">
        <v>10939.72</v>
      </c>
    </row>
    <row r="1154" spans="1:3" ht="12.75" x14ac:dyDescent="0.2">
      <c r="A1154" s="20">
        <v>44440</v>
      </c>
      <c r="B1154" s="24" t="s">
        <v>230</v>
      </c>
      <c r="C1154" s="19">
        <v>18285.88</v>
      </c>
    </row>
    <row r="1155" spans="1:3" ht="12.75" x14ac:dyDescent="0.2">
      <c r="A1155" s="20">
        <v>44440</v>
      </c>
      <c r="B1155" s="24" t="s">
        <v>231</v>
      </c>
      <c r="C1155" s="19">
        <v>2569.56</v>
      </c>
    </row>
    <row r="1156" spans="1:3" ht="12.75" x14ac:dyDescent="0.2">
      <c r="A1156" s="20">
        <v>44440</v>
      </c>
      <c r="B1156" s="24" t="s">
        <v>232</v>
      </c>
      <c r="C1156" s="19">
        <v>418.51</v>
      </c>
    </row>
    <row r="1157" spans="1:3" ht="12.75" x14ac:dyDescent="0.2">
      <c r="A1157" s="20">
        <v>44440</v>
      </c>
      <c r="B1157" s="24" t="s">
        <v>233</v>
      </c>
      <c r="C1157" s="19">
        <v>1018.55</v>
      </c>
    </row>
    <row r="1158" spans="1:3" ht="12.75" x14ac:dyDescent="0.2">
      <c r="A1158" s="20">
        <v>44440</v>
      </c>
      <c r="B1158" s="24" t="s">
        <v>234</v>
      </c>
      <c r="C1158" s="19">
        <v>719.96</v>
      </c>
    </row>
    <row r="1159" spans="1:3" ht="12.75" x14ac:dyDescent="0.2">
      <c r="A1159" s="20">
        <v>44440</v>
      </c>
      <c r="B1159" s="24" t="s">
        <v>235</v>
      </c>
      <c r="C1159" s="19">
        <v>2098.9</v>
      </c>
    </row>
    <row r="1160" spans="1:3" ht="12.75" x14ac:dyDescent="0.2">
      <c r="A1160" s="20">
        <v>44440</v>
      </c>
      <c r="B1160" s="17" t="s">
        <v>236</v>
      </c>
      <c r="C1160" s="19">
        <v>830.02</v>
      </c>
    </row>
    <row r="1161" spans="1:3" ht="12.75" x14ac:dyDescent="0.2">
      <c r="A1161" s="20">
        <v>44440</v>
      </c>
      <c r="B1161" s="24" t="s">
        <v>237</v>
      </c>
      <c r="C1161" s="19">
        <v>8704.92</v>
      </c>
    </row>
    <row r="1162" spans="1:3" ht="12.75" x14ac:dyDescent="0.2">
      <c r="A1162" s="20">
        <v>44440</v>
      </c>
      <c r="B1162" s="17" t="s">
        <v>238</v>
      </c>
      <c r="C1162" s="19">
        <v>3190.83</v>
      </c>
    </row>
    <row r="1163" spans="1:3" ht="12.75" x14ac:dyDescent="0.2">
      <c r="A1163" s="21">
        <v>44470</v>
      </c>
      <c r="B1163" s="12" t="s">
        <v>63</v>
      </c>
      <c r="C1163" s="23">
        <v>2273319.87</v>
      </c>
    </row>
    <row r="1164" spans="1:3" ht="12.75" x14ac:dyDescent="0.2">
      <c r="A1164" s="21">
        <v>44470</v>
      </c>
      <c r="B1164" s="12" t="s">
        <v>65</v>
      </c>
      <c r="C1164" s="23">
        <v>1247951.55</v>
      </c>
    </row>
    <row r="1165" spans="1:3" ht="12.75" x14ac:dyDescent="0.2">
      <c r="A1165" s="21">
        <v>44470</v>
      </c>
      <c r="B1165" s="12" t="s">
        <v>67</v>
      </c>
      <c r="C1165" s="19">
        <v>141661.37</v>
      </c>
    </row>
    <row r="1166" spans="1:3" ht="12.75" x14ac:dyDescent="0.2">
      <c r="A1166" s="21">
        <v>44470</v>
      </c>
      <c r="B1166" s="12" t="s">
        <v>69</v>
      </c>
      <c r="C1166" s="19">
        <v>55140.83</v>
      </c>
    </row>
    <row r="1167" spans="1:3" ht="12.75" x14ac:dyDescent="0.2">
      <c r="A1167" s="21">
        <v>44470</v>
      </c>
      <c r="B1167" s="12" t="s">
        <v>71</v>
      </c>
      <c r="C1167" s="19">
        <v>32295.06</v>
      </c>
    </row>
    <row r="1168" spans="1:3" ht="12.75" x14ac:dyDescent="0.2">
      <c r="A1168" s="21">
        <v>44470</v>
      </c>
      <c r="B1168" s="12" t="s">
        <v>73</v>
      </c>
      <c r="C1168" s="19">
        <v>514647.77</v>
      </c>
    </row>
    <row r="1169" spans="1:3" ht="12.75" x14ac:dyDescent="0.2">
      <c r="A1169" s="21">
        <v>44470</v>
      </c>
      <c r="B1169" s="12" t="s">
        <v>76</v>
      </c>
      <c r="C1169" s="19">
        <v>23913.03</v>
      </c>
    </row>
    <row r="1170" spans="1:3" ht="12.75" x14ac:dyDescent="0.2">
      <c r="A1170" s="21">
        <v>44470</v>
      </c>
      <c r="B1170" s="12" t="s">
        <v>78</v>
      </c>
      <c r="C1170" s="19">
        <v>102939.22</v>
      </c>
    </row>
    <row r="1171" spans="1:3" ht="12.75" x14ac:dyDescent="0.2">
      <c r="A1171" s="21">
        <v>44470</v>
      </c>
      <c r="B1171" s="12" t="s">
        <v>80</v>
      </c>
      <c r="C1171" s="19">
        <v>115188.8</v>
      </c>
    </row>
    <row r="1172" spans="1:3" ht="12.75" x14ac:dyDescent="0.2">
      <c r="A1172" s="21">
        <v>44470</v>
      </c>
      <c r="B1172" s="12" t="s">
        <v>82</v>
      </c>
      <c r="C1172" s="19">
        <v>1229182.68</v>
      </c>
    </row>
    <row r="1173" spans="1:3" ht="12.75" x14ac:dyDescent="0.2">
      <c r="A1173" s="21">
        <v>44470</v>
      </c>
      <c r="B1173" s="12" t="s">
        <v>84</v>
      </c>
      <c r="C1173" s="19">
        <v>432950.71</v>
      </c>
    </row>
    <row r="1174" spans="1:3" ht="12.75" x14ac:dyDescent="0.2">
      <c r="A1174" s="21">
        <v>44470</v>
      </c>
      <c r="B1174" s="12" t="s">
        <v>86</v>
      </c>
      <c r="C1174" s="19">
        <v>406341.71</v>
      </c>
    </row>
    <row r="1175" spans="1:3" ht="12.75" x14ac:dyDescent="0.2">
      <c r="A1175" s="21">
        <v>44470</v>
      </c>
      <c r="B1175" s="12" t="s">
        <v>89</v>
      </c>
      <c r="C1175" s="19">
        <v>56859.16</v>
      </c>
    </row>
    <row r="1176" spans="1:3" ht="12.75" x14ac:dyDescent="0.2">
      <c r="A1176" s="21">
        <v>44470</v>
      </c>
      <c r="B1176" s="12" t="s">
        <v>91</v>
      </c>
      <c r="C1176" s="19">
        <v>46247.78</v>
      </c>
    </row>
    <row r="1177" spans="1:3" ht="12.75" x14ac:dyDescent="0.2">
      <c r="A1177" s="21">
        <v>44470</v>
      </c>
      <c r="B1177" s="12" t="s">
        <v>93</v>
      </c>
      <c r="C1177" s="19">
        <v>34479.61</v>
      </c>
    </row>
    <row r="1178" spans="1:3" ht="12.75" x14ac:dyDescent="0.2">
      <c r="A1178" s="21">
        <v>44470</v>
      </c>
      <c r="B1178" s="12" t="s">
        <v>95</v>
      </c>
      <c r="C1178" s="19">
        <v>4141</v>
      </c>
    </row>
    <row r="1179" spans="1:3" ht="12.75" x14ac:dyDescent="0.2">
      <c r="A1179" s="21">
        <v>44470</v>
      </c>
      <c r="B1179" s="12" t="s">
        <v>97</v>
      </c>
      <c r="C1179" s="19">
        <v>1255.1099999999999</v>
      </c>
    </row>
    <row r="1180" spans="1:3" ht="12.75" x14ac:dyDescent="0.2">
      <c r="A1180" s="21">
        <v>44470</v>
      </c>
      <c r="B1180" s="12" t="s">
        <v>99</v>
      </c>
      <c r="C1180" s="19">
        <v>6206.58</v>
      </c>
    </row>
    <row r="1181" spans="1:3" ht="12.75" x14ac:dyDescent="0.2">
      <c r="A1181" s="21">
        <v>44470</v>
      </c>
      <c r="B1181" s="12" t="s">
        <v>101</v>
      </c>
      <c r="C1181" s="19">
        <v>3170.38</v>
      </c>
    </row>
    <row r="1182" spans="1:3" ht="12.75" x14ac:dyDescent="0.2">
      <c r="A1182" s="21">
        <v>44470</v>
      </c>
      <c r="B1182" s="12" t="s">
        <v>103</v>
      </c>
      <c r="C1182" s="19">
        <v>12294.94</v>
      </c>
    </row>
    <row r="1183" spans="1:3" ht="12.75" x14ac:dyDescent="0.2">
      <c r="A1183" s="21">
        <v>44470</v>
      </c>
      <c r="B1183" s="12" t="s">
        <v>105</v>
      </c>
      <c r="C1183" s="19">
        <v>3921.3</v>
      </c>
    </row>
    <row r="1184" spans="1:3" ht="12.75" x14ac:dyDescent="0.2">
      <c r="A1184" s="21">
        <v>44470</v>
      </c>
      <c r="B1184" s="12" t="s">
        <v>107</v>
      </c>
      <c r="C1184" s="19">
        <v>3261.07</v>
      </c>
    </row>
    <row r="1185" spans="1:3" ht="12.75" x14ac:dyDescent="0.2">
      <c r="A1185" s="21">
        <v>44470</v>
      </c>
      <c r="B1185" s="12" t="s">
        <v>109</v>
      </c>
      <c r="C1185" s="19">
        <v>16725.03</v>
      </c>
    </row>
    <row r="1186" spans="1:3" ht="12.75" x14ac:dyDescent="0.2">
      <c r="A1186" s="21">
        <v>44470</v>
      </c>
      <c r="B1186" s="12" t="s">
        <v>111</v>
      </c>
      <c r="C1186" s="19">
        <v>4693.1400000000003</v>
      </c>
    </row>
    <row r="1187" spans="1:3" ht="12.75" x14ac:dyDescent="0.2">
      <c r="A1187" s="21">
        <v>44470</v>
      </c>
      <c r="B1187" s="12" t="s">
        <v>113</v>
      </c>
      <c r="C1187" s="19">
        <v>1673.78</v>
      </c>
    </row>
    <row r="1188" spans="1:3" ht="12.75" x14ac:dyDescent="0.2">
      <c r="A1188" s="21">
        <v>44470</v>
      </c>
      <c r="B1188" s="12" t="s">
        <v>115</v>
      </c>
      <c r="C1188" s="19">
        <v>4099.91</v>
      </c>
    </row>
    <row r="1189" spans="1:3" ht="12.75" x14ac:dyDescent="0.2">
      <c r="A1189" s="21">
        <v>44470</v>
      </c>
      <c r="B1189" s="12" t="s">
        <v>117</v>
      </c>
      <c r="C1189" s="19">
        <v>2340.5300000000002</v>
      </c>
    </row>
    <row r="1190" spans="1:3" ht="12.75" x14ac:dyDescent="0.2">
      <c r="A1190" s="21">
        <v>44470</v>
      </c>
      <c r="B1190" s="12" t="s">
        <v>119</v>
      </c>
      <c r="C1190" s="19">
        <v>9690.9500000000007</v>
      </c>
    </row>
    <row r="1191" spans="1:3" ht="12.75" x14ac:dyDescent="0.2">
      <c r="A1191" s="21">
        <v>44470</v>
      </c>
      <c r="B1191" s="12" t="s">
        <v>121</v>
      </c>
      <c r="C1191" s="19">
        <v>376.05</v>
      </c>
    </row>
    <row r="1192" spans="1:3" ht="12.75" x14ac:dyDescent="0.2">
      <c r="A1192" s="21">
        <v>44470</v>
      </c>
      <c r="B1192" s="12" t="s">
        <v>123</v>
      </c>
      <c r="C1192" s="19">
        <v>934.02</v>
      </c>
    </row>
    <row r="1193" spans="1:3" ht="12.75" x14ac:dyDescent="0.2">
      <c r="A1193" s="21">
        <v>44470</v>
      </c>
      <c r="B1193" s="12" t="s">
        <v>125</v>
      </c>
      <c r="C1193" s="19">
        <v>797.68</v>
      </c>
    </row>
    <row r="1194" spans="1:3" ht="12.75" x14ac:dyDescent="0.2">
      <c r="A1194" s="21">
        <v>44470</v>
      </c>
      <c r="B1194" s="12" t="s">
        <v>127</v>
      </c>
      <c r="C1194" s="19">
        <v>575.59</v>
      </c>
    </row>
    <row r="1195" spans="1:3" ht="12.75" x14ac:dyDescent="0.2">
      <c r="A1195" s="21">
        <v>44470</v>
      </c>
      <c r="B1195" s="12" t="s">
        <v>129</v>
      </c>
      <c r="C1195" s="19">
        <v>56828.82</v>
      </c>
    </row>
    <row r="1196" spans="1:3" ht="12.75" x14ac:dyDescent="0.2">
      <c r="A1196" s="21">
        <v>44470</v>
      </c>
      <c r="B1196" s="12" t="s">
        <v>132</v>
      </c>
      <c r="C1196" s="19">
        <v>34936.5</v>
      </c>
    </row>
    <row r="1197" spans="1:3" ht="12.75" x14ac:dyDescent="0.2">
      <c r="A1197" s="21">
        <v>44470</v>
      </c>
      <c r="B1197" s="12" t="s">
        <v>134</v>
      </c>
      <c r="C1197" s="19">
        <v>41621.589999999997</v>
      </c>
    </row>
    <row r="1198" spans="1:3" ht="12.75" x14ac:dyDescent="0.2">
      <c r="A1198" s="21">
        <v>44470</v>
      </c>
      <c r="B1198" s="12" t="s">
        <v>136</v>
      </c>
      <c r="C1198" s="19">
        <v>6931.99</v>
      </c>
    </row>
    <row r="1199" spans="1:3" ht="12.75" x14ac:dyDescent="0.2">
      <c r="A1199" s="21">
        <v>44470</v>
      </c>
      <c r="B1199" s="12" t="s">
        <v>139</v>
      </c>
      <c r="C1199" s="19">
        <v>1201.45</v>
      </c>
    </row>
    <row r="1200" spans="1:3" ht="12.75" x14ac:dyDescent="0.2">
      <c r="A1200" s="21">
        <v>44470</v>
      </c>
      <c r="B1200" s="12" t="s">
        <v>141</v>
      </c>
      <c r="C1200" s="19">
        <v>3109.09</v>
      </c>
    </row>
    <row r="1201" spans="1:3" ht="12.75" x14ac:dyDescent="0.2">
      <c r="A1201" s="21">
        <v>44470</v>
      </c>
      <c r="B1201" s="12" t="s">
        <v>143</v>
      </c>
      <c r="C1201" s="19">
        <v>2112.98</v>
      </c>
    </row>
    <row r="1202" spans="1:3" ht="12.75" x14ac:dyDescent="0.2">
      <c r="A1202" s="21">
        <v>44470</v>
      </c>
      <c r="B1202" s="12" t="s">
        <v>145</v>
      </c>
      <c r="C1202" s="19">
        <v>5571.45</v>
      </c>
    </row>
    <row r="1203" spans="1:3" ht="12.75" x14ac:dyDescent="0.2">
      <c r="A1203" s="21">
        <v>44470</v>
      </c>
      <c r="B1203" s="12" t="s">
        <v>147</v>
      </c>
      <c r="C1203" s="19">
        <v>2625.75</v>
      </c>
    </row>
    <row r="1204" spans="1:3" ht="12.75" x14ac:dyDescent="0.2">
      <c r="A1204" s="21">
        <v>44470</v>
      </c>
      <c r="B1204" s="12" t="s">
        <v>149</v>
      </c>
      <c r="C1204" s="19">
        <v>13235.28</v>
      </c>
    </row>
    <row r="1205" spans="1:3" ht="12.75" x14ac:dyDescent="0.2">
      <c r="A1205" s="21">
        <v>44470</v>
      </c>
      <c r="B1205" s="12" t="s">
        <v>151</v>
      </c>
      <c r="C1205" s="19">
        <v>5871.18</v>
      </c>
    </row>
    <row r="1206" spans="1:3" ht="12.75" x14ac:dyDescent="0.2">
      <c r="A1206" s="21">
        <v>44470</v>
      </c>
      <c r="B1206" s="12" t="s">
        <v>153</v>
      </c>
      <c r="C1206" s="23">
        <v>1107265.24</v>
      </c>
    </row>
    <row r="1207" spans="1:3" ht="12.75" x14ac:dyDescent="0.2">
      <c r="A1207" s="21">
        <v>44470</v>
      </c>
      <c r="B1207" s="12" t="s">
        <v>154</v>
      </c>
      <c r="C1207" s="23">
        <v>611740.94999999995</v>
      </c>
    </row>
    <row r="1208" spans="1:3" ht="12.75" x14ac:dyDescent="0.2">
      <c r="A1208" s="21">
        <v>44470</v>
      </c>
      <c r="B1208" s="12" t="s">
        <v>155</v>
      </c>
      <c r="C1208" s="19">
        <v>56062.559999999998</v>
      </c>
    </row>
    <row r="1209" spans="1:3" ht="12.75" x14ac:dyDescent="0.2">
      <c r="A1209" s="21">
        <v>44470</v>
      </c>
      <c r="B1209" s="12" t="s">
        <v>156</v>
      </c>
      <c r="C1209" s="19">
        <v>26268.05</v>
      </c>
    </row>
    <row r="1210" spans="1:3" ht="12.75" x14ac:dyDescent="0.2">
      <c r="A1210" s="21">
        <v>44470</v>
      </c>
      <c r="B1210" s="12" t="s">
        <v>157</v>
      </c>
      <c r="C1210" s="19">
        <v>17862.27</v>
      </c>
    </row>
    <row r="1211" spans="1:3" ht="12.75" x14ac:dyDescent="0.2">
      <c r="A1211" s="21">
        <v>44470</v>
      </c>
      <c r="B1211" s="12" t="s">
        <v>158</v>
      </c>
      <c r="C1211" s="19">
        <v>242716.75</v>
      </c>
    </row>
    <row r="1212" spans="1:3" ht="12.75" x14ac:dyDescent="0.2">
      <c r="A1212" s="21">
        <v>44470</v>
      </c>
      <c r="B1212" s="12" t="s">
        <v>159</v>
      </c>
      <c r="C1212" s="19">
        <v>11838.13</v>
      </c>
    </row>
    <row r="1213" spans="1:3" ht="12.75" x14ac:dyDescent="0.2">
      <c r="A1213" s="21">
        <v>44470</v>
      </c>
      <c r="B1213" s="12" t="s">
        <v>160</v>
      </c>
      <c r="C1213" s="19">
        <v>51485.37</v>
      </c>
    </row>
    <row r="1214" spans="1:3" ht="12.75" x14ac:dyDescent="0.2">
      <c r="A1214" s="21">
        <v>44470</v>
      </c>
      <c r="B1214" s="12" t="s">
        <v>161</v>
      </c>
      <c r="C1214" s="19">
        <v>54256</v>
      </c>
    </row>
    <row r="1215" spans="1:3" ht="12.75" x14ac:dyDescent="0.2">
      <c r="A1215" s="21">
        <v>44470</v>
      </c>
      <c r="B1215" s="12" t="s">
        <v>162</v>
      </c>
      <c r="C1215" s="19">
        <v>596815.97</v>
      </c>
    </row>
    <row r="1216" spans="1:3" ht="12.75" x14ac:dyDescent="0.2">
      <c r="A1216" s="21">
        <v>44470</v>
      </c>
      <c r="B1216" s="12" t="s">
        <v>163</v>
      </c>
      <c r="C1216" s="19">
        <v>218616.9</v>
      </c>
    </row>
    <row r="1217" spans="1:3" ht="12.75" x14ac:dyDescent="0.2">
      <c r="A1217" s="21">
        <v>44470</v>
      </c>
      <c r="B1217" s="12" t="s">
        <v>164</v>
      </c>
      <c r="C1217" s="19">
        <v>199024.51</v>
      </c>
    </row>
    <row r="1218" spans="1:3" ht="12.75" x14ac:dyDescent="0.2">
      <c r="A1218" s="21">
        <v>44470</v>
      </c>
      <c r="B1218" s="12" t="s">
        <v>165</v>
      </c>
      <c r="C1218" s="19">
        <v>29604.9</v>
      </c>
    </row>
    <row r="1219" spans="1:3" ht="12.75" x14ac:dyDescent="0.2">
      <c r="A1219" s="21">
        <v>44470</v>
      </c>
      <c r="B1219" s="12" t="s">
        <v>166</v>
      </c>
      <c r="C1219" s="19">
        <v>23133.14</v>
      </c>
    </row>
    <row r="1220" spans="1:3" ht="12.75" x14ac:dyDescent="0.2">
      <c r="A1220" s="21">
        <v>44470</v>
      </c>
      <c r="B1220" s="12" t="s">
        <v>167</v>
      </c>
      <c r="C1220" s="19">
        <v>17449.2</v>
      </c>
    </row>
    <row r="1221" spans="1:3" ht="12.75" x14ac:dyDescent="0.2">
      <c r="A1221" s="21">
        <v>44470</v>
      </c>
      <c r="B1221" s="12" t="s">
        <v>168</v>
      </c>
      <c r="C1221" s="19">
        <v>1969.51</v>
      </c>
    </row>
    <row r="1222" spans="1:3" ht="12.75" x14ac:dyDescent="0.2">
      <c r="A1222" s="21">
        <v>44470</v>
      </c>
      <c r="B1222" s="12" t="s">
        <v>169</v>
      </c>
      <c r="C1222" s="19">
        <v>628.16999999999996</v>
      </c>
    </row>
    <row r="1223" spans="1:3" ht="12.75" x14ac:dyDescent="0.2">
      <c r="A1223" s="21">
        <v>44470</v>
      </c>
      <c r="B1223" s="12" t="s">
        <v>170</v>
      </c>
      <c r="C1223" s="19">
        <v>3203.05</v>
      </c>
    </row>
    <row r="1224" spans="1:3" ht="12.75" x14ac:dyDescent="0.2">
      <c r="A1224" s="21">
        <v>44470</v>
      </c>
      <c r="B1224" s="12" t="s">
        <v>171</v>
      </c>
      <c r="C1224" s="19">
        <v>1632.62</v>
      </c>
    </row>
    <row r="1225" spans="1:3" ht="12.75" x14ac:dyDescent="0.2">
      <c r="A1225" s="21">
        <v>44470</v>
      </c>
      <c r="B1225" s="12" t="s">
        <v>172</v>
      </c>
      <c r="C1225" s="19">
        <v>6343.91</v>
      </c>
    </row>
    <row r="1226" spans="1:3" ht="12.75" x14ac:dyDescent="0.2">
      <c r="A1226" s="21">
        <v>44470</v>
      </c>
      <c r="B1226" s="12" t="s">
        <v>173</v>
      </c>
      <c r="C1226" s="19">
        <v>1791.22</v>
      </c>
    </row>
    <row r="1227" spans="1:3" ht="12.75" x14ac:dyDescent="0.2">
      <c r="A1227" s="21">
        <v>44470</v>
      </c>
      <c r="B1227" s="12" t="s">
        <v>174</v>
      </c>
      <c r="C1227" s="19">
        <v>1733.69</v>
      </c>
    </row>
    <row r="1228" spans="1:3" ht="12.75" x14ac:dyDescent="0.2">
      <c r="A1228" s="21">
        <v>44470</v>
      </c>
      <c r="B1228" s="12" t="s">
        <v>175</v>
      </c>
      <c r="C1228" s="19">
        <v>8458.5400000000009</v>
      </c>
    </row>
    <row r="1229" spans="1:3" ht="12.75" x14ac:dyDescent="0.2">
      <c r="A1229" s="21">
        <v>44470</v>
      </c>
      <c r="B1229" s="12" t="s">
        <v>176</v>
      </c>
      <c r="C1229" s="19">
        <v>2212.0700000000002</v>
      </c>
    </row>
    <row r="1230" spans="1:3" ht="12.75" x14ac:dyDescent="0.2">
      <c r="A1230" s="21">
        <v>44470</v>
      </c>
      <c r="B1230" s="12" t="s">
        <v>177</v>
      </c>
      <c r="C1230" s="19">
        <v>796.1</v>
      </c>
    </row>
    <row r="1231" spans="1:3" ht="12.75" x14ac:dyDescent="0.2">
      <c r="A1231" s="21">
        <v>44470</v>
      </c>
      <c r="B1231" s="12" t="s">
        <v>178</v>
      </c>
      <c r="C1231" s="19">
        <v>2093.9</v>
      </c>
    </row>
    <row r="1232" spans="1:3" ht="12.75" x14ac:dyDescent="0.2">
      <c r="A1232" s="21">
        <v>44470</v>
      </c>
      <c r="B1232" s="12" t="s">
        <v>179</v>
      </c>
      <c r="C1232" s="19">
        <v>1206.5899999999999</v>
      </c>
    </row>
    <row r="1233" spans="1:3" ht="12.75" x14ac:dyDescent="0.2">
      <c r="A1233" s="21">
        <v>44470</v>
      </c>
      <c r="B1233" s="12" t="s">
        <v>180</v>
      </c>
      <c r="C1233" s="19">
        <v>4987.5</v>
      </c>
    </row>
    <row r="1234" spans="1:3" ht="12.75" x14ac:dyDescent="0.2">
      <c r="A1234" s="21">
        <v>44470</v>
      </c>
      <c r="B1234" s="12" t="s">
        <v>181</v>
      </c>
      <c r="C1234" s="19">
        <v>191.9</v>
      </c>
    </row>
    <row r="1235" spans="1:3" ht="12.75" x14ac:dyDescent="0.2">
      <c r="A1235" s="21">
        <v>44470</v>
      </c>
      <c r="B1235" s="12" t="s">
        <v>182</v>
      </c>
      <c r="C1235" s="19">
        <v>427.5</v>
      </c>
    </row>
    <row r="1236" spans="1:3" ht="12.75" x14ac:dyDescent="0.2">
      <c r="A1236" s="21">
        <v>44470</v>
      </c>
      <c r="B1236" s="12" t="s">
        <v>183</v>
      </c>
      <c r="C1236" s="19">
        <v>403.75</v>
      </c>
    </row>
    <row r="1237" spans="1:3" ht="12.75" x14ac:dyDescent="0.2">
      <c r="A1237" s="21">
        <v>44470</v>
      </c>
      <c r="B1237" s="12" t="s">
        <v>184</v>
      </c>
      <c r="C1237" s="19">
        <v>299.25</v>
      </c>
    </row>
    <row r="1238" spans="1:3" ht="12.75" x14ac:dyDescent="0.2">
      <c r="A1238" s="21">
        <v>44470</v>
      </c>
      <c r="B1238" s="12" t="s">
        <v>185</v>
      </c>
      <c r="C1238" s="19">
        <v>24954.639999999999</v>
      </c>
    </row>
    <row r="1239" spans="1:3" ht="12.75" x14ac:dyDescent="0.2">
      <c r="A1239" s="21">
        <v>44470</v>
      </c>
      <c r="B1239" s="12" t="s">
        <v>186</v>
      </c>
      <c r="C1239" s="19">
        <v>18387.63</v>
      </c>
    </row>
    <row r="1240" spans="1:3" ht="12.75" x14ac:dyDescent="0.2">
      <c r="A1240" s="21">
        <v>44470</v>
      </c>
      <c r="B1240" s="12" t="s">
        <v>187</v>
      </c>
      <c r="C1240" s="19">
        <v>21671.14</v>
      </c>
    </row>
    <row r="1241" spans="1:3" ht="12.75" x14ac:dyDescent="0.2">
      <c r="A1241" s="21">
        <v>44470</v>
      </c>
      <c r="B1241" s="12" t="s">
        <v>188</v>
      </c>
      <c r="C1241" s="19">
        <v>3607.48</v>
      </c>
    </row>
    <row r="1242" spans="1:3" ht="12.75" x14ac:dyDescent="0.2">
      <c r="A1242" s="21">
        <v>44470</v>
      </c>
      <c r="B1242" s="12" t="s">
        <v>189</v>
      </c>
      <c r="C1242" s="19">
        <v>625.17999999999995</v>
      </c>
    </row>
    <row r="1243" spans="1:3" ht="12.75" x14ac:dyDescent="0.2">
      <c r="A1243" s="21">
        <v>44470</v>
      </c>
      <c r="B1243" s="12" t="s">
        <v>190</v>
      </c>
      <c r="C1243" s="19">
        <v>1393.17</v>
      </c>
    </row>
    <row r="1244" spans="1:3" ht="12.75" x14ac:dyDescent="0.2">
      <c r="A1244" s="21">
        <v>44470</v>
      </c>
      <c r="B1244" s="12" t="s">
        <v>191</v>
      </c>
      <c r="C1244" s="19">
        <v>1057.32</v>
      </c>
    </row>
    <row r="1245" spans="1:3" ht="12.75" x14ac:dyDescent="0.2">
      <c r="A1245" s="21">
        <v>44470</v>
      </c>
      <c r="B1245" s="12" t="s">
        <v>192</v>
      </c>
      <c r="C1245" s="19">
        <v>2705.61</v>
      </c>
    </row>
    <row r="1246" spans="1:3" ht="12.75" x14ac:dyDescent="0.2">
      <c r="A1246" s="21">
        <v>44470</v>
      </c>
      <c r="B1246" s="12" t="s">
        <v>193</v>
      </c>
      <c r="C1246" s="19">
        <v>1260.8699999999999</v>
      </c>
    </row>
    <row r="1247" spans="1:3" ht="12.75" x14ac:dyDescent="0.2">
      <c r="A1247" s="21">
        <v>44470</v>
      </c>
      <c r="B1247" s="12" t="s">
        <v>194</v>
      </c>
      <c r="C1247" s="19">
        <v>6559.91</v>
      </c>
    </row>
    <row r="1248" spans="1:3" ht="12.75" x14ac:dyDescent="0.2">
      <c r="A1248" s="21">
        <v>44470</v>
      </c>
      <c r="B1248" s="12" t="s">
        <v>195</v>
      </c>
      <c r="C1248" s="19">
        <v>2769.76</v>
      </c>
    </row>
    <row r="1249" spans="1:3" ht="12.75" x14ac:dyDescent="0.2">
      <c r="A1249" s="16">
        <v>44470</v>
      </c>
      <c r="B1249" s="25" t="s">
        <v>196</v>
      </c>
      <c r="C1249" s="18">
        <v>811077.12</v>
      </c>
    </row>
    <row r="1250" spans="1:3" ht="12.75" x14ac:dyDescent="0.2">
      <c r="A1250" s="16">
        <v>44470</v>
      </c>
      <c r="B1250" s="25" t="s">
        <v>197</v>
      </c>
      <c r="C1250" s="18">
        <v>442126.44</v>
      </c>
    </row>
    <row r="1251" spans="1:3" ht="12.75" x14ac:dyDescent="0.2">
      <c r="A1251" s="16">
        <v>44470</v>
      </c>
      <c r="B1251" s="25" t="s">
        <v>198</v>
      </c>
      <c r="C1251" s="19">
        <v>24509.87</v>
      </c>
    </row>
    <row r="1252" spans="1:3" ht="12.75" x14ac:dyDescent="0.2">
      <c r="A1252" s="16">
        <v>44470</v>
      </c>
      <c r="B1252" s="25" t="s">
        <v>199</v>
      </c>
      <c r="C1252" s="19">
        <v>17852.96</v>
      </c>
    </row>
    <row r="1253" spans="1:3" ht="12.75" x14ac:dyDescent="0.2">
      <c r="A1253" s="16">
        <v>44470</v>
      </c>
      <c r="B1253" s="25" t="s">
        <v>200</v>
      </c>
      <c r="C1253" s="19">
        <v>13374.38</v>
      </c>
    </row>
    <row r="1254" spans="1:3" ht="12.75" x14ac:dyDescent="0.2">
      <c r="A1254" s="16">
        <v>44470</v>
      </c>
      <c r="B1254" s="25" t="s">
        <v>201</v>
      </c>
      <c r="C1254" s="19">
        <v>164909.82</v>
      </c>
    </row>
    <row r="1255" spans="1:3" ht="12.75" x14ac:dyDescent="0.2">
      <c r="A1255" s="16">
        <v>44470</v>
      </c>
      <c r="B1255" s="25" t="s">
        <v>202</v>
      </c>
      <c r="C1255" s="19">
        <v>8214.82</v>
      </c>
    </row>
    <row r="1256" spans="1:3" ht="12.75" x14ac:dyDescent="0.2">
      <c r="A1256" s="16">
        <v>44470</v>
      </c>
      <c r="B1256" s="25" t="s">
        <v>203</v>
      </c>
      <c r="C1256" s="19">
        <v>40491.25</v>
      </c>
    </row>
    <row r="1257" spans="1:3" ht="12.75" x14ac:dyDescent="0.2">
      <c r="A1257" s="16">
        <v>44470</v>
      </c>
      <c r="B1257" s="25" t="s">
        <v>204</v>
      </c>
      <c r="C1257" s="19">
        <v>36305.9</v>
      </c>
    </row>
    <row r="1258" spans="1:3" ht="12.75" x14ac:dyDescent="0.2">
      <c r="A1258" s="16">
        <v>44470</v>
      </c>
      <c r="B1258" s="25" t="s">
        <v>205</v>
      </c>
      <c r="C1258" s="19">
        <v>451455.96</v>
      </c>
    </row>
    <row r="1259" spans="1:3" ht="12.75" x14ac:dyDescent="0.2">
      <c r="A1259" s="16">
        <v>44470</v>
      </c>
      <c r="B1259" s="25" t="s">
        <v>206</v>
      </c>
      <c r="C1259" s="19">
        <v>151680.01</v>
      </c>
    </row>
    <row r="1260" spans="1:3" ht="12.75" x14ac:dyDescent="0.2">
      <c r="A1260" s="16">
        <v>44470</v>
      </c>
      <c r="B1260" s="25" t="s">
        <v>207</v>
      </c>
      <c r="C1260" s="19">
        <v>163384.68</v>
      </c>
    </row>
    <row r="1261" spans="1:3" ht="12.75" x14ac:dyDescent="0.2">
      <c r="A1261" s="16">
        <v>44470</v>
      </c>
      <c r="B1261" s="25" t="s">
        <v>208</v>
      </c>
      <c r="C1261" s="19">
        <v>17610.84</v>
      </c>
    </row>
    <row r="1262" spans="1:3" ht="12.75" x14ac:dyDescent="0.2">
      <c r="A1262" s="16">
        <v>44470</v>
      </c>
      <c r="B1262" s="25" t="s">
        <v>209</v>
      </c>
      <c r="C1262" s="19">
        <v>16446.91</v>
      </c>
    </row>
    <row r="1263" spans="1:3" ht="12.75" x14ac:dyDescent="0.2">
      <c r="A1263" s="16">
        <v>44470</v>
      </c>
      <c r="B1263" s="25" t="s">
        <v>210</v>
      </c>
      <c r="C1263" s="19">
        <v>11808.04</v>
      </c>
    </row>
    <row r="1264" spans="1:3" ht="12.75" x14ac:dyDescent="0.2">
      <c r="A1264" s="16">
        <v>44470</v>
      </c>
      <c r="B1264" s="25" t="s">
        <v>211</v>
      </c>
      <c r="C1264" s="19">
        <v>1590.47</v>
      </c>
    </row>
    <row r="1265" spans="1:3" ht="12.75" x14ac:dyDescent="0.2">
      <c r="A1265" s="16">
        <v>44470</v>
      </c>
      <c r="B1265" s="25" t="s">
        <v>212</v>
      </c>
      <c r="C1265" s="19">
        <v>498.83</v>
      </c>
    </row>
    <row r="1266" spans="1:3" ht="12.75" x14ac:dyDescent="0.2">
      <c r="A1266" s="16">
        <v>44470</v>
      </c>
      <c r="B1266" s="25" t="s">
        <v>213</v>
      </c>
      <c r="C1266" s="19">
        <v>2147.13</v>
      </c>
    </row>
    <row r="1267" spans="1:3" ht="12.75" x14ac:dyDescent="0.2">
      <c r="A1267" s="16">
        <v>44470</v>
      </c>
      <c r="B1267" s="25" t="s">
        <v>214</v>
      </c>
      <c r="C1267" s="19">
        <v>954.28</v>
      </c>
    </row>
    <row r="1268" spans="1:3" ht="12.75" x14ac:dyDescent="0.2">
      <c r="A1268" s="16">
        <v>44470</v>
      </c>
      <c r="B1268" s="25" t="s">
        <v>215</v>
      </c>
      <c r="C1268" s="19">
        <v>13403.33</v>
      </c>
    </row>
    <row r="1269" spans="1:3" ht="12.75" x14ac:dyDescent="0.2">
      <c r="A1269" s="16">
        <v>44470</v>
      </c>
      <c r="B1269" s="25" t="s">
        <v>216</v>
      </c>
      <c r="C1269" s="19">
        <v>1158.1500000000001</v>
      </c>
    </row>
    <row r="1270" spans="1:3" ht="12.75" x14ac:dyDescent="0.2">
      <c r="A1270" s="16">
        <v>44470</v>
      </c>
      <c r="B1270" s="25" t="s">
        <v>217</v>
      </c>
      <c r="C1270" s="19">
        <v>1104.31</v>
      </c>
    </row>
    <row r="1271" spans="1:3" ht="12.75" x14ac:dyDescent="0.2">
      <c r="A1271" s="16">
        <v>44470</v>
      </c>
      <c r="B1271" s="25" t="s">
        <v>218</v>
      </c>
      <c r="C1271" s="19">
        <v>2958.27</v>
      </c>
    </row>
    <row r="1272" spans="1:3" ht="12.75" x14ac:dyDescent="0.2">
      <c r="A1272" s="16">
        <v>44470</v>
      </c>
      <c r="B1272" s="25" t="s">
        <v>219</v>
      </c>
      <c r="C1272" s="19">
        <v>1781.33</v>
      </c>
    </row>
    <row r="1273" spans="1:3" ht="12.75" x14ac:dyDescent="0.2">
      <c r="A1273" s="16">
        <v>44470</v>
      </c>
      <c r="B1273" s="25" t="s">
        <v>220</v>
      </c>
      <c r="C1273" s="19">
        <v>613.04999999999995</v>
      </c>
    </row>
    <row r="1274" spans="1:3" ht="12.75" x14ac:dyDescent="0.2">
      <c r="A1274" s="16">
        <v>44470</v>
      </c>
      <c r="B1274" s="25" t="s">
        <v>221</v>
      </c>
      <c r="C1274" s="19">
        <v>1015.01</v>
      </c>
    </row>
    <row r="1275" spans="1:3" ht="12.75" x14ac:dyDescent="0.2">
      <c r="A1275" s="16">
        <v>44470</v>
      </c>
      <c r="B1275" s="25" t="s">
        <v>222</v>
      </c>
      <c r="C1275" s="19">
        <v>763.43</v>
      </c>
    </row>
    <row r="1276" spans="1:3" ht="12.75" x14ac:dyDescent="0.2">
      <c r="A1276" s="16">
        <v>44470</v>
      </c>
      <c r="B1276" s="25" t="s">
        <v>223</v>
      </c>
      <c r="C1276" s="19">
        <v>3135</v>
      </c>
    </row>
    <row r="1277" spans="1:3" ht="12.75" x14ac:dyDescent="0.2">
      <c r="A1277" s="16">
        <v>44470</v>
      </c>
      <c r="B1277" s="25" t="s">
        <v>224</v>
      </c>
      <c r="C1277" s="19">
        <v>110.35</v>
      </c>
    </row>
    <row r="1278" spans="1:3" ht="12.75" x14ac:dyDescent="0.2">
      <c r="A1278" s="16">
        <v>44470</v>
      </c>
      <c r="B1278" s="25" t="s">
        <v>225</v>
      </c>
      <c r="C1278" s="19">
        <v>279.33</v>
      </c>
    </row>
    <row r="1279" spans="1:3" ht="12.75" x14ac:dyDescent="0.2">
      <c r="A1279" s="16">
        <v>44470</v>
      </c>
      <c r="B1279" s="25" t="s">
        <v>226</v>
      </c>
      <c r="C1279" s="19">
        <v>298.45</v>
      </c>
    </row>
    <row r="1280" spans="1:3" ht="12.75" x14ac:dyDescent="0.2">
      <c r="A1280" s="16">
        <v>44470</v>
      </c>
      <c r="B1280" s="25" t="s">
        <v>227</v>
      </c>
      <c r="C1280" s="19">
        <v>189.98</v>
      </c>
    </row>
    <row r="1281" spans="1:3" ht="12.75" x14ac:dyDescent="0.2">
      <c r="A1281" s="16">
        <v>44470</v>
      </c>
      <c r="B1281" s="25" t="s">
        <v>228</v>
      </c>
      <c r="C1281" s="19">
        <v>18773.22</v>
      </c>
    </row>
    <row r="1282" spans="1:3" ht="12.75" x14ac:dyDescent="0.2">
      <c r="A1282" s="16">
        <v>44470</v>
      </c>
      <c r="B1282" s="25" t="s">
        <v>229</v>
      </c>
      <c r="C1282" s="19">
        <v>13251.68</v>
      </c>
    </row>
    <row r="1283" spans="1:3" ht="12.75" x14ac:dyDescent="0.2">
      <c r="A1283" s="16">
        <v>44470</v>
      </c>
      <c r="B1283" s="25" t="s">
        <v>230</v>
      </c>
      <c r="C1283" s="19">
        <v>15797.72</v>
      </c>
    </row>
    <row r="1284" spans="1:3" ht="12.75" x14ac:dyDescent="0.2">
      <c r="A1284" s="16">
        <v>44470</v>
      </c>
      <c r="B1284" s="25" t="s">
        <v>231</v>
      </c>
      <c r="C1284" s="19">
        <v>2723.96</v>
      </c>
    </row>
    <row r="1285" spans="1:3" ht="12.75" x14ac:dyDescent="0.2">
      <c r="A1285" s="16">
        <v>44470</v>
      </c>
      <c r="B1285" s="25" t="s">
        <v>232</v>
      </c>
      <c r="C1285" s="19">
        <v>476.69</v>
      </c>
    </row>
    <row r="1286" spans="1:3" ht="12.75" x14ac:dyDescent="0.2">
      <c r="A1286" s="16">
        <v>44470</v>
      </c>
      <c r="B1286" s="25" t="s">
        <v>233</v>
      </c>
      <c r="C1286" s="19">
        <v>1012.12</v>
      </c>
    </row>
    <row r="1287" spans="1:3" ht="12.75" x14ac:dyDescent="0.2">
      <c r="A1287" s="16">
        <v>44470</v>
      </c>
      <c r="B1287" s="25" t="s">
        <v>234</v>
      </c>
      <c r="C1287" s="19">
        <v>744.63</v>
      </c>
    </row>
    <row r="1288" spans="1:3" ht="12.75" x14ac:dyDescent="0.2">
      <c r="A1288" s="16">
        <v>44470</v>
      </c>
      <c r="B1288" s="25" t="s">
        <v>235</v>
      </c>
      <c r="C1288" s="19">
        <v>1950.94</v>
      </c>
    </row>
    <row r="1289" spans="1:3" ht="12.75" x14ac:dyDescent="0.2">
      <c r="A1289" s="16">
        <v>44470</v>
      </c>
      <c r="B1289" s="25" t="s">
        <v>236</v>
      </c>
      <c r="C1289" s="19">
        <v>901.85</v>
      </c>
    </row>
    <row r="1290" spans="1:3" ht="12.75" x14ac:dyDescent="0.2">
      <c r="A1290" s="16">
        <v>44470</v>
      </c>
      <c r="B1290" s="25" t="s">
        <v>237</v>
      </c>
      <c r="C1290" s="19">
        <v>2923.47</v>
      </c>
    </row>
    <row r="1291" spans="1:3" ht="12.75" x14ac:dyDescent="0.2">
      <c r="A1291" s="16">
        <v>44470</v>
      </c>
      <c r="B1291" s="25" t="s">
        <v>238</v>
      </c>
      <c r="C1291" s="19">
        <v>1312.05</v>
      </c>
    </row>
    <row r="1292" spans="1:3" ht="12.75" x14ac:dyDescent="0.2">
      <c r="A1292" s="20">
        <v>44501</v>
      </c>
      <c r="B1292" s="25" t="s">
        <v>63</v>
      </c>
      <c r="C1292" s="18">
        <v>2349468.4500000002</v>
      </c>
    </row>
    <row r="1293" spans="1:3" ht="12.75" x14ac:dyDescent="0.2">
      <c r="A1293" s="20">
        <v>44501</v>
      </c>
      <c r="B1293" s="25" t="s">
        <v>65</v>
      </c>
      <c r="C1293" s="18">
        <v>1192307.81</v>
      </c>
    </row>
    <row r="1294" spans="1:3" ht="12.75" x14ac:dyDescent="0.2">
      <c r="A1294" s="20">
        <v>44501</v>
      </c>
      <c r="B1294" s="25" t="s">
        <v>67</v>
      </c>
      <c r="C1294" s="19">
        <v>146366.94</v>
      </c>
    </row>
    <row r="1295" spans="1:3" ht="12.75" x14ac:dyDescent="0.2">
      <c r="A1295" s="20">
        <v>44501</v>
      </c>
      <c r="B1295" s="25" t="s">
        <v>69</v>
      </c>
      <c r="C1295" s="19">
        <v>59488.36</v>
      </c>
    </row>
    <row r="1296" spans="1:3" ht="12.75" x14ac:dyDescent="0.2">
      <c r="A1296" s="20">
        <v>44501</v>
      </c>
      <c r="B1296" s="25" t="s">
        <v>71</v>
      </c>
      <c r="C1296" s="19">
        <v>38888.39</v>
      </c>
    </row>
    <row r="1297" spans="1:3" ht="12.75" x14ac:dyDescent="0.2">
      <c r="A1297" s="20">
        <v>44501</v>
      </c>
      <c r="B1297" s="25" t="s">
        <v>73</v>
      </c>
      <c r="C1297" s="19">
        <v>528986.9</v>
      </c>
    </row>
    <row r="1298" spans="1:3" ht="12.75" x14ac:dyDescent="0.2">
      <c r="A1298" s="20">
        <v>44501</v>
      </c>
      <c r="B1298" s="25" t="s">
        <v>76</v>
      </c>
      <c r="C1298" s="19">
        <v>22656.84</v>
      </c>
    </row>
    <row r="1299" spans="1:3" ht="12.75" x14ac:dyDescent="0.2">
      <c r="A1299" s="20">
        <v>44501</v>
      </c>
      <c r="B1299" s="25" t="s">
        <v>78</v>
      </c>
      <c r="C1299" s="19">
        <v>110041.33</v>
      </c>
    </row>
    <row r="1300" spans="1:3" ht="12.75" x14ac:dyDescent="0.2">
      <c r="A1300" s="20">
        <v>44501</v>
      </c>
      <c r="B1300" s="25" t="s">
        <v>80</v>
      </c>
      <c r="C1300" s="19">
        <v>124688.91</v>
      </c>
    </row>
    <row r="1301" spans="1:3" ht="12.75" x14ac:dyDescent="0.2">
      <c r="A1301" s="20">
        <v>44501</v>
      </c>
      <c r="B1301" s="25" t="s">
        <v>82</v>
      </c>
      <c r="C1301" s="19">
        <v>1217869.97</v>
      </c>
    </row>
    <row r="1302" spans="1:3" ht="12.75" x14ac:dyDescent="0.2">
      <c r="A1302" s="20">
        <v>44501</v>
      </c>
      <c r="B1302" s="25" t="s">
        <v>84</v>
      </c>
      <c r="C1302" s="19">
        <v>419479.51</v>
      </c>
    </row>
    <row r="1303" spans="1:3" ht="12.75" x14ac:dyDescent="0.2">
      <c r="A1303" s="20">
        <v>44501</v>
      </c>
      <c r="B1303" s="25" t="s">
        <v>86</v>
      </c>
      <c r="C1303" s="19">
        <v>408196.19</v>
      </c>
    </row>
    <row r="1304" spans="1:3" ht="12.75" x14ac:dyDescent="0.2">
      <c r="A1304" s="20">
        <v>44501</v>
      </c>
      <c r="B1304" s="25" t="s">
        <v>89</v>
      </c>
      <c r="C1304" s="19">
        <v>33353.39</v>
      </c>
    </row>
    <row r="1305" spans="1:3" ht="12.75" x14ac:dyDescent="0.2">
      <c r="A1305" s="20">
        <v>44501</v>
      </c>
      <c r="B1305" s="25" t="s">
        <v>91</v>
      </c>
      <c r="C1305" s="19">
        <v>43779.040000000001</v>
      </c>
    </row>
    <row r="1306" spans="1:3" ht="12.75" x14ac:dyDescent="0.2">
      <c r="A1306" s="20">
        <v>44501</v>
      </c>
      <c r="B1306" s="25" t="s">
        <v>93</v>
      </c>
      <c r="C1306" s="19">
        <v>34725.61</v>
      </c>
    </row>
    <row r="1307" spans="1:3" ht="12.75" x14ac:dyDescent="0.2">
      <c r="A1307" s="20">
        <v>44501</v>
      </c>
      <c r="B1307" s="25" t="s">
        <v>95</v>
      </c>
      <c r="C1307" s="19">
        <v>4124.93</v>
      </c>
    </row>
    <row r="1308" spans="1:3" ht="12.75" x14ac:dyDescent="0.2">
      <c r="A1308" s="20">
        <v>44501</v>
      </c>
      <c r="B1308" s="25" t="s">
        <v>97</v>
      </c>
      <c r="C1308" s="19">
        <v>1339.56</v>
      </c>
    </row>
    <row r="1309" spans="1:3" ht="12.75" x14ac:dyDescent="0.2">
      <c r="A1309" s="20">
        <v>44501</v>
      </c>
      <c r="B1309" s="25" t="s">
        <v>99</v>
      </c>
      <c r="C1309" s="19">
        <v>6253.14</v>
      </c>
    </row>
    <row r="1310" spans="1:3" ht="12.75" x14ac:dyDescent="0.2">
      <c r="A1310" s="20">
        <v>44501</v>
      </c>
      <c r="B1310" s="25" t="s">
        <v>101</v>
      </c>
      <c r="C1310" s="19">
        <v>3125.92</v>
      </c>
    </row>
    <row r="1311" spans="1:3" ht="12.75" x14ac:dyDescent="0.2">
      <c r="A1311" s="20">
        <v>44501</v>
      </c>
      <c r="B1311" s="25" t="s">
        <v>103</v>
      </c>
      <c r="C1311" s="19">
        <v>12619.84</v>
      </c>
    </row>
    <row r="1312" spans="1:3" ht="12.75" x14ac:dyDescent="0.2">
      <c r="A1312" s="20">
        <v>44501</v>
      </c>
      <c r="B1312" s="25" t="s">
        <v>105</v>
      </c>
      <c r="C1312" s="19">
        <v>3943.3</v>
      </c>
    </row>
    <row r="1313" spans="1:3" ht="12.75" x14ac:dyDescent="0.2">
      <c r="A1313" s="20">
        <v>44501</v>
      </c>
      <c r="B1313" s="25" t="s">
        <v>107</v>
      </c>
      <c r="C1313" s="19">
        <v>3384.23</v>
      </c>
    </row>
    <row r="1314" spans="1:3" ht="12.75" x14ac:dyDescent="0.2">
      <c r="A1314" s="20">
        <v>44501</v>
      </c>
      <c r="B1314" s="25" t="s">
        <v>109</v>
      </c>
      <c r="C1314" s="19">
        <v>9631.7800000000007</v>
      </c>
    </row>
    <row r="1315" spans="1:3" ht="12.75" x14ac:dyDescent="0.2">
      <c r="A1315" s="20">
        <v>44501</v>
      </c>
      <c r="B1315" s="25" t="s">
        <v>111</v>
      </c>
      <c r="C1315" s="19">
        <v>4714.67</v>
      </c>
    </row>
    <row r="1316" spans="1:3" ht="12.75" x14ac:dyDescent="0.2">
      <c r="A1316" s="20">
        <v>44501</v>
      </c>
      <c r="B1316" s="25" t="s">
        <v>113</v>
      </c>
      <c r="C1316" s="19">
        <v>1632.46</v>
      </c>
    </row>
    <row r="1317" spans="1:3" ht="12.75" x14ac:dyDescent="0.2">
      <c r="A1317" s="20">
        <v>44501</v>
      </c>
      <c r="B1317" s="25" t="s">
        <v>115</v>
      </c>
      <c r="C1317" s="19">
        <v>2816.06</v>
      </c>
    </row>
    <row r="1318" spans="1:3" ht="12.75" x14ac:dyDescent="0.2">
      <c r="A1318" s="20">
        <v>44501</v>
      </c>
      <c r="B1318" s="25" t="s">
        <v>117</v>
      </c>
      <c r="C1318" s="19">
        <v>2708.53</v>
      </c>
    </row>
    <row r="1319" spans="1:3" ht="12.75" x14ac:dyDescent="0.2">
      <c r="A1319" s="20">
        <v>44501</v>
      </c>
      <c r="B1319" s="25" t="s">
        <v>119</v>
      </c>
      <c r="C1319" s="19">
        <v>9586.36</v>
      </c>
    </row>
    <row r="1320" spans="1:3" ht="12.75" x14ac:dyDescent="0.2">
      <c r="A1320" s="20">
        <v>44501</v>
      </c>
      <c r="B1320" s="25" t="s">
        <v>121</v>
      </c>
      <c r="C1320" s="19">
        <v>383.16</v>
      </c>
    </row>
    <row r="1321" spans="1:3" ht="12.75" x14ac:dyDescent="0.2">
      <c r="A1321" s="20">
        <v>44501</v>
      </c>
      <c r="B1321" s="25" t="s">
        <v>123</v>
      </c>
      <c r="C1321" s="19">
        <v>829.52</v>
      </c>
    </row>
    <row r="1322" spans="1:3" ht="12.75" x14ac:dyDescent="0.2">
      <c r="A1322" s="20">
        <v>44501</v>
      </c>
      <c r="B1322" s="25" t="s">
        <v>125</v>
      </c>
      <c r="C1322" s="19">
        <v>815.25</v>
      </c>
    </row>
    <row r="1323" spans="1:3" ht="12.75" x14ac:dyDescent="0.2">
      <c r="A1323" s="20">
        <v>44501</v>
      </c>
      <c r="B1323" s="25" t="s">
        <v>127</v>
      </c>
      <c r="C1323" s="19">
        <v>552.9</v>
      </c>
    </row>
    <row r="1324" spans="1:3" ht="12.75" x14ac:dyDescent="0.2">
      <c r="A1324" s="20">
        <v>44501</v>
      </c>
      <c r="B1324" s="25" t="s">
        <v>129</v>
      </c>
      <c r="C1324" s="19">
        <v>57221.49</v>
      </c>
    </row>
    <row r="1325" spans="1:3" ht="12.75" x14ac:dyDescent="0.2">
      <c r="A1325" s="20">
        <v>44501</v>
      </c>
      <c r="B1325" s="25" t="s">
        <v>132</v>
      </c>
      <c r="C1325" s="19">
        <v>36240.69</v>
      </c>
    </row>
    <row r="1326" spans="1:3" ht="12.75" x14ac:dyDescent="0.2">
      <c r="A1326" s="20">
        <v>44501</v>
      </c>
      <c r="B1326" s="25" t="s">
        <v>134</v>
      </c>
      <c r="C1326" s="19">
        <v>44403.81</v>
      </c>
    </row>
    <row r="1327" spans="1:3" ht="12.75" x14ac:dyDescent="0.2">
      <c r="A1327" s="20">
        <v>44501</v>
      </c>
      <c r="B1327" s="25" t="s">
        <v>136</v>
      </c>
      <c r="C1327" s="19">
        <v>6762.19</v>
      </c>
    </row>
    <row r="1328" spans="1:3" ht="12.75" x14ac:dyDescent="0.2">
      <c r="A1328" s="20">
        <v>44501</v>
      </c>
      <c r="B1328" s="25" t="s">
        <v>139</v>
      </c>
      <c r="C1328" s="19">
        <v>1208.02</v>
      </c>
    </row>
    <row r="1329" spans="1:3" ht="12.75" x14ac:dyDescent="0.2">
      <c r="A1329" s="20">
        <v>44501</v>
      </c>
      <c r="B1329" s="25" t="s">
        <v>141</v>
      </c>
      <c r="C1329" s="19">
        <v>3157.52</v>
      </c>
    </row>
    <row r="1330" spans="1:3" ht="12.75" x14ac:dyDescent="0.2">
      <c r="A1330" s="20">
        <v>44501</v>
      </c>
      <c r="B1330" s="25" t="s">
        <v>143</v>
      </c>
      <c r="C1330" s="19">
        <v>2146.4699999999998</v>
      </c>
    </row>
    <row r="1331" spans="1:3" ht="12.75" x14ac:dyDescent="0.2">
      <c r="A1331" s="20">
        <v>44501</v>
      </c>
      <c r="B1331" s="25" t="s">
        <v>145</v>
      </c>
      <c r="C1331" s="19">
        <v>5023.46</v>
      </c>
    </row>
    <row r="1332" spans="1:3" ht="12.75" x14ac:dyDescent="0.2">
      <c r="A1332" s="20">
        <v>44501</v>
      </c>
      <c r="B1332" s="25" t="s">
        <v>147</v>
      </c>
      <c r="C1332" s="19">
        <v>2696.01</v>
      </c>
    </row>
    <row r="1333" spans="1:3" ht="12.75" x14ac:dyDescent="0.2">
      <c r="A1333" s="20">
        <v>44501</v>
      </c>
      <c r="B1333" s="25" t="s">
        <v>149</v>
      </c>
      <c r="C1333" s="19">
        <v>20234.78</v>
      </c>
    </row>
    <row r="1334" spans="1:3" ht="12.75" x14ac:dyDescent="0.2">
      <c r="A1334" s="20">
        <v>44501</v>
      </c>
      <c r="B1334" s="25" t="s">
        <v>151</v>
      </c>
      <c r="C1334" s="19">
        <v>8352.58</v>
      </c>
    </row>
    <row r="1335" spans="1:3" ht="12.75" x14ac:dyDescent="0.2">
      <c r="A1335" s="20">
        <v>44501</v>
      </c>
      <c r="B1335" s="25" t="s">
        <v>153</v>
      </c>
      <c r="C1335" s="18">
        <v>1107265.24</v>
      </c>
    </row>
    <row r="1336" spans="1:3" ht="12.75" x14ac:dyDescent="0.2">
      <c r="A1336" s="20">
        <v>44501</v>
      </c>
      <c r="B1336" s="25" t="s">
        <v>154</v>
      </c>
      <c r="C1336" s="18">
        <v>650508.64</v>
      </c>
    </row>
    <row r="1337" spans="1:3" ht="12.75" x14ac:dyDescent="0.2">
      <c r="A1337" s="20">
        <v>44501</v>
      </c>
      <c r="B1337" s="25" t="s">
        <v>155</v>
      </c>
      <c r="C1337" s="19">
        <v>52231.61</v>
      </c>
    </row>
    <row r="1338" spans="1:3" ht="12.75" x14ac:dyDescent="0.2">
      <c r="A1338" s="20">
        <v>44501</v>
      </c>
      <c r="B1338" s="25" t="s">
        <v>156</v>
      </c>
      <c r="C1338" s="19">
        <v>26169.48</v>
      </c>
    </row>
    <row r="1339" spans="1:3" ht="12.75" x14ac:dyDescent="0.2">
      <c r="A1339" s="20">
        <v>44501</v>
      </c>
      <c r="B1339" s="25" t="s">
        <v>157</v>
      </c>
      <c r="C1339" s="19">
        <v>18705.34</v>
      </c>
    </row>
    <row r="1340" spans="1:3" ht="12.75" x14ac:dyDescent="0.2">
      <c r="A1340" s="20">
        <v>44501</v>
      </c>
      <c r="B1340" s="25" t="s">
        <v>158</v>
      </c>
      <c r="C1340" s="19">
        <v>246766.55</v>
      </c>
    </row>
    <row r="1341" spans="1:3" ht="12.75" x14ac:dyDescent="0.2">
      <c r="A1341" s="20">
        <v>44501</v>
      </c>
      <c r="B1341" s="25" t="s">
        <v>159</v>
      </c>
      <c r="C1341" s="19">
        <v>11573.93</v>
      </c>
    </row>
    <row r="1342" spans="1:3" ht="12.75" x14ac:dyDescent="0.2">
      <c r="A1342" s="20">
        <v>44501</v>
      </c>
      <c r="B1342" s="25" t="s">
        <v>160</v>
      </c>
      <c r="C1342" s="19">
        <v>53418.12</v>
      </c>
    </row>
    <row r="1343" spans="1:3" ht="12.75" x14ac:dyDescent="0.2">
      <c r="A1343" s="20">
        <v>44501</v>
      </c>
      <c r="B1343" s="25" t="s">
        <v>161</v>
      </c>
      <c r="C1343" s="19">
        <v>59358.55</v>
      </c>
    </row>
    <row r="1344" spans="1:3" ht="12.75" x14ac:dyDescent="0.2">
      <c r="A1344" s="20">
        <v>44501</v>
      </c>
      <c r="B1344" s="25" t="s">
        <v>162</v>
      </c>
      <c r="C1344" s="19">
        <v>615274.18999999994</v>
      </c>
    </row>
    <row r="1345" spans="1:3" ht="12.75" x14ac:dyDescent="0.2">
      <c r="A1345" s="20">
        <v>44501</v>
      </c>
      <c r="B1345" s="25" t="s">
        <v>163</v>
      </c>
      <c r="C1345" s="19">
        <v>220778.69</v>
      </c>
    </row>
    <row r="1346" spans="1:3" ht="12.75" x14ac:dyDescent="0.2">
      <c r="A1346" s="20">
        <v>44501</v>
      </c>
      <c r="B1346" s="25" t="s">
        <v>164</v>
      </c>
      <c r="C1346" s="19">
        <v>204204.45</v>
      </c>
    </row>
    <row r="1347" spans="1:3" ht="12.75" x14ac:dyDescent="0.2">
      <c r="A1347" s="20">
        <v>44501</v>
      </c>
      <c r="B1347" s="25" t="s">
        <v>165</v>
      </c>
      <c r="C1347" s="19">
        <v>17187.21</v>
      </c>
    </row>
    <row r="1348" spans="1:3" ht="12.75" x14ac:dyDescent="0.2">
      <c r="A1348" s="20">
        <v>44501</v>
      </c>
      <c r="B1348" s="25" t="s">
        <v>166</v>
      </c>
      <c r="C1348" s="19">
        <v>23965.66</v>
      </c>
    </row>
    <row r="1349" spans="1:3" ht="12.75" x14ac:dyDescent="0.2">
      <c r="A1349" s="20">
        <v>44501</v>
      </c>
      <c r="B1349" s="25" t="s">
        <v>167</v>
      </c>
      <c r="C1349" s="19">
        <v>17903.34</v>
      </c>
    </row>
    <row r="1350" spans="1:3" ht="12.75" x14ac:dyDescent="0.2">
      <c r="A1350" s="20">
        <v>44501</v>
      </c>
      <c r="B1350" s="25" t="s">
        <v>168</v>
      </c>
      <c r="C1350" s="19">
        <v>2148.4</v>
      </c>
    </row>
    <row r="1351" spans="1:3" ht="12.75" x14ac:dyDescent="0.2">
      <c r="A1351" s="20">
        <v>44501</v>
      </c>
      <c r="B1351" s="25" t="s">
        <v>169</v>
      </c>
      <c r="C1351" s="19">
        <v>650.9</v>
      </c>
    </row>
    <row r="1352" spans="1:3" ht="12.75" x14ac:dyDescent="0.2">
      <c r="A1352" s="20">
        <v>44501</v>
      </c>
      <c r="B1352" s="25" t="s">
        <v>170</v>
      </c>
      <c r="C1352" s="19">
        <v>3254.51</v>
      </c>
    </row>
    <row r="1353" spans="1:3" ht="12.75" x14ac:dyDescent="0.2">
      <c r="A1353" s="20">
        <v>44501</v>
      </c>
      <c r="B1353" s="25" t="s">
        <v>171</v>
      </c>
      <c r="C1353" s="19">
        <v>1579.39</v>
      </c>
    </row>
    <row r="1354" spans="1:3" ht="12.75" x14ac:dyDescent="0.2">
      <c r="A1354" s="20">
        <v>44501</v>
      </c>
      <c r="B1354" s="25" t="s">
        <v>172</v>
      </c>
      <c r="C1354" s="19">
        <v>6381.39</v>
      </c>
    </row>
    <row r="1355" spans="1:3" ht="12.75" x14ac:dyDescent="0.2">
      <c r="A1355" s="20">
        <v>44501</v>
      </c>
      <c r="B1355" s="25" t="s">
        <v>173</v>
      </c>
      <c r="C1355" s="19">
        <v>1914.42</v>
      </c>
    </row>
    <row r="1356" spans="1:3" ht="12.75" x14ac:dyDescent="0.2">
      <c r="A1356" s="20">
        <v>44501</v>
      </c>
      <c r="B1356" s="25" t="s">
        <v>174</v>
      </c>
      <c r="C1356" s="19">
        <v>1834.56</v>
      </c>
    </row>
    <row r="1357" spans="1:3" ht="12.75" x14ac:dyDescent="0.2">
      <c r="A1357" s="20">
        <v>44501</v>
      </c>
      <c r="B1357" s="25" t="s">
        <v>175</v>
      </c>
      <c r="C1357" s="19">
        <v>4866.87</v>
      </c>
    </row>
    <row r="1358" spans="1:3" ht="12.75" x14ac:dyDescent="0.2">
      <c r="A1358" s="20">
        <v>44501</v>
      </c>
      <c r="B1358" s="25" t="s">
        <v>176</v>
      </c>
      <c r="C1358" s="19">
        <v>2386.64</v>
      </c>
    </row>
    <row r="1359" spans="1:3" ht="12.75" x14ac:dyDescent="0.2">
      <c r="A1359" s="20">
        <v>44501</v>
      </c>
      <c r="B1359" s="25" t="s">
        <v>177</v>
      </c>
      <c r="C1359" s="19">
        <v>833.83</v>
      </c>
    </row>
    <row r="1360" spans="1:3" ht="12.75" x14ac:dyDescent="0.2">
      <c r="A1360" s="20">
        <v>44501</v>
      </c>
      <c r="B1360" s="25" t="s">
        <v>178</v>
      </c>
      <c r="C1360" s="19">
        <v>1327.33</v>
      </c>
    </row>
    <row r="1361" spans="1:3" ht="12.75" x14ac:dyDescent="0.2">
      <c r="A1361" s="20">
        <v>44501</v>
      </c>
      <c r="B1361" s="25" t="s">
        <v>179</v>
      </c>
      <c r="C1361" s="19">
        <v>1340.09</v>
      </c>
    </row>
    <row r="1362" spans="1:3" ht="12.75" x14ac:dyDescent="0.2">
      <c r="A1362" s="20">
        <v>44501</v>
      </c>
      <c r="B1362" s="25" t="s">
        <v>180</v>
      </c>
      <c r="C1362" s="19">
        <v>4750</v>
      </c>
    </row>
    <row r="1363" spans="1:3" ht="12.75" x14ac:dyDescent="0.2">
      <c r="A1363" s="20">
        <v>44501</v>
      </c>
      <c r="B1363" s="25" t="s">
        <v>181</v>
      </c>
      <c r="C1363" s="19">
        <v>184.3</v>
      </c>
    </row>
    <row r="1364" spans="1:3" ht="12.75" x14ac:dyDescent="0.2">
      <c r="A1364" s="20">
        <v>44501</v>
      </c>
      <c r="B1364" s="25" t="s">
        <v>182</v>
      </c>
      <c r="C1364" s="19">
        <v>423.23</v>
      </c>
    </row>
    <row r="1365" spans="1:3" ht="12.75" x14ac:dyDescent="0.2">
      <c r="A1365" s="20">
        <v>44501</v>
      </c>
      <c r="B1365" s="25" t="s">
        <v>183</v>
      </c>
      <c r="C1365" s="19">
        <v>387.6</v>
      </c>
    </row>
    <row r="1366" spans="1:3" ht="12.75" x14ac:dyDescent="0.2">
      <c r="A1366" s="20">
        <v>44501</v>
      </c>
      <c r="B1366" s="25" t="s">
        <v>184</v>
      </c>
      <c r="C1366" s="19">
        <v>279.3</v>
      </c>
    </row>
    <row r="1367" spans="1:3" ht="12.75" x14ac:dyDescent="0.2">
      <c r="A1367" s="20">
        <v>44501</v>
      </c>
      <c r="B1367" s="25" t="s">
        <v>185</v>
      </c>
      <c r="C1367" s="19">
        <v>26169.48</v>
      </c>
    </row>
    <row r="1368" spans="1:3" ht="12.75" x14ac:dyDescent="0.2">
      <c r="A1368" s="20">
        <v>44501</v>
      </c>
      <c r="B1368" s="25" t="s">
        <v>186</v>
      </c>
      <c r="C1368" s="19">
        <v>18705.34</v>
      </c>
    </row>
    <row r="1369" spans="1:3" ht="12.75" x14ac:dyDescent="0.2">
      <c r="A1369" s="20">
        <v>44501</v>
      </c>
      <c r="B1369" s="25" t="s">
        <v>187</v>
      </c>
      <c r="C1369" s="19">
        <v>21358.26</v>
      </c>
    </row>
    <row r="1370" spans="1:3" ht="12.75" x14ac:dyDescent="0.2">
      <c r="A1370" s="20">
        <v>44501</v>
      </c>
      <c r="B1370" s="25" t="s">
        <v>188</v>
      </c>
      <c r="C1370" s="19">
        <v>3597.18</v>
      </c>
    </row>
    <row r="1371" spans="1:3" ht="12.75" x14ac:dyDescent="0.2">
      <c r="A1371" s="20">
        <v>44501</v>
      </c>
      <c r="B1371" s="25" t="s">
        <v>189</v>
      </c>
      <c r="C1371" s="19">
        <v>616.91999999999996</v>
      </c>
    </row>
    <row r="1372" spans="1:3" ht="12.75" x14ac:dyDescent="0.2">
      <c r="A1372" s="20">
        <v>44501</v>
      </c>
      <c r="B1372" s="25" t="s">
        <v>190</v>
      </c>
      <c r="C1372" s="19">
        <v>1518.77</v>
      </c>
    </row>
    <row r="1373" spans="1:3" ht="12.75" x14ac:dyDescent="0.2">
      <c r="A1373" s="20">
        <v>44501</v>
      </c>
      <c r="B1373" s="25" t="s">
        <v>191</v>
      </c>
      <c r="C1373" s="19">
        <v>1106.1099999999999</v>
      </c>
    </row>
    <row r="1374" spans="1:3" ht="12.75" x14ac:dyDescent="0.2">
      <c r="A1374" s="20">
        <v>44501</v>
      </c>
      <c r="B1374" s="25" t="s">
        <v>192</v>
      </c>
      <c r="C1374" s="19">
        <v>2724.86</v>
      </c>
    </row>
    <row r="1375" spans="1:3" ht="12.75" x14ac:dyDescent="0.2">
      <c r="A1375" s="20">
        <v>44501</v>
      </c>
      <c r="B1375" s="25" t="s">
        <v>193</v>
      </c>
      <c r="C1375" s="19">
        <v>1375.92</v>
      </c>
    </row>
    <row r="1376" spans="1:3" ht="12.75" x14ac:dyDescent="0.2">
      <c r="A1376" s="20">
        <v>44501</v>
      </c>
      <c r="B1376" s="25" t="s">
        <v>194</v>
      </c>
      <c r="C1376" s="19">
        <v>11089.01</v>
      </c>
    </row>
    <row r="1377" spans="1:3" ht="12.75" x14ac:dyDescent="0.2">
      <c r="A1377" s="20">
        <v>44501</v>
      </c>
      <c r="B1377" s="25" t="s">
        <v>195</v>
      </c>
      <c r="C1377" s="19">
        <v>4569.6499999999996</v>
      </c>
    </row>
    <row r="1378" spans="1:3" ht="12.75" x14ac:dyDescent="0.2">
      <c r="A1378" s="21">
        <v>44501</v>
      </c>
      <c r="B1378" s="13" t="s">
        <v>196</v>
      </c>
      <c r="C1378" s="18">
        <v>600756.06999999995</v>
      </c>
    </row>
    <row r="1379" spans="1:3" ht="12.75" x14ac:dyDescent="0.2">
      <c r="A1379" s="21">
        <v>44501</v>
      </c>
      <c r="B1379" s="13" t="s">
        <v>197</v>
      </c>
      <c r="C1379" s="18">
        <v>527010.43999999994</v>
      </c>
    </row>
    <row r="1380" spans="1:3" ht="12.75" x14ac:dyDescent="0.2">
      <c r="A1380" s="21">
        <v>44501</v>
      </c>
      <c r="B1380" s="13" t="s">
        <v>198</v>
      </c>
      <c r="C1380" s="19">
        <v>22486.55</v>
      </c>
    </row>
    <row r="1381" spans="1:3" ht="12.75" x14ac:dyDescent="0.2">
      <c r="A1381" s="21">
        <v>44501</v>
      </c>
      <c r="B1381" s="13" t="s">
        <v>199</v>
      </c>
      <c r="C1381" s="19">
        <v>17577.62</v>
      </c>
    </row>
    <row r="1382" spans="1:3" ht="12.75" x14ac:dyDescent="0.2">
      <c r="A1382" s="21">
        <v>44501</v>
      </c>
      <c r="B1382" s="13" t="s">
        <v>200</v>
      </c>
      <c r="C1382" s="19">
        <v>10502.35</v>
      </c>
    </row>
    <row r="1383" spans="1:3" ht="12.75" x14ac:dyDescent="0.2">
      <c r="A1383" s="21">
        <v>44501</v>
      </c>
      <c r="B1383" s="13" t="s">
        <v>201</v>
      </c>
      <c r="C1383" s="19">
        <v>159414.62</v>
      </c>
    </row>
    <row r="1384" spans="1:3" ht="12.75" x14ac:dyDescent="0.2">
      <c r="A1384" s="21">
        <v>44501</v>
      </c>
      <c r="B1384" s="13" t="s">
        <v>202</v>
      </c>
      <c r="C1384" s="19">
        <v>8191.83</v>
      </c>
    </row>
    <row r="1385" spans="1:3" ht="12.75" x14ac:dyDescent="0.2">
      <c r="A1385" s="21">
        <v>44501</v>
      </c>
      <c r="B1385" s="13" t="s">
        <v>203</v>
      </c>
      <c r="C1385" s="19">
        <v>32833.660000000003</v>
      </c>
    </row>
    <row r="1386" spans="1:3" ht="12.75" x14ac:dyDescent="0.2">
      <c r="A1386" s="21">
        <v>44501</v>
      </c>
      <c r="B1386" s="13" t="s">
        <v>204</v>
      </c>
      <c r="C1386" s="19">
        <v>31568.34</v>
      </c>
    </row>
    <row r="1387" spans="1:3" ht="12.75" x14ac:dyDescent="0.2">
      <c r="A1387" s="21">
        <v>44501</v>
      </c>
      <c r="B1387" s="13" t="s">
        <v>205</v>
      </c>
      <c r="C1387" s="19">
        <v>343880.34</v>
      </c>
    </row>
    <row r="1388" spans="1:3" ht="12.75" x14ac:dyDescent="0.2">
      <c r="A1388" s="21">
        <v>44501</v>
      </c>
      <c r="B1388" s="13" t="s">
        <v>206</v>
      </c>
      <c r="C1388" s="19">
        <v>181005.92</v>
      </c>
    </row>
    <row r="1389" spans="1:3" ht="12.75" x14ac:dyDescent="0.2">
      <c r="A1389" s="21">
        <v>44501</v>
      </c>
      <c r="B1389" s="13" t="s">
        <v>207</v>
      </c>
      <c r="C1389" s="19">
        <v>127067.05</v>
      </c>
    </row>
    <row r="1390" spans="1:3" ht="12.75" x14ac:dyDescent="0.2">
      <c r="A1390" s="21">
        <v>44501</v>
      </c>
      <c r="B1390" s="13" t="s">
        <v>208</v>
      </c>
      <c r="C1390" s="19">
        <v>21136.68</v>
      </c>
    </row>
    <row r="1391" spans="1:3" ht="12.75" x14ac:dyDescent="0.2">
      <c r="A1391" s="21">
        <v>44501</v>
      </c>
      <c r="B1391" s="13" t="s">
        <v>209</v>
      </c>
      <c r="C1391" s="19">
        <v>15522.91</v>
      </c>
    </row>
    <row r="1392" spans="1:3" ht="12.75" x14ac:dyDescent="0.2">
      <c r="A1392" s="21">
        <v>44501</v>
      </c>
      <c r="B1392" s="13" t="s">
        <v>210</v>
      </c>
      <c r="C1392" s="19">
        <v>12503.94</v>
      </c>
    </row>
    <row r="1393" spans="1:3" ht="12.75" x14ac:dyDescent="0.2">
      <c r="A1393" s="21">
        <v>44501</v>
      </c>
      <c r="B1393" s="13" t="s">
        <v>211</v>
      </c>
      <c r="C1393" s="19">
        <v>1527.51</v>
      </c>
    </row>
    <row r="1394" spans="1:3" ht="12.75" x14ac:dyDescent="0.2">
      <c r="A1394" s="21">
        <v>44501</v>
      </c>
      <c r="B1394" s="13" t="s">
        <v>212</v>
      </c>
      <c r="C1394" s="19">
        <v>442.03</v>
      </c>
    </row>
    <row r="1395" spans="1:3" ht="12.75" x14ac:dyDescent="0.2">
      <c r="A1395" s="21">
        <v>44501</v>
      </c>
      <c r="B1395" s="13" t="s">
        <v>213</v>
      </c>
      <c r="C1395" s="19">
        <v>2129.0500000000002</v>
      </c>
    </row>
    <row r="1396" spans="1:3" ht="12.75" x14ac:dyDescent="0.2">
      <c r="A1396" s="21">
        <v>44501</v>
      </c>
      <c r="B1396" s="13" t="s">
        <v>214</v>
      </c>
      <c r="C1396" s="19">
        <v>973.28</v>
      </c>
    </row>
    <row r="1397" spans="1:3" ht="12.75" x14ac:dyDescent="0.2">
      <c r="A1397" s="21">
        <v>44501</v>
      </c>
      <c r="B1397" s="13" t="s">
        <v>215</v>
      </c>
      <c r="C1397" s="19">
        <v>10462.75</v>
      </c>
    </row>
    <row r="1398" spans="1:3" ht="12.75" x14ac:dyDescent="0.2">
      <c r="A1398" s="21">
        <v>44501</v>
      </c>
      <c r="B1398" s="13" t="s">
        <v>216</v>
      </c>
      <c r="C1398" s="19">
        <v>1386.92</v>
      </c>
    </row>
    <row r="1399" spans="1:3" ht="12.75" x14ac:dyDescent="0.2">
      <c r="A1399" s="21">
        <v>44501</v>
      </c>
      <c r="B1399" s="13" t="s">
        <v>217</v>
      </c>
      <c r="C1399" s="19">
        <v>939.68</v>
      </c>
    </row>
    <row r="1400" spans="1:3" ht="12.75" x14ac:dyDescent="0.2">
      <c r="A1400" s="21">
        <v>44501</v>
      </c>
      <c r="B1400" s="13" t="s">
        <v>218</v>
      </c>
      <c r="C1400" s="19">
        <v>3122.61</v>
      </c>
    </row>
    <row r="1401" spans="1:3" ht="12.75" x14ac:dyDescent="0.2">
      <c r="A1401" s="21">
        <v>44501</v>
      </c>
      <c r="B1401" s="13" t="s">
        <v>219</v>
      </c>
      <c r="C1401" s="19">
        <v>1323.39</v>
      </c>
    </row>
    <row r="1402" spans="1:3" ht="12.75" x14ac:dyDescent="0.2">
      <c r="A1402" s="21">
        <v>44501</v>
      </c>
      <c r="B1402" s="13" t="s">
        <v>220</v>
      </c>
      <c r="C1402" s="19">
        <v>492.05</v>
      </c>
    </row>
    <row r="1403" spans="1:3" ht="12.75" x14ac:dyDescent="0.2">
      <c r="A1403" s="21">
        <v>44501</v>
      </c>
      <c r="B1403" s="13" t="s">
        <v>221</v>
      </c>
      <c r="C1403" s="19">
        <v>948.95</v>
      </c>
    </row>
    <row r="1404" spans="1:3" ht="12.75" x14ac:dyDescent="0.2">
      <c r="A1404" s="21">
        <v>44501</v>
      </c>
      <c r="B1404" s="13" t="s">
        <v>222</v>
      </c>
      <c r="C1404" s="19">
        <v>713.74</v>
      </c>
    </row>
    <row r="1405" spans="1:3" ht="12.75" x14ac:dyDescent="0.2">
      <c r="A1405" s="21">
        <v>44501</v>
      </c>
      <c r="B1405" s="13" t="s">
        <v>223</v>
      </c>
      <c r="C1405" s="19">
        <v>3511.2</v>
      </c>
    </row>
    <row r="1406" spans="1:3" ht="12.75" x14ac:dyDescent="0.2">
      <c r="A1406" s="21">
        <v>44501</v>
      </c>
      <c r="B1406" s="13" t="s">
        <v>224</v>
      </c>
      <c r="C1406" s="19">
        <v>125.4</v>
      </c>
    </row>
    <row r="1407" spans="1:3" ht="12.75" x14ac:dyDescent="0.2">
      <c r="A1407" s="21">
        <v>44501</v>
      </c>
      <c r="B1407" s="13" t="s">
        <v>225</v>
      </c>
      <c r="C1407" s="19">
        <v>310.37</v>
      </c>
    </row>
    <row r="1408" spans="1:3" ht="12.75" x14ac:dyDescent="0.2">
      <c r="A1408" s="21">
        <v>44501</v>
      </c>
      <c r="B1408" s="13" t="s">
        <v>226</v>
      </c>
      <c r="C1408" s="19">
        <v>253.15</v>
      </c>
    </row>
    <row r="1409" spans="1:3" ht="12.75" x14ac:dyDescent="0.2">
      <c r="A1409" s="21">
        <v>44501</v>
      </c>
      <c r="B1409" s="13" t="s">
        <v>227</v>
      </c>
      <c r="C1409" s="19">
        <v>212.55</v>
      </c>
    </row>
    <row r="1410" spans="1:3" ht="12.75" x14ac:dyDescent="0.2">
      <c r="A1410" s="21">
        <v>44501</v>
      </c>
      <c r="B1410" s="13" t="s">
        <v>228</v>
      </c>
      <c r="C1410" s="19">
        <v>33961.279999999999</v>
      </c>
    </row>
    <row r="1411" spans="1:3" ht="12.75" x14ac:dyDescent="0.2">
      <c r="A1411" s="21">
        <v>44501</v>
      </c>
      <c r="B1411" s="13" t="s">
        <v>229</v>
      </c>
      <c r="C1411" s="19">
        <v>26698.080000000002</v>
      </c>
    </row>
    <row r="1412" spans="1:3" ht="12.75" x14ac:dyDescent="0.2">
      <c r="A1412" s="21">
        <v>44501</v>
      </c>
      <c r="B1412" s="13" t="s">
        <v>230</v>
      </c>
      <c r="C1412" s="19">
        <v>15891.71</v>
      </c>
    </row>
    <row r="1413" spans="1:3" ht="12.75" x14ac:dyDescent="0.2">
      <c r="A1413" s="21">
        <v>44501</v>
      </c>
      <c r="B1413" s="13" t="s">
        <v>231</v>
      </c>
      <c r="C1413" s="19">
        <v>2432.12</v>
      </c>
    </row>
    <row r="1414" spans="1:3" ht="12.75" x14ac:dyDescent="0.2">
      <c r="A1414" s="21">
        <v>44501</v>
      </c>
      <c r="B1414" s="13" t="s">
        <v>232</v>
      </c>
      <c r="C1414" s="19">
        <v>344.37</v>
      </c>
    </row>
    <row r="1415" spans="1:3" ht="12.75" x14ac:dyDescent="0.2">
      <c r="A1415" s="21">
        <v>44501</v>
      </c>
      <c r="B1415" s="13" t="s">
        <v>233</v>
      </c>
      <c r="C1415" s="19">
        <v>842.16</v>
      </c>
    </row>
    <row r="1416" spans="1:3" ht="12.75" x14ac:dyDescent="0.2">
      <c r="A1416" s="21">
        <v>44501</v>
      </c>
      <c r="B1416" s="13" t="s">
        <v>234</v>
      </c>
      <c r="C1416" s="19">
        <v>581.26</v>
      </c>
    </row>
    <row r="1417" spans="1:3" ht="12.75" x14ac:dyDescent="0.2">
      <c r="A1417" s="21">
        <v>44501</v>
      </c>
      <c r="B1417" s="13" t="s">
        <v>235</v>
      </c>
      <c r="C1417" s="19">
        <v>1907.01</v>
      </c>
    </row>
    <row r="1418" spans="1:3" ht="12.75" x14ac:dyDescent="0.2">
      <c r="A1418" s="21">
        <v>44501</v>
      </c>
      <c r="B1418" s="13" t="s">
        <v>236</v>
      </c>
      <c r="C1418" s="19">
        <v>854.01</v>
      </c>
    </row>
    <row r="1419" spans="1:3" ht="12.75" x14ac:dyDescent="0.2">
      <c r="A1419" s="21">
        <v>44501</v>
      </c>
      <c r="B1419" s="13" t="s">
        <v>237</v>
      </c>
      <c r="C1419" s="19">
        <v>216.74</v>
      </c>
    </row>
    <row r="1420" spans="1:3" ht="12.75" x14ac:dyDescent="0.2">
      <c r="A1420" s="21">
        <v>44501</v>
      </c>
      <c r="B1420" s="13" t="s">
        <v>238</v>
      </c>
      <c r="C1420" s="19">
        <v>343.75</v>
      </c>
    </row>
    <row r="1421" spans="1:3" ht="12.75" x14ac:dyDescent="0.2">
      <c r="A1421" s="21">
        <v>44531</v>
      </c>
      <c r="B1421" s="13" t="s">
        <v>63</v>
      </c>
      <c r="C1421" s="18">
        <v>2498966.38</v>
      </c>
    </row>
    <row r="1422" spans="1:3" ht="12.75" x14ac:dyDescent="0.2">
      <c r="A1422" s="21">
        <v>44531</v>
      </c>
      <c r="B1422" s="13" t="s">
        <v>65</v>
      </c>
      <c r="C1422" s="18">
        <v>1482291.42</v>
      </c>
    </row>
    <row r="1423" spans="1:3" ht="12.75" x14ac:dyDescent="0.2">
      <c r="A1423" s="21">
        <v>44531</v>
      </c>
      <c r="B1423" s="13" t="s">
        <v>67</v>
      </c>
      <c r="C1423" s="19">
        <v>177491.99</v>
      </c>
    </row>
    <row r="1424" spans="1:3" ht="12.75" x14ac:dyDescent="0.2">
      <c r="A1424" s="21">
        <v>44531</v>
      </c>
      <c r="B1424" s="13" t="s">
        <v>69</v>
      </c>
      <c r="C1424" s="19">
        <v>57712.82</v>
      </c>
    </row>
    <row r="1425" spans="1:3" ht="12.75" x14ac:dyDescent="0.2">
      <c r="A1425" s="21">
        <v>44531</v>
      </c>
      <c r="B1425" s="13" t="s">
        <v>71</v>
      </c>
      <c r="C1425" s="19">
        <v>35166.120000000003</v>
      </c>
    </row>
    <row r="1426" spans="1:3" ht="12.75" x14ac:dyDescent="0.2">
      <c r="A1426" s="21">
        <v>44531</v>
      </c>
      <c r="B1426" s="13" t="s">
        <v>73</v>
      </c>
      <c r="C1426" s="19">
        <v>521077.08</v>
      </c>
    </row>
    <row r="1427" spans="1:3" ht="12.75" x14ac:dyDescent="0.2">
      <c r="A1427" s="21">
        <v>44531</v>
      </c>
      <c r="B1427" s="13" t="s">
        <v>76</v>
      </c>
      <c r="C1427" s="19">
        <v>25003.63</v>
      </c>
    </row>
    <row r="1428" spans="1:3" ht="12.75" x14ac:dyDescent="0.2">
      <c r="A1428" s="21">
        <v>44531</v>
      </c>
      <c r="B1428" s="13" t="s">
        <v>78</v>
      </c>
      <c r="C1428" s="19">
        <v>115595.64</v>
      </c>
    </row>
    <row r="1429" spans="1:3" ht="12.75" x14ac:dyDescent="0.2">
      <c r="A1429" s="21">
        <v>44531</v>
      </c>
      <c r="B1429" s="13" t="s">
        <v>80</v>
      </c>
      <c r="C1429" s="19">
        <v>124924.06</v>
      </c>
    </row>
    <row r="1430" spans="1:3" ht="12.75" x14ac:dyDescent="0.2">
      <c r="A1430" s="21">
        <v>44531</v>
      </c>
      <c r="B1430" s="13" t="s">
        <v>82</v>
      </c>
      <c r="C1430" s="19">
        <v>1373903.08</v>
      </c>
    </row>
    <row r="1431" spans="1:3" ht="12.75" x14ac:dyDescent="0.2">
      <c r="A1431" s="21">
        <v>44531</v>
      </c>
      <c r="B1431" s="13" t="s">
        <v>84</v>
      </c>
      <c r="C1431" s="19">
        <v>553551.4</v>
      </c>
    </row>
    <row r="1432" spans="1:3" ht="12.75" x14ac:dyDescent="0.2">
      <c r="A1432" s="21">
        <v>44531</v>
      </c>
      <c r="B1432" s="13" t="s">
        <v>86</v>
      </c>
      <c r="C1432" s="19">
        <v>491960.83</v>
      </c>
    </row>
    <row r="1433" spans="1:3" ht="12.75" x14ac:dyDescent="0.2">
      <c r="A1433" s="21">
        <v>44531</v>
      </c>
      <c r="B1433" s="13" t="s">
        <v>89</v>
      </c>
      <c r="C1433" s="19">
        <v>37846.35</v>
      </c>
    </row>
    <row r="1434" spans="1:3" ht="12.75" x14ac:dyDescent="0.2">
      <c r="A1434" s="21">
        <v>44531</v>
      </c>
      <c r="B1434" s="13" t="s">
        <v>91</v>
      </c>
      <c r="C1434" s="19">
        <v>47299.7</v>
      </c>
    </row>
    <row r="1435" spans="1:3" ht="12.75" x14ac:dyDescent="0.2">
      <c r="A1435" s="21">
        <v>44531</v>
      </c>
      <c r="B1435" s="13" t="s">
        <v>93</v>
      </c>
      <c r="C1435" s="19">
        <v>37112.07</v>
      </c>
    </row>
    <row r="1436" spans="1:3" ht="12.75" x14ac:dyDescent="0.2">
      <c r="A1436" s="21">
        <v>44531</v>
      </c>
      <c r="B1436" s="13" t="s">
        <v>95</v>
      </c>
      <c r="C1436" s="19">
        <v>4411.59</v>
      </c>
    </row>
    <row r="1437" spans="1:3" ht="12.75" x14ac:dyDescent="0.2">
      <c r="A1437" s="21">
        <v>44531</v>
      </c>
      <c r="B1437" s="13" t="s">
        <v>97</v>
      </c>
      <c r="C1437" s="19">
        <v>1419.1</v>
      </c>
    </row>
    <row r="1438" spans="1:3" ht="12.75" x14ac:dyDescent="0.2">
      <c r="A1438" s="21">
        <v>44531</v>
      </c>
      <c r="B1438" s="13" t="s">
        <v>99</v>
      </c>
      <c r="C1438" s="19">
        <v>6544.4</v>
      </c>
    </row>
    <row r="1439" spans="1:3" ht="12.75" x14ac:dyDescent="0.2">
      <c r="A1439" s="21">
        <v>44531</v>
      </c>
      <c r="B1439" s="13" t="s">
        <v>101</v>
      </c>
      <c r="C1439" s="19">
        <v>3510.91</v>
      </c>
    </row>
    <row r="1440" spans="1:3" ht="12.75" x14ac:dyDescent="0.2">
      <c r="A1440" s="21">
        <v>44531</v>
      </c>
      <c r="B1440" s="13" t="s">
        <v>103</v>
      </c>
      <c r="C1440" s="19">
        <v>12702.75</v>
      </c>
    </row>
    <row r="1441" spans="1:3" ht="12.75" x14ac:dyDescent="0.2">
      <c r="A1441" s="21">
        <v>44531</v>
      </c>
      <c r="B1441" s="13" t="s">
        <v>105</v>
      </c>
      <c r="C1441" s="19">
        <v>4086.69</v>
      </c>
    </row>
    <row r="1442" spans="1:3" ht="12.75" x14ac:dyDescent="0.2">
      <c r="A1442" s="21">
        <v>44531</v>
      </c>
      <c r="B1442" s="13" t="s">
        <v>107</v>
      </c>
      <c r="C1442" s="19">
        <v>3698.61</v>
      </c>
    </row>
    <row r="1443" spans="1:3" ht="12.75" x14ac:dyDescent="0.2">
      <c r="A1443" s="21">
        <v>44531</v>
      </c>
      <c r="B1443" s="13" t="s">
        <v>109</v>
      </c>
      <c r="C1443" s="19">
        <v>9407.43</v>
      </c>
    </row>
    <row r="1444" spans="1:3" ht="12.75" x14ac:dyDescent="0.2">
      <c r="A1444" s="21">
        <v>44531</v>
      </c>
      <c r="B1444" s="13" t="s">
        <v>111</v>
      </c>
      <c r="C1444" s="19">
        <v>5308.49</v>
      </c>
    </row>
    <row r="1445" spans="1:3" ht="12.75" x14ac:dyDescent="0.2">
      <c r="A1445" s="21">
        <v>44531</v>
      </c>
      <c r="B1445" s="13" t="s">
        <v>113</v>
      </c>
      <c r="C1445" s="19">
        <v>1746.08</v>
      </c>
    </row>
    <row r="1446" spans="1:3" ht="12.75" x14ac:dyDescent="0.2">
      <c r="A1446" s="21">
        <v>44531</v>
      </c>
      <c r="B1446" s="13" t="s">
        <v>115</v>
      </c>
      <c r="C1446" s="19">
        <v>3227.53</v>
      </c>
    </row>
    <row r="1447" spans="1:3" ht="12.75" x14ac:dyDescent="0.2">
      <c r="A1447" s="21">
        <v>44531</v>
      </c>
      <c r="B1447" s="13" t="s">
        <v>117</v>
      </c>
      <c r="C1447" s="19">
        <v>3040.02</v>
      </c>
    </row>
    <row r="1448" spans="1:3" ht="12.75" x14ac:dyDescent="0.2">
      <c r="A1448" s="21">
        <v>44531</v>
      </c>
      <c r="B1448" s="13" t="s">
        <v>119</v>
      </c>
      <c r="C1448" s="19">
        <v>10078.59</v>
      </c>
    </row>
    <row r="1449" spans="1:3" ht="12.75" x14ac:dyDescent="0.2">
      <c r="A1449" s="21">
        <v>44531</v>
      </c>
      <c r="B1449" s="13" t="s">
        <v>121</v>
      </c>
      <c r="C1449" s="19">
        <v>379.51</v>
      </c>
    </row>
    <row r="1450" spans="1:3" ht="12.75" x14ac:dyDescent="0.2">
      <c r="A1450" s="21">
        <v>44531</v>
      </c>
      <c r="B1450" s="13" t="s">
        <v>123</v>
      </c>
      <c r="C1450" s="19">
        <v>880.65</v>
      </c>
    </row>
    <row r="1451" spans="1:3" ht="12.75" x14ac:dyDescent="0.2">
      <c r="A1451" s="21">
        <v>44531</v>
      </c>
      <c r="B1451" s="13" t="s">
        <v>125</v>
      </c>
      <c r="C1451" s="19">
        <v>767.45</v>
      </c>
    </row>
    <row r="1452" spans="1:3" ht="12.75" x14ac:dyDescent="0.2">
      <c r="A1452" s="21">
        <v>44531</v>
      </c>
      <c r="B1452" s="13" t="s">
        <v>127</v>
      </c>
      <c r="C1452" s="19">
        <v>574.79999999999995</v>
      </c>
    </row>
    <row r="1453" spans="1:3" ht="12.75" x14ac:dyDescent="0.2">
      <c r="A1453" s="21">
        <v>44531</v>
      </c>
      <c r="B1453" s="13" t="s">
        <v>129</v>
      </c>
      <c r="C1453" s="19">
        <v>58269.64</v>
      </c>
    </row>
    <row r="1454" spans="1:3" ht="12.75" x14ac:dyDescent="0.2">
      <c r="A1454" s="21">
        <v>44531</v>
      </c>
      <c r="B1454" s="13" t="s">
        <v>132</v>
      </c>
      <c r="C1454" s="19">
        <v>39244.239999999998</v>
      </c>
    </row>
    <row r="1455" spans="1:3" ht="12.75" x14ac:dyDescent="0.2">
      <c r="A1455" s="21">
        <v>44531</v>
      </c>
      <c r="B1455" s="13" t="s">
        <v>134</v>
      </c>
      <c r="C1455" s="19">
        <v>46261.87</v>
      </c>
    </row>
    <row r="1456" spans="1:3" ht="12.75" x14ac:dyDescent="0.2">
      <c r="A1456" s="21">
        <v>44531</v>
      </c>
      <c r="B1456" s="13" t="s">
        <v>136</v>
      </c>
      <c r="C1456" s="19">
        <v>7404.92</v>
      </c>
    </row>
    <row r="1457" spans="1:3" ht="12.75" x14ac:dyDescent="0.2">
      <c r="A1457" s="21">
        <v>44531</v>
      </c>
      <c r="B1457" s="13" t="s">
        <v>139</v>
      </c>
      <c r="C1457" s="19">
        <v>1256.8599999999999</v>
      </c>
    </row>
    <row r="1458" spans="1:3" ht="12.75" x14ac:dyDescent="0.2">
      <c r="A1458" s="21">
        <v>44531</v>
      </c>
      <c r="B1458" s="13" t="s">
        <v>141</v>
      </c>
      <c r="C1458" s="19">
        <v>3088.11</v>
      </c>
    </row>
    <row r="1459" spans="1:3" ht="12.75" x14ac:dyDescent="0.2">
      <c r="A1459" s="21">
        <v>44531</v>
      </c>
      <c r="B1459" s="13" t="s">
        <v>143</v>
      </c>
      <c r="C1459" s="19">
        <v>2483.6799999999998</v>
      </c>
    </row>
    <row r="1460" spans="1:3" ht="12.75" x14ac:dyDescent="0.2">
      <c r="A1460" s="21">
        <v>44531</v>
      </c>
      <c r="B1460" s="13" t="s">
        <v>145</v>
      </c>
      <c r="C1460" s="19">
        <v>6316.45</v>
      </c>
    </row>
    <row r="1461" spans="1:3" ht="12.75" x14ac:dyDescent="0.2">
      <c r="A1461" s="21">
        <v>44531</v>
      </c>
      <c r="B1461" s="13" t="s">
        <v>147</v>
      </c>
      <c r="C1461" s="19">
        <v>2745.4</v>
      </c>
    </row>
    <row r="1462" spans="1:3" ht="12.75" x14ac:dyDescent="0.2">
      <c r="A1462" s="21">
        <v>44531</v>
      </c>
      <c r="B1462" s="13" t="s">
        <v>149</v>
      </c>
      <c r="C1462" s="19">
        <v>28293.02</v>
      </c>
    </row>
    <row r="1463" spans="1:3" ht="12.75" x14ac:dyDescent="0.2">
      <c r="A1463" s="21">
        <v>44531</v>
      </c>
      <c r="B1463" s="13" t="s">
        <v>151</v>
      </c>
      <c r="C1463" s="19">
        <v>9887.7800000000007</v>
      </c>
    </row>
    <row r="1464" spans="1:3" ht="12.75" x14ac:dyDescent="0.2">
      <c r="A1464" s="21">
        <v>44531</v>
      </c>
      <c r="B1464" s="13" t="s">
        <v>153</v>
      </c>
      <c r="C1464" s="18">
        <v>1106102.53</v>
      </c>
    </row>
    <row r="1465" spans="1:3" ht="12.75" x14ac:dyDescent="0.2">
      <c r="A1465" s="21">
        <v>44531</v>
      </c>
      <c r="B1465" s="13" t="s">
        <v>154</v>
      </c>
      <c r="C1465" s="18">
        <v>656623.42000000004</v>
      </c>
    </row>
    <row r="1466" spans="1:3" ht="12.75" x14ac:dyDescent="0.2">
      <c r="A1466" s="21">
        <v>44531</v>
      </c>
      <c r="B1466" s="13" t="s">
        <v>155</v>
      </c>
      <c r="C1466" s="19">
        <v>58794.44</v>
      </c>
    </row>
    <row r="1467" spans="1:3" ht="12.75" x14ac:dyDescent="0.2">
      <c r="A1467" s="21">
        <v>44531</v>
      </c>
      <c r="B1467" s="13" t="s">
        <v>156</v>
      </c>
      <c r="C1467" s="19">
        <v>26785.53</v>
      </c>
    </row>
    <row r="1468" spans="1:3" ht="12.75" x14ac:dyDescent="0.2">
      <c r="A1468" s="21">
        <v>44531</v>
      </c>
      <c r="B1468" s="13" t="s">
        <v>157</v>
      </c>
      <c r="C1468" s="19">
        <v>17315.900000000001</v>
      </c>
    </row>
    <row r="1469" spans="1:3" ht="12.75" x14ac:dyDescent="0.2">
      <c r="A1469" s="21">
        <v>44531</v>
      </c>
      <c r="B1469" s="13" t="s">
        <v>158</v>
      </c>
      <c r="C1469" s="19">
        <v>255048.72</v>
      </c>
    </row>
    <row r="1470" spans="1:3" ht="12.75" x14ac:dyDescent="0.2">
      <c r="A1470" s="21">
        <v>44531</v>
      </c>
      <c r="B1470" s="13" t="s">
        <v>159</v>
      </c>
      <c r="C1470" s="19">
        <v>11841.55</v>
      </c>
    </row>
    <row r="1471" spans="1:3" ht="12.75" x14ac:dyDescent="0.2">
      <c r="A1471" s="21">
        <v>44531</v>
      </c>
      <c r="B1471" s="13" t="s">
        <v>160</v>
      </c>
      <c r="C1471" s="19">
        <v>54112.18</v>
      </c>
    </row>
    <row r="1472" spans="1:3" ht="12.75" x14ac:dyDescent="0.2">
      <c r="A1472" s="21">
        <v>44531</v>
      </c>
      <c r="B1472" s="13" t="s">
        <v>161</v>
      </c>
      <c r="C1472" s="19">
        <v>57594.400000000001</v>
      </c>
    </row>
    <row r="1473" spans="1:3" ht="12.75" x14ac:dyDescent="0.2">
      <c r="A1473" s="21">
        <v>44531</v>
      </c>
      <c r="B1473" s="13" t="s">
        <v>162</v>
      </c>
      <c r="C1473" s="19">
        <v>602175.13</v>
      </c>
    </row>
    <row r="1474" spans="1:3" ht="12.75" x14ac:dyDescent="0.2">
      <c r="A1474" s="21">
        <v>44531</v>
      </c>
      <c r="B1474" s="13" t="s">
        <v>163</v>
      </c>
      <c r="C1474" s="19">
        <v>225175.41</v>
      </c>
    </row>
    <row r="1475" spans="1:3" ht="12.75" x14ac:dyDescent="0.2">
      <c r="A1475" s="21">
        <v>44531</v>
      </c>
      <c r="B1475" s="13" t="s">
        <v>164</v>
      </c>
      <c r="C1475" s="19">
        <v>202859.88</v>
      </c>
    </row>
    <row r="1476" spans="1:3" ht="12.75" x14ac:dyDescent="0.2">
      <c r="A1476" s="21">
        <v>44531</v>
      </c>
      <c r="B1476" s="13" t="s">
        <v>165</v>
      </c>
      <c r="C1476" s="19">
        <v>28998.29</v>
      </c>
    </row>
    <row r="1477" spans="1:3" ht="12.75" x14ac:dyDescent="0.2">
      <c r="A1477" s="21">
        <v>44531</v>
      </c>
      <c r="B1477" s="13" t="s">
        <v>166</v>
      </c>
      <c r="C1477" s="19">
        <v>21976.49</v>
      </c>
    </row>
    <row r="1478" spans="1:3" ht="12.75" x14ac:dyDescent="0.2">
      <c r="A1478" s="21">
        <v>44531</v>
      </c>
      <c r="B1478" s="13" t="s">
        <v>167</v>
      </c>
      <c r="C1478" s="19">
        <v>17260.88</v>
      </c>
    </row>
    <row r="1479" spans="1:3" ht="12.75" x14ac:dyDescent="0.2">
      <c r="A1479" s="21">
        <v>44531</v>
      </c>
      <c r="B1479" s="13" t="s">
        <v>168</v>
      </c>
      <c r="C1479" s="19">
        <v>2199.4299999999998</v>
      </c>
    </row>
    <row r="1480" spans="1:3" ht="12.75" x14ac:dyDescent="0.2">
      <c r="A1480" s="21">
        <v>44531</v>
      </c>
      <c r="B1480" s="13" t="s">
        <v>169</v>
      </c>
      <c r="C1480" s="19">
        <v>653.41999999999996</v>
      </c>
    </row>
    <row r="1481" spans="1:3" ht="12.75" x14ac:dyDescent="0.2">
      <c r="A1481" s="21">
        <v>44531</v>
      </c>
      <c r="B1481" s="13" t="s">
        <v>170</v>
      </c>
      <c r="C1481" s="19">
        <v>3267.11</v>
      </c>
    </row>
    <row r="1482" spans="1:3" ht="12.75" x14ac:dyDescent="0.2">
      <c r="A1482" s="21">
        <v>44531</v>
      </c>
      <c r="B1482" s="13" t="s">
        <v>171</v>
      </c>
      <c r="C1482" s="19">
        <v>1633.56</v>
      </c>
    </row>
    <row r="1483" spans="1:3" ht="12.75" x14ac:dyDescent="0.2">
      <c r="A1483" s="21">
        <v>44531</v>
      </c>
      <c r="B1483" s="13" t="s">
        <v>172</v>
      </c>
      <c r="C1483" s="19">
        <v>6534.22</v>
      </c>
    </row>
    <row r="1484" spans="1:3" ht="12.75" x14ac:dyDescent="0.2">
      <c r="A1484" s="21">
        <v>44531</v>
      </c>
      <c r="B1484" s="13" t="s">
        <v>173</v>
      </c>
      <c r="C1484" s="19">
        <v>1844.96</v>
      </c>
    </row>
    <row r="1485" spans="1:3" ht="12.75" x14ac:dyDescent="0.2">
      <c r="A1485" s="21">
        <v>44531</v>
      </c>
      <c r="B1485" s="13" t="s">
        <v>174</v>
      </c>
      <c r="C1485" s="19">
        <v>1767.66</v>
      </c>
    </row>
    <row r="1486" spans="1:3" ht="12.75" x14ac:dyDescent="0.2">
      <c r="A1486" s="21">
        <v>44531</v>
      </c>
      <c r="B1486" s="13" t="s">
        <v>175</v>
      </c>
      <c r="C1486" s="19">
        <v>8199.81</v>
      </c>
    </row>
    <row r="1487" spans="1:3" ht="12.75" x14ac:dyDescent="0.2">
      <c r="A1487" s="21">
        <v>44531</v>
      </c>
      <c r="B1487" s="13" t="s">
        <v>176</v>
      </c>
      <c r="C1487" s="19">
        <v>2395.88</v>
      </c>
    </row>
    <row r="1488" spans="1:3" ht="12.75" x14ac:dyDescent="0.2">
      <c r="A1488" s="21">
        <v>44531</v>
      </c>
      <c r="B1488" s="13" t="s">
        <v>177</v>
      </c>
      <c r="C1488" s="19">
        <v>896.85</v>
      </c>
    </row>
    <row r="1489" spans="1:3" ht="12.75" x14ac:dyDescent="0.2">
      <c r="A1489" s="21">
        <v>44531</v>
      </c>
      <c r="B1489" s="13" t="s">
        <v>178</v>
      </c>
      <c r="C1489" s="19">
        <v>2156.7199999999998</v>
      </c>
    </row>
    <row r="1490" spans="1:3" ht="12.75" x14ac:dyDescent="0.2">
      <c r="A1490" s="21">
        <v>44531</v>
      </c>
      <c r="B1490" s="13" t="s">
        <v>179</v>
      </c>
      <c r="C1490" s="19">
        <v>1255.5999999999999</v>
      </c>
    </row>
    <row r="1491" spans="1:3" ht="12.75" x14ac:dyDescent="0.2">
      <c r="A1491" s="21">
        <v>44531</v>
      </c>
      <c r="B1491" s="13" t="s">
        <v>180</v>
      </c>
      <c r="C1491" s="19">
        <v>5039.28</v>
      </c>
    </row>
    <row r="1492" spans="1:3" ht="12.75" x14ac:dyDescent="0.2">
      <c r="A1492" s="21">
        <v>44531</v>
      </c>
      <c r="B1492" s="13" t="s">
        <v>181</v>
      </c>
      <c r="C1492" s="19">
        <v>185.92</v>
      </c>
    </row>
    <row r="1493" spans="1:3" ht="12.75" x14ac:dyDescent="0.2">
      <c r="A1493" s="21">
        <v>44531</v>
      </c>
      <c r="B1493" s="13" t="s">
        <v>182</v>
      </c>
      <c r="C1493" s="19">
        <v>427.12</v>
      </c>
    </row>
    <row r="1494" spans="1:3" ht="12.75" x14ac:dyDescent="0.2">
      <c r="A1494" s="21">
        <v>44531</v>
      </c>
      <c r="B1494" s="13" t="s">
        <v>183</v>
      </c>
      <c r="C1494" s="19">
        <v>424.18</v>
      </c>
    </row>
    <row r="1495" spans="1:3" ht="12.75" x14ac:dyDescent="0.2">
      <c r="A1495" s="21">
        <v>44531</v>
      </c>
      <c r="B1495" s="13" t="s">
        <v>184</v>
      </c>
      <c r="C1495" s="19">
        <v>281.81</v>
      </c>
    </row>
    <row r="1496" spans="1:3" ht="12.75" x14ac:dyDescent="0.2">
      <c r="A1496" s="21">
        <v>44531</v>
      </c>
      <c r="B1496" s="13" t="s">
        <v>185</v>
      </c>
      <c r="C1496" s="19">
        <v>27867.77</v>
      </c>
    </row>
    <row r="1497" spans="1:3" ht="12.75" x14ac:dyDescent="0.2">
      <c r="A1497" s="21">
        <v>44531</v>
      </c>
      <c r="B1497" s="13" t="s">
        <v>186</v>
      </c>
      <c r="C1497" s="19">
        <v>17857.02</v>
      </c>
    </row>
    <row r="1498" spans="1:3" ht="12.75" x14ac:dyDescent="0.2">
      <c r="A1498" s="21">
        <v>44531</v>
      </c>
      <c r="B1498" s="13" t="s">
        <v>187</v>
      </c>
      <c r="C1498" s="19">
        <v>22321.27</v>
      </c>
    </row>
    <row r="1499" spans="1:3" ht="12.75" x14ac:dyDescent="0.2">
      <c r="A1499" s="21">
        <v>44531</v>
      </c>
      <c r="B1499" s="13" t="s">
        <v>188</v>
      </c>
      <c r="C1499" s="19">
        <v>3643.55</v>
      </c>
    </row>
    <row r="1500" spans="1:3" ht="12.75" x14ac:dyDescent="0.2">
      <c r="A1500" s="21">
        <v>44531</v>
      </c>
      <c r="B1500" s="13" t="s">
        <v>189</v>
      </c>
      <c r="C1500" s="19">
        <v>662.87</v>
      </c>
    </row>
    <row r="1501" spans="1:3" ht="12.75" x14ac:dyDescent="0.2">
      <c r="A1501" s="21">
        <v>44531</v>
      </c>
      <c r="B1501" s="13" t="s">
        <v>190</v>
      </c>
      <c r="C1501" s="19">
        <v>1434.97</v>
      </c>
    </row>
    <row r="1502" spans="1:3" ht="12.75" x14ac:dyDescent="0.2">
      <c r="A1502" s="21">
        <v>44531</v>
      </c>
      <c r="B1502" s="13" t="s">
        <v>191</v>
      </c>
      <c r="C1502" s="19">
        <v>1024.98</v>
      </c>
    </row>
    <row r="1503" spans="1:3" ht="12.75" x14ac:dyDescent="0.2">
      <c r="A1503" s="21">
        <v>44531</v>
      </c>
      <c r="B1503" s="13" t="s">
        <v>192</v>
      </c>
      <c r="C1503" s="19">
        <v>2840.89</v>
      </c>
    </row>
    <row r="1504" spans="1:3" ht="12.75" x14ac:dyDescent="0.2">
      <c r="A1504" s="21">
        <v>44531</v>
      </c>
      <c r="B1504" s="13" t="s">
        <v>193</v>
      </c>
      <c r="C1504" s="19">
        <v>1312.22</v>
      </c>
    </row>
    <row r="1505" spans="1:3" ht="12.75" x14ac:dyDescent="0.2">
      <c r="A1505" s="21">
        <v>44531</v>
      </c>
      <c r="B1505" s="13" t="s">
        <v>194</v>
      </c>
      <c r="C1505" s="19">
        <v>7239.33</v>
      </c>
    </row>
    <row r="1506" spans="1:3" ht="12.75" x14ac:dyDescent="0.2">
      <c r="A1506" s="21">
        <v>44531</v>
      </c>
      <c r="B1506" s="13" t="s">
        <v>195</v>
      </c>
      <c r="C1506" s="19">
        <v>2881.39</v>
      </c>
    </row>
    <row r="1507" spans="1:3" ht="12.75" x14ac:dyDescent="0.2">
      <c r="A1507" s="21">
        <v>44531</v>
      </c>
      <c r="B1507" s="13" t="s">
        <v>196</v>
      </c>
      <c r="C1507" s="18">
        <v>535617.38</v>
      </c>
    </row>
    <row r="1508" spans="1:3" ht="12.75" x14ac:dyDescent="0.2">
      <c r="A1508" s="21">
        <v>44531</v>
      </c>
      <c r="B1508" s="13" t="s">
        <v>197</v>
      </c>
      <c r="C1508" s="18">
        <v>520755.27</v>
      </c>
    </row>
    <row r="1509" spans="1:3" ht="12.75" x14ac:dyDescent="0.2">
      <c r="A1509" s="21">
        <v>44531</v>
      </c>
      <c r="B1509" s="13" t="s">
        <v>198</v>
      </c>
      <c r="C1509" s="19">
        <v>11374.43</v>
      </c>
    </row>
    <row r="1510" spans="1:3" ht="12.75" x14ac:dyDescent="0.2">
      <c r="A1510" s="21">
        <v>44531</v>
      </c>
      <c r="B1510" s="13" t="s">
        <v>199</v>
      </c>
      <c r="C1510" s="19">
        <v>14721.18</v>
      </c>
    </row>
    <row r="1511" spans="1:3" ht="12.75" x14ac:dyDescent="0.2">
      <c r="A1511" s="21">
        <v>44531</v>
      </c>
      <c r="B1511" s="13" t="s">
        <v>200</v>
      </c>
      <c r="C1511" s="19">
        <v>10676.9</v>
      </c>
    </row>
    <row r="1512" spans="1:3" ht="12.75" x14ac:dyDescent="0.2">
      <c r="A1512" s="21">
        <v>44531</v>
      </c>
      <c r="B1512" s="13" t="s">
        <v>201</v>
      </c>
      <c r="C1512" s="19">
        <v>170614.75</v>
      </c>
    </row>
    <row r="1513" spans="1:3" ht="12.75" x14ac:dyDescent="0.2">
      <c r="A1513" s="21">
        <v>44531</v>
      </c>
      <c r="B1513" s="13" t="s">
        <v>202</v>
      </c>
      <c r="C1513" s="19">
        <v>7641</v>
      </c>
    </row>
    <row r="1514" spans="1:3" ht="12.75" x14ac:dyDescent="0.2">
      <c r="A1514" s="21">
        <v>44531</v>
      </c>
      <c r="B1514" s="13" t="s">
        <v>203</v>
      </c>
      <c r="C1514" s="19">
        <v>31707.17</v>
      </c>
    </row>
    <row r="1515" spans="1:3" ht="12.75" x14ac:dyDescent="0.2">
      <c r="A1515" s="21">
        <v>44531</v>
      </c>
      <c r="B1515" s="13" t="s">
        <v>204</v>
      </c>
      <c r="C1515" s="19">
        <v>30336.25</v>
      </c>
    </row>
    <row r="1516" spans="1:3" ht="12.75" x14ac:dyDescent="0.2">
      <c r="A1516" s="21">
        <v>44531</v>
      </c>
      <c r="B1516" s="13" t="s">
        <v>205</v>
      </c>
      <c r="C1516" s="19">
        <v>310571.14</v>
      </c>
    </row>
    <row r="1517" spans="1:3" ht="12.75" x14ac:dyDescent="0.2">
      <c r="A1517" s="21">
        <v>44531</v>
      </c>
      <c r="B1517" s="13" t="s">
        <v>206</v>
      </c>
      <c r="C1517" s="19">
        <v>150493.5</v>
      </c>
    </row>
    <row r="1518" spans="1:3" ht="12.75" x14ac:dyDescent="0.2">
      <c r="A1518" s="21">
        <v>44531</v>
      </c>
      <c r="B1518" s="13" t="s">
        <v>207</v>
      </c>
      <c r="C1518" s="19">
        <v>135687.42000000001</v>
      </c>
    </row>
    <row r="1519" spans="1:3" ht="12.75" x14ac:dyDescent="0.2">
      <c r="A1519" s="21">
        <v>44531</v>
      </c>
      <c r="B1519" s="13" t="s">
        <v>208</v>
      </c>
      <c r="C1519" s="19">
        <v>23185.42</v>
      </c>
    </row>
    <row r="1520" spans="1:3" ht="12.75" x14ac:dyDescent="0.2">
      <c r="A1520" s="21">
        <v>44531</v>
      </c>
      <c r="B1520" s="13" t="s">
        <v>209</v>
      </c>
      <c r="C1520" s="19">
        <v>14699.47</v>
      </c>
    </row>
    <row r="1521" spans="1:3" ht="12.75" x14ac:dyDescent="0.2">
      <c r="A1521" s="21">
        <v>44531</v>
      </c>
      <c r="B1521" s="13" t="s">
        <v>210</v>
      </c>
      <c r="C1521" s="19">
        <v>11307.28</v>
      </c>
    </row>
    <row r="1522" spans="1:3" ht="12.75" x14ac:dyDescent="0.2">
      <c r="A1522" s="21">
        <v>44531</v>
      </c>
      <c r="B1522" s="13" t="s">
        <v>211</v>
      </c>
      <c r="C1522" s="19">
        <v>1383.22</v>
      </c>
    </row>
    <row r="1523" spans="1:3" ht="12.75" x14ac:dyDescent="0.2">
      <c r="A1523" s="21">
        <v>44531</v>
      </c>
      <c r="B1523" s="13" t="s">
        <v>212</v>
      </c>
      <c r="C1523" s="19">
        <v>367.54</v>
      </c>
    </row>
    <row r="1524" spans="1:3" ht="12.75" x14ac:dyDescent="0.2">
      <c r="A1524" s="21">
        <v>44531</v>
      </c>
      <c r="B1524" s="13" t="s">
        <v>213</v>
      </c>
      <c r="C1524" s="19">
        <v>1679.63</v>
      </c>
    </row>
    <row r="1525" spans="1:3" ht="12.75" x14ac:dyDescent="0.2">
      <c r="A1525" s="21">
        <v>44531</v>
      </c>
      <c r="B1525" s="13" t="s">
        <v>214</v>
      </c>
      <c r="C1525" s="19">
        <v>1126.3399999999999</v>
      </c>
    </row>
    <row r="1526" spans="1:3" ht="12.75" x14ac:dyDescent="0.2">
      <c r="A1526" s="21">
        <v>44531</v>
      </c>
      <c r="B1526" s="13" t="s">
        <v>215</v>
      </c>
      <c r="C1526" s="19">
        <v>13160.36</v>
      </c>
    </row>
    <row r="1527" spans="1:3" ht="12.75" x14ac:dyDescent="0.2">
      <c r="A1527" s="21">
        <v>44531</v>
      </c>
      <c r="B1527" s="13" t="s">
        <v>216</v>
      </c>
      <c r="C1527" s="19">
        <v>1327.89</v>
      </c>
    </row>
    <row r="1528" spans="1:3" ht="12.75" x14ac:dyDescent="0.2">
      <c r="A1528" s="21">
        <v>44531</v>
      </c>
      <c r="B1528" s="13" t="s">
        <v>217</v>
      </c>
      <c r="C1528" s="19">
        <v>970.63</v>
      </c>
    </row>
    <row r="1529" spans="1:3" ht="12.75" x14ac:dyDescent="0.2">
      <c r="A1529" s="21">
        <v>44531</v>
      </c>
      <c r="B1529" s="13" t="s">
        <v>218</v>
      </c>
      <c r="C1529" s="19">
        <v>2463.4499999999998</v>
      </c>
    </row>
    <row r="1530" spans="1:3" ht="12.75" x14ac:dyDescent="0.2">
      <c r="A1530" s="21">
        <v>44531</v>
      </c>
      <c r="B1530" s="13" t="s">
        <v>219</v>
      </c>
      <c r="C1530" s="19">
        <v>1231.73</v>
      </c>
    </row>
    <row r="1531" spans="1:3" ht="12.75" x14ac:dyDescent="0.2">
      <c r="A1531" s="21">
        <v>44531</v>
      </c>
      <c r="B1531" s="13" t="s">
        <v>220</v>
      </c>
      <c r="C1531" s="19">
        <v>468.98</v>
      </c>
    </row>
    <row r="1532" spans="1:3" ht="12.75" x14ac:dyDescent="0.2">
      <c r="A1532" s="21">
        <v>44531</v>
      </c>
      <c r="B1532" s="13" t="s">
        <v>221</v>
      </c>
      <c r="C1532" s="19">
        <v>830.59</v>
      </c>
    </row>
    <row r="1533" spans="1:3" ht="12.75" x14ac:dyDescent="0.2">
      <c r="A1533" s="21">
        <v>44531</v>
      </c>
      <c r="B1533" s="13" t="s">
        <v>222</v>
      </c>
      <c r="C1533" s="19">
        <v>758.8</v>
      </c>
    </row>
    <row r="1534" spans="1:3" ht="12.75" x14ac:dyDescent="0.2">
      <c r="A1534" s="21">
        <v>44531</v>
      </c>
      <c r="B1534" s="13" t="s">
        <v>223</v>
      </c>
      <c r="C1534" s="19">
        <v>2884.2</v>
      </c>
    </row>
    <row r="1535" spans="1:3" ht="12.75" x14ac:dyDescent="0.2">
      <c r="A1535" s="21">
        <v>44531</v>
      </c>
      <c r="B1535" s="13" t="s">
        <v>224</v>
      </c>
      <c r="C1535" s="19">
        <v>132.91999999999999</v>
      </c>
    </row>
    <row r="1536" spans="1:3" ht="12.75" x14ac:dyDescent="0.2">
      <c r="A1536" s="21">
        <v>44531</v>
      </c>
      <c r="B1536" s="13" t="s">
        <v>225</v>
      </c>
      <c r="C1536" s="19">
        <v>282.14999999999998</v>
      </c>
    </row>
    <row r="1537" spans="1:3" ht="12.75" x14ac:dyDescent="0.2">
      <c r="A1537" s="21">
        <v>44531</v>
      </c>
      <c r="B1537" s="13" t="s">
        <v>226</v>
      </c>
      <c r="C1537" s="19">
        <v>301.12</v>
      </c>
    </row>
    <row r="1538" spans="1:3" ht="12.75" x14ac:dyDescent="0.2">
      <c r="A1538" s="21">
        <v>44531</v>
      </c>
      <c r="B1538" s="13" t="s">
        <v>227</v>
      </c>
      <c r="C1538" s="19">
        <v>169.29</v>
      </c>
    </row>
    <row r="1539" spans="1:3" ht="12.75" x14ac:dyDescent="0.2">
      <c r="A1539" s="21">
        <v>44531</v>
      </c>
      <c r="B1539" s="13" t="s">
        <v>228</v>
      </c>
      <c r="C1539" s="19">
        <v>28795.279999999999</v>
      </c>
    </row>
    <row r="1540" spans="1:3" ht="12.75" x14ac:dyDescent="0.2">
      <c r="A1540" s="21">
        <v>44531</v>
      </c>
      <c r="B1540" s="13" t="s">
        <v>229</v>
      </c>
      <c r="C1540" s="19">
        <v>11971.07</v>
      </c>
    </row>
    <row r="1541" spans="1:3" ht="12.75" x14ac:dyDescent="0.2">
      <c r="A1541" s="21">
        <v>44531</v>
      </c>
      <c r="B1541" s="13" t="s">
        <v>230</v>
      </c>
      <c r="C1541" s="19">
        <v>12941.7</v>
      </c>
    </row>
    <row r="1542" spans="1:3" ht="12.75" x14ac:dyDescent="0.2">
      <c r="A1542" s="21">
        <v>44531</v>
      </c>
      <c r="B1542" s="13" t="s">
        <v>231</v>
      </c>
      <c r="C1542" s="19">
        <v>2070.67</v>
      </c>
    </row>
    <row r="1543" spans="1:3" ht="12.75" x14ac:dyDescent="0.2">
      <c r="A1543" s="21">
        <v>44531</v>
      </c>
      <c r="B1543" s="13" t="s">
        <v>232</v>
      </c>
      <c r="C1543" s="19">
        <v>400.11</v>
      </c>
    </row>
    <row r="1544" spans="1:3" ht="12.75" x14ac:dyDescent="0.2">
      <c r="A1544" s="21">
        <v>44531</v>
      </c>
      <c r="B1544" s="13" t="s">
        <v>233</v>
      </c>
      <c r="C1544" s="19">
        <v>793.05</v>
      </c>
    </row>
    <row r="1545" spans="1:3" ht="12.75" x14ac:dyDescent="0.2">
      <c r="A1545" s="21">
        <v>44531</v>
      </c>
      <c r="B1545" s="13" t="s">
        <v>234</v>
      </c>
      <c r="C1545" s="19">
        <v>619.16</v>
      </c>
    </row>
    <row r="1546" spans="1:3" ht="12.75" x14ac:dyDescent="0.2">
      <c r="A1546" s="21">
        <v>44531</v>
      </c>
      <c r="B1546" s="13" t="s">
        <v>235</v>
      </c>
      <c r="C1546" s="19">
        <v>1682.42</v>
      </c>
    </row>
    <row r="1547" spans="1:3" ht="12.75" x14ac:dyDescent="0.2">
      <c r="A1547" s="21">
        <v>44531</v>
      </c>
      <c r="B1547" s="13" t="s">
        <v>236</v>
      </c>
      <c r="C1547" s="19">
        <v>800.77</v>
      </c>
    </row>
    <row r="1548" spans="1:3" ht="12.75" x14ac:dyDescent="0.2">
      <c r="A1548" s="21">
        <v>44531</v>
      </c>
      <c r="B1548" s="13" t="s">
        <v>237</v>
      </c>
      <c r="C1548" s="19">
        <v>1651.57</v>
      </c>
    </row>
    <row r="1549" spans="1:3" ht="12.75" x14ac:dyDescent="0.2">
      <c r="A1549" s="21">
        <v>44531</v>
      </c>
      <c r="B1549" s="13" t="s">
        <v>238</v>
      </c>
      <c r="C1549" s="19">
        <v>733.36</v>
      </c>
    </row>
    <row r="1550" spans="1:3" ht="12.75" x14ac:dyDescent="0.2">
      <c r="A1550" s="21">
        <v>44562</v>
      </c>
      <c r="B1550" s="13" t="s">
        <v>63</v>
      </c>
      <c r="C1550" s="18">
        <v>2152842.59</v>
      </c>
    </row>
    <row r="1551" spans="1:3" ht="12.75" x14ac:dyDescent="0.2">
      <c r="A1551" s="21">
        <v>44562</v>
      </c>
      <c r="B1551" s="13" t="s">
        <v>65</v>
      </c>
      <c r="C1551" s="18">
        <v>1754051.45</v>
      </c>
    </row>
    <row r="1552" spans="1:3" ht="12.75" x14ac:dyDescent="0.2">
      <c r="A1552" s="21">
        <v>44562</v>
      </c>
      <c r="B1552" s="13" t="s">
        <v>67</v>
      </c>
      <c r="C1552" s="19">
        <v>147059.5</v>
      </c>
    </row>
    <row r="1553" spans="1:3" ht="12.75" x14ac:dyDescent="0.2">
      <c r="A1553" s="21">
        <v>44562</v>
      </c>
      <c r="B1553" s="13" t="s">
        <v>69</v>
      </c>
      <c r="C1553" s="19">
        <v>59140.89</v>
      </c>
    </row>
    <row r="1554" spans="1:3" ht="12.75" x14ac:dyDescent="0.2">
      <c r="A1554" s="21">
        <v>44562</v>
      </c>
      <c r="B1554" s="13" t="s">
        <v>71</v>
      </c>
      <c r="C1554" s="19">
        <v>35337.58</v>
      </c>
    </row>
    <row r="1555" spans="1:3" ht="12.75" x14ac:dyDescent="0.2">
      <c r="A1555" s="21">
        <v>44562</v>
      </c>
      <c r="B1555" s="13" t="s">
        <v>73</v>
      </c>
      <c r="C1555" s="19">
        <v>568653.68999999994</v>
      </c>
    </row>
    <row r="1556" spans="1:3" ht="12.75" x14ac:dyDescent="0.2">
      <c r="A1556" s="21">
        <v>44562</v>
      </c>
      <c r="B1556" s="13" t="s">
        <v>76</v>
      </c>
      <c r="C1556" s="19">
        <v>23431.06</v>
      </c>
    </row>
    <row r="1557" spans="1:3" ht="12.75" x14ac:dyDescent="0.2">
      <c r="A1557" s="21">
        <v>44562</v>
      </c>
      <c r="B1557" s="13" t="s">
        <v>78</v>
      </c>
      <c r="C1557" s="19">
        <v>122990.56</v>
      </c>
    </row>
    <row r="1558" spans="1:3" ht="12.75" x14ac:dyDescent="0.2">
      <c r="A1558" s="21">
        <v>44562</v>
      </c>
      <c r="B1558" s="13" t="s">
        <v>80</v>
      </c>
      <c r="C1558" s="19">
        <v>109359.63</v>
      </c>
    </row>
    <row r="1559" spans="1:3" ht="12.75" x14ac:dyDescent="0.2">
      <c r="A1559" s="21">
        <v>44562</v>
      </c>
      <c r="B1559" s="13" t="s">
        <v>82</v>
      </c>
      <c r="C1559" s="19">
        <v>1215216.8400000001</v>
      </c>
    </row>
    <row r="1560" spans="1:3" ht="12.75" x14ac:dyDescent="0.2">
      <c r="A1560" s="21">
        <v>44562</v>
      </c>
      <c r="B1560" s="13" t="s">
        <v>84</v>
      </c>
      <c r="C1560" s="19">
        <v>591268.78</v>
      </c>
    </row>
    <row r="1561" spans="1:3" ht="12.75" x14ac:dyDescent="0.2">
      <c r="A1561" s="21">
        <v>44562</v>
      </c>
      <c r="B1561" s="13" t="s">
        <v>86</v>
      </c>
      <c r="C1561" s="19">
        <v>450050.84</v>
      </c>
    </row>
    <row r="1562" spans="1:3" ht="12.75" x14ac:dyDescent="0.2">
      <c r="A1562" s="21">
        <v>44562</v>
      </c>
      <c r="B1562" s="13" t="s">
        <v>89</v>
      </c>
      <c r="C1562" s="19">
        <v>47282.89</v>
      </c>
    </row>
    <row r="1563" spans="1:3" ht="12.75" x14ac:dyDescent="0.2">
      <c r="A1563" s="21">
        <v>44562</v>
      </c>
      <c r="B1563" s="13" t="s">
        <v>91</v>
      </c>
      <c r="C1563" s="19">
        <v>47302.400000000001</v>
      </c>
    </row>
    <row r="1564" spans="1:3" ht="12.75" x14ac:dyDescent="0.2">
      <c r="A1564" s="21">
        <v>44562</v>
      </c>
      <c r="B1564" s="13" t="s">
        <v>93</v>
      </c>
      <c r="C1564" s="19">
        <v>39792.53</v>
      </c>
    </row>
    <row r="1565" spans="1:3" ht="12.75" x14ac:dyDescent="0.2">
      <c r="A1565" s="21">
        <v>44562</v>
      </c>
      <c r="B1565" s="13" t="s">
        <v>95</v>
      </c>
      <c r="C1565" s="19">
        <v>4405.93</v>
      </c>
    </row>
    <row r="1566" spans="1:3" ht="12.75" x14ac:dyDescent="0.2">
      <c r="A1566" s="21">
        <v>44562</v>
      </c>
      <c r="B1566" s="13" t="s">
        <v>97</v>
      </c>
      <c r="C1566" s="19">
        <v>1376.89</v>
      </c>
    </row>
    <row r="1567" spans="1:3" ht="12.75" x14ac:dyDescent="0.2">
      <c r="A1567" s="21">
        <v>44562</v>
      </c>
      <c r="B1567" s="13" t="s">
        <v>99</v>
      </c>
      <c r="C1567" s="19">
        <v>7092.43</v>
      </c>
    </row>
    <row r="1568" spans="1:3" ht="12.75" x14ac:dyDescent="0.2">
      <c r="A1568" s="21">
        <v>44562</v>
      </c>
      <c r="B1568" s="13" t="s">
        <v>101</v>
      </c>
      <c r="C1568" s="19">
        <v>3654.02</v>
      </c>
    </row>
    <row r="1569" spans="1:3" ht="12.75" x14ac:dyDescent="0.2">
      <c r="A1569" s="21">
        <v>44562</v>
      </c>
      <c r="B1569" s="13" t="s">
        <v>103</v>
      </c>
      <c r="C1569" s="19">
        <v>41736.25</v>
      </c>
    </row>
    <row r="1570" spans="1:3" ht="12.75" x14ac:dyDescent="0.2">
      <c r="A1570" s="21">
        <v>44562</v>
      </c>
      <c r="B1570" s="13" t="s">
        <v>105</v>
      </c>
      <c r="C1570" s="19">
        <v>4341</v>
      </c>
    </row>
    <row r="1571" spans="1:3" ht="12.75" x14ac:dyDescent="0.2">
      <c r="A1571" s="21">
        <v>44562</v>
      </c>
      <c r="B1571" s="13" t="s">
        <v>107</v>
      </c>
      <c r="C1571" s="19">
        <v>3865.42</v>
      </c>
    </row>
    <row r="1572" spans="1:3" ht="12.75" x14ac:dyDescent="0.2">
      <c r="A1572" s="21">
        <v>44562</v>
      </c>
      <c r="B1572" s="13" t="s">
        <v>109</v>
      </c>
      <c r="C1572" s="19">
        <v>10202.19</v>
      </c>
    </row>
    <row r="1573" spans="1:3" ht="12.75" x14ac:dyDescent="0.2">
      <c r="A1573" s="21">
        <v>44562</v>
      </c>
      <c r="B1573" s="13" t="s">
        <v>111</v>
      </c>
      <c r="C1573" s="19">
        <v>4899.58</v>
      </c>
    </row>
    <row r="1574" spans="1:3" ht="12.75" x14ac:dyDescent="0.2">
      <c r="A1574" s="21">
        <v>44562</v>
      </c>
      <c r="B1574" s="13" t="s">
        <v>113</v>
      </c>
      <c r="C1574" s="19">
        <v>1855.13</v>
      </c>
    </row>
    <row r="1575" spans="1:3" ht="12.75" x14ac:dyDescent="0.2">
      <c r="A1575" s="21">
        <v>44562</v>
      </c>
      <c r="B1575" s="13" t="s">
        <v>115</v>
      </c>
      <c r="C1575" s="19">
        <v>2948.09</v>
      </c>
    </row>
    <row r="1576" spans="1:3" ht="12.75" x14ac:dyDescent="0.2">
      <c r="A1576" s="21">
        <v>44562</v>
      </c>
      <c r="B1576" s="13" t="s">
        <v>117</v>
      </c>
      <c r="C1576" s="19">
        <v>2642.78</v>
      </c>
    </row>
    <row r="1577" spans="1:3" ht="12.75" x14ac:dyDescent="0.2">
      <c r="A1577" s="21">
        <v>44562</v>
      </c>
      <c r="B1577" s="13" t="s">
        <v>119</v>
      </c>
      <c r="C1577" s="19">
        <v>10633.79</v>
      </c>
    </row>
    <row r="1578" spans="1:3" ht="12.75" x14ac:dyDescent="0.2">
      <c r="A1578" s="21">
        <v>44562</v>
      </c>
      <c r="B1578" s="13" t="s">
        <v>121</v>
      </c>
      <c r="C1578" s="19">
        <v>401.05</v>
      </c>
    </row>
    <row r="1579" spans="1:3" ht="12.75" x14ac:dyDescent="0.2">
      <c r="A1579" s="21">
        <v>44562</v>
      </c>
      <c r="B1579" s="13" t="s">
        <v>123</v>
      </c>
      <c r="C1579" s="19">
        <v>910.07</v>
      </c>
    </row>
    <row r="1580" spans="1:3" ht="12.75" x14ac:dyDescent="0.2">
      <c r="A1580" s="21">
        <v>44562</v>
      </c>
      <c r="B1580" s="13" t="s">
        <v>125</v>
      </c>
      <c r="C1580" s="19">
        <v>887.27</v>
      </c>
    </row>
    <row r="1581" spans="1:3" ht="12.75" x14ac:dyDescent="0.2">
      <c r="A1581" s="21">
        <v>44562</v>
      </c>
      <c r="B1581" s="13" t="s">
        <v>127</v>
      </c>
      <c r="C1581" s="19">
        <v>658.33</v>
      </c>
    </row>
    <row r="1582" spans="1:3" ht="12.75" x14ac:dyDescent="0.2">
      <c r="A1582" s="21">
        <v>44562</v>
      </c>
      <c r="B1582" s="13" t="s">
        <v>129</v>
      </c>
      <c r="C1582" s="19">
        <v>127514.47</v>
      </c>
    </row>
    <row r="1583" spans="1:3" ht="12.75" x14ac:dyDescent="0.2">
      <c r="A1583" s="21">
        <v>44562</v>
      </c>
      <c r="B1583" s="13" t="s">
        <v>132</v>
      </c>
      <c r="C1583" s="19">
        <v>76488.88</v>
      </c>
    </row>
    <row r="1584" spans="1:3" ht="12.75" x14ac:dyDescent="0.2">
      <c r="A1584" s="21">
        <v>44562</v>
      </c>
      <c r="B1584" s="13" t="s">
        <v>134</v>
      </c>
      <c r="C1584" s="19">
        <v>45041.88</v>
      </c>
    </row>
    <row r="1585" spans="1:3" ht="12.75" x14ac:dyDescent="0.2">
      <c r="A1585" s="21">
        <v>44562</v>
      </c>
      <c r="B1585" s="13" t="s">
        <v>136</v>
      </c>
      <c r="C1585" s="19">
        <v>7885.45</v>
      </c>
    </row>
    <row r="1586" spans="1:3" ht="12.75" x14ac:dyDescent="0.2">
      <c r="A1586" s="21">
        <v>44562</v>
      </c>
      <c r="B1586" s="13" t="s">
        <v>139</v>
      </c>
      <c r="C1586" s="19">
        <v>1353.94</v>
      </c>
    </row>
    <row r="1587" spans="1:3" ht="12.75" x14ac:dyDescent="0.2">
      <c r="A1587" s="21">
        <v>44562</v>
      </c>
      <c r="B1587" s="13" t="s">
        <v>141</v>
      </c>
      <c r="C1587" s="19">
        <v>3344.52</v>
      </c>
    </row>
    <row r="1588" spans="1:3" ht="12.75" x14ac:dyDescent="0.2">
      <c r="A1588" s="21">
        <v>44562</v>
      </c>
      <c r="B1588" s="13" t="s">
        <v>143</v>
      </c>
      <c r="C1588" s="19">
        <v>2249.81</v>
      </c>
    </row>
    <row r="1589" spans="1:3" ht="12.75" x14ac:dyDescent="0.2">
      <c r="A1589" s="21">
        <v>44562</v>
      </c>
      <c r="B1589" s="13" t="s">
        <v>145</v>
      </c>
      <c r="C1589" s="19">
        <v>5405.42</v>
      </c>
    </row>
    <row r="1590" spans="1:3" ht="12.75" x14ac:dyDescent="0.2">
      <c r="A1590" s="21">
        <v>44562</v>
      </c>
      <c r="B1590" s="13" t="s">
        <v>147</v>
      </c>
      <c r="C1590" s="19">
        <v>2569.9699999999998</v>
      </c>
    </row>
    <row r="1591" spans="1:3" ht="12.75" x14ac:dyDescent="0.2">
      <c r="A1591" s="21">
        <v>44562</v>
      </c>
      <c r="B1591" s="13" t="s">
        <v>149</v>
      </c>
      <c r="C1591" s="19">
        <v>761.86</v>
      </c>
    </row>
    <row r="1592" spans="1:3" ht="12.75" x14ac:dyDescent="0.2">
      <c r="A1592" s="21">
        <v>44562</v>
      </c>
      <c r="B1592" s="13" t="s">
        <v>151</v>
      </c>
      <c r="C1592" s="19">
        <v>1112.52</v>
      </c>
    </row>
    <row r="1593" spans="1:3" ht="12.75" x14ac:dyDescent="0.2">
      <c r="A1593" s="21">
        <v>44562</v>
      </c>
      <c r="B1593" s="13" t="s">
        <v>153</v>
      </c>
      <c r="C1593" s="18">
        <v>1443225.42</v>
      </c>
    </row>
    <row r="1594" spans="1:3" ht="12.75" x14ac:dyDescent="0.2">
      <c r="A1594" s="21">
        <v>44562</v>
      </c>
      <c r="B1594" s="13" t="s">
        <v>154</v>
      </c>
      <c r="C1594" s="18">
        <v>704093.84</v>
      </c>
    </row>
    <row r="1595" spans="1:3" ht="12.75" x14ac:dyDescent="0.2">
      <c r="A1595" s="21">
        <v>44562</v>
      </c>
      <c r="B1595" s="13" t="s">
        <v>155</v>
      </c>
      <c r="C1595" s="19">
        <v>64983.99</v>
      </c>
    </row>
    <row r="1596" spans="1:3" ht="12.75" x14ac:dyDescent="0.2">
      <c r="A1596" s="21">
        <v>44562</v>
      </c>
      <c r="B1596" s="13" t="s">
        <v>156</v>
      </c>
      <c r="C1596" s="19">
        <v>34236.94</v>
      </c>
    </row>
    <row r="1597" spans="1:3" ht="12.75" x14ac:dyDescent="0.2">
      <c r="A1597" s="21">
        <v>44562</v>
      </c>
      <c r="B1597" s="13" t="s">
        <v>157</v>
      </c>
      <c r="C1597" s="19">
        <v>20804.75</v>
      </c>
    </row>
    <row r="1598" spans="1:3" ht="12.75" x14ac:dyDescent="0.2">
      <c r="A1598" s="21">
        <v>44562</v>
      </c>
      <c r="B1598" s="13" t="s">
        <v>158</v>
      </c>
      <c r="C1598" s="19">
        <v>274299.5</v>
      </c>
    </row>
    <row r="1599" spans="1:3" ht="12.75" x14ac:dyDescent="0.2">
      <c r="A1599" s="21">
        <v>44562</v>
      </c>
      <c r="B1599" s="13" t="s">
        <v>159</v>
      </c>
      <c r="C1599" s="19">
        <v>11422.41</v>
      </c>
    </row>
    <row r="1600" spans="1:3" ht="12.75" x14ac:dyDescent="0.2">
      <c r="A1600" s="21">
        <v>44562</v>
      </c>
      <c r="B1600" s="13" t="s">
        <v>160</v>
      </c>
      <c r="C1600" s="19">
        <v>58778.46</v>
      </c>
    </row>
    <row r="1601" spans="1:3" ht="12.75" x14ac:dyDescent="0.2">
      <c r="A1601" s="21">
        <v>44562</v>
      </c>
      <c r="B1601" s="13" t="s">
        <v>161</v>
      </c>
      <c r="C1601" s="19">
        <v>67292.05</v>
      </c>
    </row>
    <row r="1602" spans="1:3" ht="12.75" x14ac:dyDescent="0.2">
      <c r="A1602" s="21">
        <v>44562</v>
      </c>
      <c r="B1602" s="13" t="s">
        <v>162</v>
      </c>
      <c r="C1602" s="19">
        <v>774481.62</v>
      </c>
    </row>
    <row r="1603" spans="1:3" ht="12.75" x14ac:dyDescent="0.2">
      <c r="A1603" s="21">
        <v>44562</v>
      </c>
      <c r="B1603" s="13" t="s">
        <v>163</v>
      </c>
      <c r="C1603" s="19">
        <v>295177.8</v>
      </c>
    </row>
    <row r="1604" spans="1:3" ht="12.75" x14ac:dyDescent="0.2">
      <c r="A1604" s="21">
        <v>44562</v>
      </c>
      <c r="B1604" s="13" t="s">
        <v>164</v>
      </c>
      <c r="C1604" s="19">
        <v>271961.99</v>
      </c>
    </row>
    <row r="1605" spans="1:3" ht="12.75" x14ac:dyDescent="0.2">
      <c r="A1605" s="21">
        <v>44562</v>
      </c>
      <c r="B1605" s="13" t="s">
        <v>165</v>
      </c>
      <c r="C1605" s="19">
        <v>16943.47</v>
      </c>
    </row>
    <row r="1606" spans="1:3" ht="12.75" x14ac:dyDescent="0.2">
      <c r="A1606" s="21">
        <v>44562</v>
      </c>
      <c r="B1606" s="13" t="s">
        <v>166</v>
      </c>
      <c r="C1606" s="19">
        <v>25551.59</v>
      </c>
    </row>
    <row r="1607" spans="1:3" ht="12.75" x14ac:dyDescent="0.2">
      <c r="A1607" s="21">
        <v>44562</v>
      </c>
      <c r="B1607" s="13" t="s">
        <v>167</v>
      </c>
      <c r="C1607" s="19">
        <v>20858.439999999999</v>
      </c>
    </row>
    <row r="1608" spans="1:3" ht="12.75" x14ac:dyDescent="0.2">
      <c r="A1608" s="21">
        <v>44562</v>
      </c>
      <c r="B1608" s="13" t="s">
        <v>168</v>
      </c>
      <c r="C1608" s="19">
        <v>2695.55</v>
      </c>
    </row>
    <row r="1609" spans="1:3" ht="12.75" x14ac:dyDescent="0.2">
      <c r="A1609" s="21">
        <v>44562</v>
      </c>
      <c r="B1609" s="13" t="s">
        <v>169</v>
      </c>
      <c r="C1609" s="19">
        <v>714.8</v>
      </c>
    </row>
    <row r="1610" spans="1:3" ht="12.75" x14ac:dyDescent="0.2">
      <c r="A1610" s="21">
        <v>44562</v>
      </c>
      <c r="B1610" s="13" t="s">
        <v>170</v>
      </c>
      <c r="C1610" s="19">
        <v>3176.9</v>
      </c>
    </row>
    <row r="1611" spans="1:3" ht="12.75" x14ac:dyDescent="0.2">
      <c r="A1611" s="21">
        <v>44562</v>
      </c>
      <c r="B1611" s="13" t="s">
        <v>171</v>
      </c>
      <c r="C1611" s="19">
        <v>2057.77</v>
      </c>
    </row>
    <row r="1612" spans="1:3" ht="12.75" x14ac:dyDescent="0.2">
      <c r="A1612" s="21">
        <v>44562</v>
      </c>
      <c r="B1612" s="13" t="s">
        <v>172</v>
      </c>
      <c r="C1612" s="19">
        <v>6931.42</v>
      </c>
    </row>
    <row r="1613" spans="1:3" ht="12.75" x14ac:dyDescent="0.2">
      <c r="A1613" s="21">
        <v>44562</v>
      </c>
      <c r="B1613" s="13" t="s">
        <v>173</v>
      </c>
      <c r="C1613" s="19">
        <v>2079.4299999999998</v>
      </c>
    </row>
    <row r="1614" spans="1:3" ht="12.75" x14ac:dyDescent="0.2">
      <c r="A1614" s="21">
        <v>44562</v>
      </c>
      <c r="B1614" s="13" t="s">
        <v>174</v>
      </c>
      <c r="C1614" s="19">
        <v>1757.29</v>
      </c>
    </row>
    <row r="1615" spans="1:3" ht="12.75" x14ac:dyDescent="0.2">
      <c r="A1615" s="21">
        <v>44562</v>
      </c>
      <c r="B1615" s="13" t="s">
        <v>175</v>
      </c>
      <c r="C1615" s="19">
        <v>4553.5600000000004</v>
      </c>
    </row>
    <row r="1616" spans="1:3" ht="12.75" x14ac:dyDescent="0.2">
      <c r="A1616" s="21">
        <v>44562</v>
      </c>
      <c r="B1616" s="13" t="s">
        <v>176</v>
      </c>
      <c r="C1616" s="19">
        <v>2806.26</v>
      </c>
    </row>
    <row r="1617" spans="1:3" ht="12.75" x14ac:dyDescent="0.2">
      <c r="A1617" s="21">
        <v>44562</v>
      </c>
      <c r="B1617" s="13" t="s">
        <v>177</v>
      </c>
      <c r="C1617" s="19">
        <v>1107.0999999999999</v>
      </c>
    </row>
    <row r="1618" spans="1:3" ht="12.75" x14ac:dyDescent="0.2">
      <c r="A1618" s="21">
        <v>44562</v>
      </c>
      <c r="B1618" s="13" t="s">
        <v>178</v>
      </c>
      <c r="C1618" s="19">
        <v>1548.74</v>
      </c>
    </row>
    <row r="1619" spans="1:3" ht="12.75" x14ac:dyDescent="0.2">
      <c r="A1619" s="21">
        <v>44562</v>
      </c>
      <c r="B1619" s="13" t="s">
        <v>179</v>
      </c>
      <c r="C1619" s="19">
        <v>1472.93</v>
      </c>
    </row>
    <row r="1620" spans="1:3" ht="12.75" x14ac:dyDescent="0.2">
      <c r="A1620" s="21">
        <v>44562</v>
      </c>
      <c r="B1620" s="13" t="s">
        <v>180</v>
      </c>
      <c r="C1620" s="19">
        <v>4778.88</v>
      </c>
    </row>
    <row r="1621" spans="1:3" ht="12.75" x14ac:dyDescent="0.2">
      <c r="A1621" s="21">
        <v>44562</v>
      </c>
      <c r="B1621" s="13" t="s">
        <v>181</v>
      </c>
      <c r="C1621" s="19">
        <v>219.03</v>
      </c>
    </row>
    <row r="1622" spans="1:3" ht="12.75" x14ac:dyDescent="0.2">
      <c r="A1622" s="21">
        <v>44562</v>
      </c>
      <c r="B1622" s="13" t="s">
        <v>182</v>
      </c>
      <c r="C1622" s="19">
        <v>452.5</v>
      </c>
    </row>
    <row r="1623" spans="1:3" ht="12.75" x14ac:dyDescent="0.2">
      <c r="A1623" s="21">
        <v>44562</v>
      </c>
      <c r="B1623" s="13" t="s">
        <v>183</v>
      </c>
      <c r="C1623" s="19">
        <v>393.51</v>
      </c>
    </row>
    <row r="1624" spans="1:3" ht="12.75" x14ac:dyDescent="0.2">
      <c r="A1624" s="21">
        <v>44562</v>
      </c>
      <c r="B1624" s="13" t="s">
        <v>184</v>
      </c>
      <c r="C1624" s="19">
        <v>292.70999999999998</v>
      </c>
    </row>
    <row r="1625" spans="1:3" ht="12.75" x14ac:dyDescent="0.2">
      <c r="A1625" s="21">
        <v>44562</v>
      </c>
      <c r="B1625" s="13" t="s">
        <v>185</v>
      </c>
      <c r="C1625" s="19">
        <v>25753.45</v>
      </c>
    </row>
    <row r="1626" spans="1:3" ht="12.75" x14ac:dyDescent="0.2">
      <c r="A1626" s="21">
        <v>44562</v>
      </c>
      <c r="B1626" s="13" t="s">
        <v>186</v>
      </c>
      <c r="C1626" s="19">
        <v>21208.720000000001</v>
      </c>
    </row>
    <row r="1627" spans="1:3" ht="12.75" x14ac:dyDescent="0.2">
      <c r="A1627" s="21">
        <v>44562</v>
      </c>
      <c r="B1627" s="13" t="s">
        <v>187</v>
      </c>
      <c r="C1627" s="19">
        <v>25500.97</v>
      </c>
    </row>
    <row r="1628" spans="1:3" ht="12.75" x14ac:dyDescent="0.2">
      <c r="A1628" s="21">
        <v>44562</v>
      </c>
      <c r="B1628" s="13" t="s">
        <v>188</v>
      </c>
      <c r="C1628" s="19">
        <v>3878.17</v>
      </c>
    </row>
    <row r="1629" spans="1:3" ht="12.75" x14ac:dyDescent="0.2">
      <c r="A1629" s="21">
        <v>44562</v>
      </c>
      <c r="B1629" s="13" t="s">
        <v>189</v>
      </c>
      <c r="C1629" s="19">
        <v>664.54</v>
      </c>
    </row>
    <row r="1630" spans="1:3" ht="12.75" x14ac:dyDescent="0.2">
      <c r="A1630" s="21">
        <v>44562</v>
      </c>
      <c r="B1630" s="13" t="s">
        <v>190</v>
      </c>
      <c r="C1630" s="19">
        <v>1886.89</v>
      </c>
    </row>
    <row r="1631" spans="1:3" ht="12.75" x14ac:dyDescent="0.2">
      <c r="A1631" s="21">
        <v>44562</v>
      </c>
      <c r="B1631" s="13" t="s">
        <v>191</v>
      </c>
      <c r="C1631" s="19">
        <v>1095.07</v>
      </c>
    </row>
    <row r="1632" spans="1:3" ht="12.75" x14ac:dyDescent="0.2">
      <c r="A1632" s="21">
        <v>44562</v>
      </c>
      <c r="B1632" s="13" t="s">
        <v>192</v>
      </c>
      <c r="C1632" s="19">
        <v>2938.92</v>
      </c>
    </row>
    <row r="1633" spans="1:3" ht="12.75" x14ac:dyDescent="0.2">
      <c r="A1633" s="21">
        <v>44562</v>
      </c>
      <c r="B1633" s="13" t="s">
        <v>193</v>
      </c>
      <c r="C1633" s="19">
        <v>1499.76</v>
      </c>
    </row>
    <row r="1634" spans="1:3" ht="12.75" x14ac:dyDescent="0.2">
      <c r="A1634" s="21">
        <v>44562</v>
      </c>
      <c r="B1634" s="13" t="s">
        <v>194</v>
      </c>
      <c r="C1634" s="19">
        <v>15104.84</v>
      </c>
    </row>
    <row r="1635" spans="1:3" ht="12.75" x14ac:dyDescent="0.2">
      <c r="A1635" s="21">
        <v>44562</v>
      </c>
      <c r="B1635" s="13" t="s">
        <v>195</v>
      </c>
      <c r="C1635" s="19">
        <v>5507.23</v>
      </c>
    </row>
    <row r="1636" spans="1:3" ht="12.75" x14ac:dyDescent="0.2">
      <c r="A1636" s="21">
        <v>44562</v>
      </c>
      <c r="B1636" s="13" t="s">
        <v>196</v>
      </c>
      <c r="C1636" s="18">
        <v>895236.71</v>
      </c>
    </row>
    <row r="1637" spans="1:3" ht="12.75" x14ac:dyDescent="0.2">
      <c r="A1637" s="21">
        <v>44562</v>
      </c>
      <c r="B1637" s="13" t="s">
        <v>197</v>
      </c>
      <c r="C1637" s="18">
        <v>399145.17</v>
      </c>
    </row>
    <row r="1638" spans="1:3" ht="12.75" x14ac:dyDescent="0.2">
      <c r="A1638" s="21">
        <v>44562</v>
      </c>
      <c r="B1638" s="13" t="s">
        <v>198</v>
      </c>
      <c r="C1638" s="19">
        <v>26854.45</v>
      </c>
    </row>
    <row r="1639" spans="1:3" ht="12.75" x14ac:dyDescent="0.2">
      <c r="A1639" s="21">
        <v>44562</v>
      </c>
      <c r="B1639" s="13" t="s">
        <v>199</v>
      </c>
      <c r="C1639" s="19">
        <v>21339.78</v>
      </c>
    </row>
    <row r="1640" spans="1:3" ht="12.75" x14ac:dyDescent="0.2">
      <c r="A1640" s="21">
        <v>44562</v>
      </c>
      <c r="B1640" s="13" t="s">
        <v>200</v>
      </c>
      <c r="C1640" s="19">
        <v>12494.6</v>
      </c>
    </row>
    <row r="1641" spans="1:3" ht="12.75" x14ac:dyDescent="0.2">
      <c r="A1641" s="21">
        <v>44562</v>
      </c>
      <c r="B1641" s="13" t="s">
        <v>201</v>
      </c>
      <c r="C1641" s="19">
        <v>187047.85</v>
      </c>
    </row>
    <row r="1642" spans="1:3" ht="12.75" x14ac:dyDescent="0.2">
      <c r="A1642" s="21">
        <v>44562</v>
      </c>
      <c r="B1642" s="13" t="s">
        <v>202</v>
      </c>
      <c r="C1642" s="19">
        <v>8362.7199999999993</v>
      </c>
    </row>
    <row r="1643" spans="1:3" ht="12.75" x14ac:dyDescent="0.2">
      <c r="A1643" s="21">
        <v>44562</v>
      </c>
      <c r="B1643" s="13" t="s">
        <v>203</v>
      </c>
      <c r="C1643" s="19">
        <v>41195.06</v>
      </c>
    </row>
    <row r="1644" spans="1:3" ht="12.75" x14ac:dyDescent="0.2">
      <c r="A1644" s="21">
        <v>44562</v>
      </c>
      <c r="B1644" s="13" t="s">
        <v>204</v>
      </c>
      <c r="C1644" s="19">
        <v>45836.2</v>
      </c>
    </row>
    <row r="1645" spans="1:3" ht="12.75" x14ac:dyDescent="0.2">
      <c r="A1645" s="21">
        <v>44562</v>
      </c>
      <c r="B1645" s="13" t="s">
        <v>205</v>
      </c>
      <c r="C1645" s="19">
        <v>473507.84000000003</v>
      </c>
    </row>
    <row r="1646" spans="1:3" ht="12.75" x14ac:dyDescent="0.2">
      <c r="A1646" s="21">
        <v>44562</v>
      </c>
      <c r="B1646" s="13" t="s">
        <v>206</v>
      </c>
      <c r="C1646" s="19">
        <v>157057.76</v>
      </c>
    </row>
    <row r="1647" spans="1:3" ht="12.75" x14ac:dyDescent="0.2">
      <c r="A1647" s="21">
        <v>44562</v>
      </c>
      <c r="B1647" s="13" t="s">
        <v>207</v>
      </c>
      <c r="C1647" s="19">
        <v>134049.32</v>
      </c>
    </row>
    <row r="1648" spans="1:3" ht="12.75" x14ac:dyDescent="0.2">
      <c r="A1648" s="21">
        <v>44562</v>
      </c>
      <c r="B1648" s="13" t="s">
        <v>208</v>
      </c>
      <c r="C1648" s="19">
        <v>22292.98</v>
      </c>
    </row>
    <row r="1649" spans="1:3" ht="12.75" x14ac:dyDescent="0.2">
      <c r="A1649" s="21">
        <v>44562</v>
      </c>
      <c r="B1649" s="13" t="s">
        <v>209</v>
      </c>
      <c r="C1649" s="19">
        <v>15626.94</v>
      </c>
    </row>
    <row r="1650" spans="1:3" ht="12.75" x14ac:dyDescent="0.2">
      <c r="A1650" s="21">
        <v>44562</v>
      </c>
      <c r="B1650" s="13" t="s">
        <v>210</v>
      </c>
      <c r="C1650" s="19">
        <v>12627.83</v>
      </c>
    </row>
    <row r="1651" spans="1:3" ht="12.75" x14ac:dyDescent="0.2">
      <c r="A1651" s="21">
        <v>44562</v>
      </c>
      <c r="B1651" s="13" t="s">
        <v>211</v>
      </c>
      <c r="C1651" s="19">
        <v>1602.76</v>
      </c>
    </row>
    <row r="1652" spans="1:3" ht="12.75" x14ac:dyDescent="0.2">
      <c r="A1652" s="21">
        <v>44562</v>
      </c>
      <c r="B1652" s="13" t="s">
        <v>212</v>
      </c>
      <c r="C1652" s="19">
        <v>480.83</v>
      </c>
    </row>
    <row r="1653" spans="1:3" ht="12.75" x14ac:dyDescent="0.2">
      <c r="A1653" s="21">
        <v>44562</v>
      </c>
      <c r="B1653" s="13" t="s">
        <v>213</v>
      </c>
      <c r="C1653" s="19">
        <v>2207.44</v>
      </c>
    </row>
    <row r="1654" spans="1:3" ht="12.75" x14ac:dyDescent="0.2">
      <c r="A1654" s="21">
        <v>44562</v>
      </c>
      <c r="B1654" s="13" t="s">
        <v>214</v>
      </c>
      <c r="C1654" s="19">
        <v>1016.3</v>
      </c>
    </row>
    <row r="1655" spans="1:3" ht="12.75" x14ac:dyDescent="0.2">
      <c r="A1655" s="21">
        <v>44562</v>
      </c>
      <c r="B1655" s="13" t="s">
        <v>215</v>
      </c>
      <c r="C1655" s="19">
        <v>12195.57</v>
      </c>
    </row>
    <row r="1656" spans="1:3" ht="12.75" x14ac:dyDescent="0.2">
      <c r="A1656" s="21">
        <v>44562</v>
      </c>
      <c r="B1656" s="13" t="s">
        <v>216</v>
      </c>
      <c r="C1656" s="19">
        <v>1324.47</v>
      </c>
    </row>
    <row r="1657" spans="1:3" ht="12.75" x14ac:dyDescent="0.2">
      <c r="A1657" s="21">
        <v>44562</v>
      </c>
      <c r="B1657" s="13" t="s">
        <v>217</v>
      </c>
      <c r="C1657" s="19">
        <v>1088.6400000000001</v>
      </c>
    </row>
    <row r="1658" spans="1:3" ht="12.75" x14ac:dyDescent="0.2">
      <c r="A1658" s="21">
        <v>44562</v>
      </c>
      <c r="B1658" s="13" t="s">
        <v>218</v>
      </c>
      <c r="C1658" s="19">
        <v>3045.25</v>
      </c>
    </row>
    <row r="1659" spans="1:3" ht="12.75" x14ac:dyDescent="0.2">
      <c r="A1659" s="21">
        <v>44562</v>
      </c>
      <c r="B1659" s="13" t="s">
        <v>219</v>
      </c>
      <c r="C1659" s="19">
        <v>1714.96</v>
      </c>
    </row>
    <row r="1660" spans="1:3" ht="12.75" x14ac:dyDescent="0.2">
      <c r="A1660" s="21">
        <v>44562</v>
      </c>
      <c r="B1660" s="13" t="s">
        <v>220</v>
      </c>
      <c r="C1660" s="19">
        <v>617.79</v>
      </c>
    </row>
    <row r="1661" spans="1:3" ht="12.75" x14ac:dyDescent="0.2">
      <c r="A1661" s="21">
        <v>44562</v>
      </c>
      <c r="B1661" s="13" t="s">
        <v>221</v>
      </c>
      <c r="C1661" s="19">
        <v>823.97</v>
      </c>
    </row>
    <row r="1662" spans="1:3" ht="12.75" x14ac:dyDescent="0.2">
      <c r="A1662" s="21">
        <v>44562</v>
      </c>
      <c r="B1662" s="13" t="s">
        <v>222</v>
      </c>
      <c r="C1662" s="19">
        <v>821.78</v>
      </c>
    </row>
    <row r="1663" spans="1:3" ht="12.75" x14ac:dyDescent="0.2">
      <c r="A1663" s="21">
        <v>44562</v>
      </c>
      <c r="B1663" s="13" t="s">
        <v>223</v>
      </c>
      <c r="C1663" s="19">
        <v>3166.35</v>
      </c>
    </row>
    <row r="1664" spans="1:3" ht="12.75" x14ac:dyDescent="0.2">
      <c r="A1664" s="21">
        <v>44562</v>
      </c>
      <c r="B1664" s="13" t="s">
        <v>224</v>
      </c>
      <c r="C1664" s="19">
        <v>135.43</v>
      </c>
    </row>
    <row r="1665" spans="1:3" ht="12.75" x14ac:dyDescent="0.2">
      <c r="A1665" s="21">
        <v>44562</v>
      </c>
      <c r="B1665" s="13" t="s">
        <v>225</v>
      </c>
      <c r="C1665" s="19">
        <v>242.65</v>
      </c>
    </row>
    <row r="1666" spans="1:3" ht="12.75" x14ac:dyDescent="0.2">
      <c r="A1666" s="21">
        <v>44562</v>
      </c>
      <c r="B1666" s="13" t="s">
        <v>226</v>
      </c>
      <c r="C1666" s="19">
        <v>247.82</v>
      </c>
    </row>
    <row r="1667" spans="1:3" ht="12.75" x14ac:dyDescent="0.2">
      <c r="A1667" s="21">
        <v>44562</v>
      </c>
      <c r="B1667" s="13" t="s">
        <v>227</v>
      </c>
      <c r="C1667" s="19">
        <v>167.41</v>
      </c>
    </row>
    <row r="1668" spans="1:3" ht="12.75" x14ac:dyDescent="0.2">
      <c r="A1668" s="21">
        <v>44562</v>
      </c>
      <c r="B1668" s="13" t="s">
        <v>228</v>
      </c>
      <c r="C1668" s="19">
        <v>34885.910000000003</v>
      </c>
    </row>
    <row r="1669" spans="1:3" ht="12.75" x14ac:dyDescent="0.2">
      <c r="A1669" s="21">
        <v>44562</v>
      </c>
      <c r="B1669" s="13" t="s">
        <v>229</v>
      </c>
      <c r="C1669" s="19">
        <v>16886.259999999998</v>
      </c>
    </row>
    <row r="1670" spans="1:3" ht="12.75" x14ac:dyDescent="0.2">
      <c r="A1670" s="21">
        <v>44562</v>
      </c>
      <c r="B1670" s="13" t="s">
        <v>230</v>
      </c>
      <c r="C1670" s="19">
        <v>14381.16</v>
      </c>
    </row>
    <row r="1671" spans="1:3" ht="12.75" x14ac:dyDescent="0.2">
      <c r="A1671" s="21">
        <v>44562</v>
      </c>
      <c r="B1671" s="13" t="s">
        <v>231</v>
      </c>
      <c r="C1671" s="19">
        <v>2622.63</v>
      </c>
    </row>
    <row r="1672" spans="1:3" ht="12.75" x14ac:dyDescent="0.2">
      <c r="A1672" s="21">
        <v>44562</v>
      </c>
      <c r="B1672" s="13" t="s">
        <v>232</v>
      </c>
      <c r="C1672" s="19">
        <v>497.93</v>
      </c>
    </row>
    <row r="1673" spans="1:3" ht="12.75" x14ac:dyDescent="0.2">
      <c r="A1673" s="21">
        <v>44562</v>
      </c>
      <c r="B1673" s="13" t="s">
        <v>233</v>
      </c>
      <c r="C1673" s="19">
        <v>1030.1400000000001</v>
      </c>
    </row>
    <row r="1674" spans="1:3" ht="12.75" x14ac:dyDescent="0.2">
      <c r="A1674" s="21">
        <v>44562</v>
      </c>
      <c r="B1674" s="13" t="s">
        <v>234</v>
      </c>
      <c r="C1674" s="19">
        <v>692.1</v>
      </c>
    </row>
    <row r="1675" spans="1:3" ht="12.75" x14ac:dyDescent="0.2">
      <c r="A1675" s="21">
        <v>44562</v>
      </c>
      <c r="B1675" s="13" t="s">
        <v>235</v>
      </c>
      <c r="C1675" s="19">
        <v>1837.08</v>
      </c>
    </row>
    <row r="1676" spans="1:3" ht="12.75" x14ac:dyDescent="0.2">
      <c r="A1676" s="21">
        <v>44562</v>
      </c>
      <c r="B1676" s="13" t="s">
        <v>236</v>
      </c>
      <c r="C1676" s="19">
        <v>835.04</v>
      </c>
    </row>
    <row r="1677" spans="1:3" ht="12.75" x14ac:dyDescent="0.2">
      <c r="A1677" s="21">
        <v>44562</v>
      </c>
      <c r="B1677" s="13" t="s">
        <v>237</v>
      </c>
      <c r="C1677" s="19">
        <v>-4176.03</v>
      </c>
    </row>
    <row r="1678" spans="1:3" ht="12.75" x14ac:dyDescent="0.2">
      <c r="A1678" s="21">
        <v>44562</v>
      </c>
      <c r="B1678" s="13" t="s">
        <v>238</v>
      </c>
      <c r="C1678" s="19">
        <v>-1631.35</v>
      </c>
    </row>
    <row r="1679" spans="1:3" ht="12.75" x14ac:dyDescent="0.2">
      <c r="A1679" s="21">
        <v>44593</v>
      </c>
      <c r="B1679" s="13" t="s">
        <v>63</v>
      </c>
      <c r="C1679" s="18">
        <v>2002014.28</v>
      </c>
    </row>
    <row r="1680" spans="1:3" ht="12.75" x14ac:dyDescent="0.2">
      <c r="A1680" s="21">
        <v>44593</v>
      </c>
      <c r="B1680" s="13" t="s">
        <v>65</v>
      </c>
      <c r="C1680" s="18">
        <v>1632393.82</v>
      </c>
    </row>
    <row r="1681" spans="1:3" ht="12.75" x14ac:dyDescent="0.2">
      <c r="A1681" s="21">
        <v>44593</v>
      </c>
      <c r="B1681" s="13" t="s">
        <v>67</v>
      </c>
      <c r="C1681" s="19">
        <v>147830.93</v>
      </c>
    </row>
    <row r="1682" spans="1:3" ht="12.75" x14ac:dyDescent="0.2">
      <c r="A1682" s="21">
        <v>44593</v>
      </c>
      <c r="B1682" s="13" t="s">
        <v>69</v>
      </c>
      <c r="C1682" s="19">
        <v>57178.41</v>
      </c>
    </row>
    <row r="1683" spans="1:3" ht="12.75" x14ac:dyDescent="0.2">
      <c r="A1683" s="21">
        <v>44593</v>
      </c>
      <c r="B1683" s="13" t="s">
        <v>71</v>
      </c>
      <c r="C1683" s="19">
        <v>34455.79</v>
      </c>
    </row>
    <row r="1684" spans="1:3" ht="12.75" x14ac:dyDescent="0.2">
      <c r="A1684" s="21">
        <v>44593</v>
      </c>
      <c r="B1684" s="13" t="s">
        <v>73</v>
      </c>
      <c r="C1684" s="19">
        <v>544129.22</v>
      </c>
    </row>
    <row r="1685" spans="1:3" ht="12.75" x14ac:dyDescent="0.2">
      <c r="A1685" s="21">
        <v>44593</v>
      </c>
      <c r="B1685" s="13" t="s">
        <v>76</v>
      </c>
      <c r="C1685" s="19">
        <v>24777.31</v>
      </c>
    </row>
    <row r="1686" spans="1:3" ht="12.75" x14ac:dyDescent="0.2">
      <c r="A1686" s="21">
        <v>44593</v>
      </c>
      <c r="B1686" s="13" t="s">
        <v>78</v>
      </c>
      <c r="C1686" s="19">
        <v>106446.78</v>
      </c>
    </row>
    <row r="1687" spans="1:3" ht="12.75" x14ac:dyDescent="0.2">
      <c r="A1687" s="21">
        <v>44593</v>
      </c>
      <c r="B1687" s="13" t="s">
        <v>80</v>
      </c>
      <c r="C1687" s="19">
        <v>105101.33</v>
      </c>
    </row>
    <row r="1688" spans="1:3" ht="12.75" x14ac:dyDescent="0.2">
      <c r="A1688" s="21">
        <v>44593</v>
      </c>
      <c r="B1688" s="13" t="s">
        <v>82</v>
      </c>
      <c r="C1688" s="19">
        <v>1045644.14</v>
      </c>
    </row>
    <row r="1689" spans="1:3" ht="12.75" x14ac:dyDescent="0.2">
      <c r="A1689" s="21">
        <v>44593</v>
      </c>
      <c r="B1689" s="13" t="s">
        <v>84</v>
      </c>
      <c r="C1689" s="19">
        <v>596819.54</v>
      </c>
    </row>
    <row r="1690" spans="1:3" ht="12.75" x14ac:dyDescent="0.2">
      <c r="A1690" s="21">
        <v>44593</v>
      </c>
      <c r="B1690" s="13" t="s">
        <v>86</v>
      </c>
      <c r="C1690" s="19">
        <v>434073.94</v>
      </c>
    </row>
    <row r="1691" spans="1:3" ht="12.75" x14ac:dyDescent="0.2">
      <c r="A1691" s="21">
        <v>44593</v>
      </c>
      <c r="B1691" s="13" t="s">
        <v>89</v>
      </c>
      <c r="C1691" s="19">
        <v>90827.9</v>
      </c>
    </row>
    <row r="1692" spans="1:3" ht="12.75" x14ac:dyDescent="0.2">
      <c r="A1692" s="21">
        <v>44593</v>
      </c>
      <c r="B1692" s="13" t="s">
        <v>91</v>
      </c>
      <c r="C1692" s="19">
        <v>46516.61</v>
      </c>
    </row>
    <row r="1693" spans="1:3" ht="12.75" x14ac:dyDescent="0.2">
      <c r="A1693" s="21">
        <v>44593</v>
      </c>
      <c r="B1693" s="13" t="s">
        <v>93</v>
      </c>
      <c r="C1693" s="19">
        <v>38417.620000000003</v>
      </c>
    </row>
    <row r="1694" spans="1:3" ht="12.75" x14ac:dyDescent="0.2">
      <c r="A1694" s="21">
        <v>44593</v>
      </c>
      <c r="B1694" s="13" t="s">
        <v>95</v>
      </c>
      <c r="C1694" s="19">
        <v>4168.78</v>
      </c>
    </row>
    <row r="1695" spans="1:3" ht="12.75" x14ac:dyDescent="0.2">
      <c r="A1695" s="21">
        <v>44593</v>
      </c>
      <c r="B1695" s="13" t="s">
        <v>97</v>
      </c>
      <c r="C1695" s="19">
        <v>1381.95</v>
      </c>
    </row>
    <row r="1696" spans="1:3" ht="12.75" x14ac:dyDescent="0.2">
      <c r="A1696" s="21">
        <v>44593</v>
      </c>
      <c r="B1696" s="13" t="s">
        <v>99</v>
      </c>
      <c r="C1696" s="19">
        <v>6003.04</v>
      </c>
    </row>
    <row r="1697" spans="1:3" ht="12.75" x14ac:dyDescent="0.2">
      <c r="A1697" s="21">
        <v>44593</v>
      </c>
      <c r="B1697" s="13" t="s">
        <v>101</v>
      </c>
      <c r="C1697" s="19">
        <v>3255.86</v>
      </c>
    </row>
    <row r="1698" spans="1:3" ht="12.75" x14ac:dyDescent="0.2">
      <c r="A1698" s="21">
        <v>44593</v>
      </c>
      <c r="B1698" s="13" t="s">
        <v>103</v>
      </c>
      <c r="C1698" s="19">
        <v>36351.51</v>
      </c>
    </row>
    <row r="1699" spans="1:3" ht="12.75" x14ac:dyDescent="0.2">
      <c r="A1699" s="21">
        <v>44593</v>
      </c>
      <c r="B1699" s="13" t="s">
        <v>105</v>
      </c>
      <c r="C1699" s="19">
        <v>4228.42</v>
      </c>
    </row>
    <row r="1700" spans="1:3" ht="12.75" x14ac:dyDescent="0.2">
      <c r="A1700" s="21">
        <v>44593</v>
      </c>
      <c r="B1700" s="13" t="s">
        <v>107</v>
      </c>
      <c r="C1700" s="19">
        <v>3623.3</v>
      </c>
    </row>
    <row r="1701" spans="1:3" ht="12.75" x14ac:dyDescent="0.2">
      <c r="A1701" s="21">
        <v>44593</v>
      </c>
      <c r="B1701" s="13" t="s">
        <v>109</v>
      </c>
      <c r="C1701" s="19">
        <v>9077.73</v>
      </c>
    </row>
    <row r="1702" spans="1:3" ht="12.75" x14ac:dyDescent="0.2">
      <c r="A1702" s="21">
        <v>44593</v>
      </c>
      <c r="B1702" s="13" t="s">
        <v>111</v>
      </c>
      <c r="C1702" s="19">
        <v>4872.26</v>
      </c>
    </row>
    <row r="1703" spans="1:3" ht="12.75" x14ac:dyDescent="0.2">
      <c r="A1703" s="21">
        <v>44593</v>
      </c>
      <c r="B1703" s="13" t="s">
        <v>113</v>
      </c>
      <c r="C1703" s="19">
        <v>1753.82</v>
      </c>
    </row>
    <row r="1704" spans="1:3" ht="12.75" x14ac:dyDescent="0.2">
      <c r="A1704" s="21">
        <v>44593</v>
      </c>
      <c r="B1704" s="13" t="s">
        <v>115</v>
      </c>
      <c r="C1704" s="19">
        <v>2937.52</v>
      </c>
    </row>
    <row r="1705" spans="1:3" ht="12.75" x14ac:dyDescent="0.2">
      <c r="A1705" s="21">
        <v>44593</v>
      </c>
      <c r="B1705" s="13" t="s">
        <v>117</v>
      </c>
      <c r="C1705" s="19">
        <v>2710.49</v>
      </c>
    </row>
    <row r="1706" spans="1:3" ht="12.75" x14ac:dyDescent="0.2">
      <c r="A1706" s="21">
        <v>44593</v>
      </c>
      <c r="B1706" s="13" t="s">
        <v>119</v>
      </c>
      <c r="C1706" s="19">
        <v>9814.39</v>
      </c>
    </row>
    <row r="1707" spans="1:3" ht="12.75" x14ac:dyDescent="0.2">
      <c r="A1707" s="21">
        <v>44593</v>
      </c>
      <c r="B1707" s="13" t="s">
        <v>121</v>
      </c>
      <c r="C1707" s="19">
        <v>404.89</v>
      </c>
    </row>
    <row r="1708" spans="1:3" ht="12.75" x14ac:dyDescent="0.2">
      <c r="A1708" s="21">
        <v>44593</v>
      </c>
      <c r="B1708" s="13" t="s">
        <v>123</v>
      </c>
      <c r="C1708" s="19">
        <v>918.91</v>
      </c>
    </row>
    <row r="1709" spans="1:3" ht="12.75" x14ac:dyDescent="0.2">
      <c r="A1709" s="21">
        <v>44593</v>
      </c>
      <c r="B1709" s="13" t="s">
        <v>125</v>
      </c>
      <c r="C1709" s="19">
        <v>998.36</v>
      </c>
    </row>
    <row r="1710" spans="1:3" ht="12.75" x14ac:dyDescent="0.2">
      <c r="A1710" s="21">
        <v>44593</v>
      </c>
      <c r="B1710" s="13" t="s">
        <v>127</v>
      </c>
      <c r="C1710" s="19">
        <v>620.11</v>
      </c>
    </row>
    <row r="1711" spans="1:3" ht="12.75" x14ac:dyDescent="0.2">
      <c r="A1711" s="21">
        <v>44593</v>
      </c>
      <c r="B1711" s="13" t="s">
        <v>129</v>
      </c>
      <c r="C1711" s="19">
        <v>113058.07</v>
      </c>
    </row>
    <row r="1712" spans="1:3" ht="12.75" x14ac:dyDescent="0.2">
      <c r="A1712" s="21">
        <v>44593</v>
      </c>
      <c r="B1712" s="13" t="s">
        <v>132</v>
      </c>
      <c r="C1712" s="19">
        <v>34821.46</v>
      </c>
    </row>
    <row r="1713" spans="1:3" ht="12.75" x14ac:dyDescent="0.2">
      <c r="A1713" s="21">
        <v>44593</v>
      </c>
      <c r="B1713" s="13" t="s">
        <v>134</v>
      </c>
      <c r="C1713" s="19">
        <v>42660.55</v>
      </c>
    </row>
    <row r="1714" spans="1:3" ht="12.75" x14ac:dyDescent="0.2">
      <c r="A1714" s="21">
        <v>44593</v>
      </c>
      <c r="B1714" s="13" t="s">
        <v>136</v>
      </c>
      <c r="C1714" s="19">
        <v>7843.45</v>
      </c>
    </row>
    <row r="1715" spans="1:3" ht="12.75" x14ac:dyDescent="0.2">
      <c r="A1715" s="21">
        <v>44593</v>
      </c>
      <c r="B1715" s="13" t="s">
        <v>139</v>
      </c>
      <c r="C1715" s="19">
        <v>1268.76</v>
      </c>
    </row>
    <row r="1716" spans="1:3" ht="12.75" x14ac:dyDescent="0.2">
      <c r="A1716" s="21">
        <v>44593</v>
      </c>
      <c r="B1716" s="13" t="s">
        <v>141</v>
      </c>
      <c r="C1716" s="19">
        <v>3040.04</v>
      </c>
    </row>
    <row r="1717" spans="1:3" ht="12.75" x14ac:dyDescent="0.2">
      <c r="A1717" s="21">
        <v>44593</v>
      </c>
      <c r="B1717" s="13" t="s">
        <v>143</v>
      </c>
      <c r="C1717" s="19">
        <v>2042.7</v>
      </c>
    </row>
    <row r="1718" spans="1:3" ht="12.75" x14ac:dyDescent="0.2">
      <c r="A1718" s="21">
        <v>44593</v>
      </c>
      <c r="B1718" s="13" t="s">
        <v>145</v>
      </c>
      <c r="C1718" s="19">
        <v>5219.99</v>
      </c>
    </row>
    <row r="1719" spans="1:3" ht="12.75" x14ac:dyDescent="0.2">
      <c r="A1719" s="21">
        <v>44593</v>
      </c>
      <c r="B1719" s="13" t="s">
        <v>147</v>
      </c>
      <c r="C1719" s="19">
        <v>2613.23</v>
      </c>
    </row>
    <row r="1720" spans="1:3" ht="12.75" x14ac:dyDescent="0.2">
      <c r="A1720" s="21">
        <v>44593</v>
      </c>
      <c r="B1720" s="13" t="s">
        <v>149</v>
      </c>
      <c r="C1720" s="19">
        <v>5275.48</v>
      </c>
    </row>
    <row r="1721" spans="1:3" ht="12.75" x14ac:dyDescent="0.2">
      <c r="A1721" s="21">
        <v>44593</v>
      </c>
      <c r="B1721" s="13" t="s">
        <v>151</v>
      </c>
      <c r="C1721" s="19">
        <v>2821.95</v>
      </c>
    </row>
    <row r="1722" spans="1:3" ht="12.75" x14ac:dyDescent="0.2">
      <c r="A1722" s="21">
        <v>44593</v>
      </c>
      <c r="B1722" s="13" t="s">
        <v>153</v>
      </c>
      <c r="C1722" s="18">
        <v>1166303.07</v>
      </c>
    </row>
    <row r="1723" spans="1:3" ht="12.75" x14ac:dyDescent="0.2">
      <c r="A1723" s="21">
        <v>44593</v>
      </c>
      <c r="B1723" s="13" t="s">
        <v>154</v>
      </c>
      <c r="C1723" s="18">
        <v>743708.79</v>
      </c>
    </row>
    <row r="1724" spans="1:3" ht="12.75" x14ac:dyDescent="0.2">
      <c r="A1724" s="21">
        <v>44593</v>
      </c>
      <c r="B1724" s="13" t="s">
        <v>155</v>
      </c>
      <c r="C1724" s="19">
        <v>52648.89</v>
      </c>
    </row>
    <row r="1725" spans="1:3" ht="12.75" x14ac:dyDescent="0.2">
      <c r="A1725" s="21">
        <v>44593</v>
      </c>
      <c r="B1725" s="13" t="s">
        <v>156</v>
      </c>
      <c r="C1725" s="19">
        <v>28556.57</v>
      </c>
    </row>
    <row r="1726" spans="1:3" ht="12.75" x14ac:dyDescent="0.2">
      <c r="A1726" s="21">
        <v>44593</v>
      </c>
      <c r="B1726" s="13" t="s">
        <v>157</v>
      </c>
      <c r="C1726" s="19">
        <v>19037.72</v>
      </c>
    </row>
    <row r="1727" spans="1:3" ht="12.75" x14ac:dyDescent="0.2">
      <c r="A1727" s="21">
        <v>44593</v>
      </c>
      <c r="B1727" s="13" t="s">
        <v>158</v>
      </c>
      <c r="C1727" s="19">
        <v>232222.43</v>
      </c>
    </row>
    <row r="1728" spans="1:3" ht="12.75" x14ac:dyDescent="0.2">
      <c r="A1728" s="21">
        <v>44593</v>
      </c>
      <c r="B1728" s="13" t="s">
        <v>159</v>
      </c>
      <c r="C1728" s="19">
        <v>12006.96</v>
      </c>
    </row>
    <row r="1729" spans="1:3" ht="12.75" x14ac:dyDescent="0.2">
      <c r="A1729" s="21">
        <v>44593</v>
      </c>
      <c r="B1729" s="13" t="s">
        <v>160</v>
      </c>
      <c r="C1729" s="19">
        <v>51458.38</v>
      </c>
    </row>
    <row r="1730" spans="1:3" ht="12.75" x14ac:dyDescent="0.2">
      <c r="A1730" s="21">
        <v>44593</v>
      </c>
      <c r="B1730" s="13" t="s">
        <v>161</v>
      </c>
      <c r="C1730" s="19">
        <v>66992.97</v>
      </c>
    </row>
    <row r="1731" spans="1:3" ht="12.75" x14ac:dyDescent="0.2">
      <c r="A1731" s="21">
        <v>44593</v>
      </c>
      <c r="B1731" s="13" t="s">
        <v>162</v>
      </c>
      <c r="C1731" s="19">
        <v>690865.02</v>
      </c>
    </row>
    <row r="1732" spans="1:3" ht="12.75" x14ac:dyDescent="0.2">
      <c r="A1732" s="21">
        <v>44593</v>
      </c>
      <c r="B1732" s="13" t="s">
        <v>163</v>
      </c>
      <c r="C1732" s="19">
        <v>277169.25</v>
      </c>
    </row>
    <row r="1733" spans="1:3" ht="12.75" x14ac:dyDescent="0.2">
      <c r="A1733" s="21">
        <v>44593</v>
      </c>
      <c r="B1733" s="13" t="s">
        <v>164</v>
      </c>
      <c r="C1733" s="19">
        <v>209547.8</v>
      </c>
    </row>
    <row r="1734" spans="1:3" ht="12.75" x14ac:dyDescent="0.2">
      <c r="A1734" s="21">
        <v>44593</v>
      </c>
      <c r="B1734" s="13" t="s">
        <v>165</v>
      </c>
      <c r="C1734" s="19">
        <v>16942.16</v>
      </c>
    </row>
    <row r="1735" spans="1:3" ht="12.75" x14ac:dyDescent="0.2">
      <c r="A1735" s="21">
        <v>44593</v>
      </c>
      <c r="B1735" s="13" t="s">
        <v>166</v>
      </c>
      <c r="C1735" s="19">
        <v>27531.01</v>
      </c>
    </row>
    <row r="1736" spans="1:3" ht="12.75" x14ac:dyDescent="0.2">
      <c r="A1736" s="21">
        <v>44593</v>
      </c>
      <c r="B1736" s="13" t="s">
        <v>167</v>
      </c>
      <c r="C1736" s="19">
        <v>21363.47</v>
      </c>
    </row>
    <row r="1737" spans="1:3" ht="12.75" x14ac:dyDescent="0.2">
      <c r="A1737" s="21">
        <v>44593</v>
      </c>
      <c r="B1737" s="13" t="s">
        <v>168</v>
      </c>
      <c r="C1737" s="19">
        <v>2429.86</v>
      </c>
    </row>
    <row r="1738" spans="1:3" ht="12.75" x14ac:dyDescent="0.2">
      <c r="A1738" s="21">
        <v>44593</v>
      </c>
      <c r="B1738" s="13" t="s">
        <v>169</v>
      </c>
      <c r="C1738" s="19">
        <v>695.52</v>
      </c>
    </row>
    <row r="1739" spans="1:3" ht="12.75" x14ac:dyDescent="0.2">
      <c r="A1739" s="21">
        <v>44593</v>
      </c>
      <c r="B1739" s="13" t="s">
        <v>170</v>
      </c>
      <c r="C1739" s="19">
        <v>3276.97</v>
      </c>
    </row>
    <row r="1740" spans="1:3" ht="12.75" x14ac:dyDescent="0.2">
      <c r="A1740" s="21">
        <v>44593</v>
      </c>
      <c r="B1740" s="13" t="s">
        <v>171</v>
      </c>
      <c r="C1740" s="19">
        <v>1621.77</v>
      </c>
    </row>
    <row r="1741" spans="1:3" ht="12.75" x14ac:dyDescent="0.2">
      <c r="A1741" s="21">
        <v>44593</v>
      </c>
      <c r="B1741" s="13" t="s">
        <v>172</v>
      </c>
      <c r="C1741" s="19">
        <v>6487.06</v>
      </c>
    </row>
    <row r="1742" spans="1:3" ht="12.75" x14ac:dyDescent="0.2">
      <c r="A1742" s="21">
        <v>44593</v>
      </c>
      <c r="B1742" s="13" t="s">
        <v>173</v>
      </c>
      <c r="C1742" s="19">
        <v>1825.74</v>
      </c>
    </row>
    <row r="1743" spans="1:3" ht="12.75" x14ac:dyDescent="0.2">
      <c r="A1743" s="21">
        <v>44593</v>
      </c>
      <c r="B1743" s="13" t="s">
        <v>174</v>
      </c>
      <c r="C1743" s="19">
        <v>1809.53</v>
      </c>
    </row>
    <row r="1744" spans="1:3" ht="12.75" x14ac:dyDescent="0.2">
      <c r="A1744" s="21">
        <v>44593</v>
      </c>
      <c r="B1744" s="13" t="s">
        <v>175</v>
      </c>
      <c r="C1744" s="19">
        <v>5149.53</v>
      </c>
    </row>
    <row r="1745" spans="1:3" ht="12.75" x14ac:dyDescent="0.2">
      <c r="A1745" s="21">
        <v>44593</v>
      </c>
      <c r="B1745" s="13" t="s">
        <v>176</v>
      </c>
      <c r="C1745" s="19">
        <v>2452.16</v>
      </c>
    </row>
    <row r="1746" spans="1:3" ht="12.75" x14ac:dyDescent="0.2">
      <c r="A1746" s="21">
        <v>44593</v>
      </c>
      <c r="B1746" s="13" t="s">
        <v>177</v>
      </c>
      <c r="C1746" s="19">
        <v>909.53</v>
      </c>
    </row>
    <row r="1747" spans="1:3" ht="12.75" x14ac:dyDescent="0.2">
      <c r="A1747" s="21">
        <v>44593</v>
      </c>
      <c r="B1747" s="13" t="s">
        <v>178</v>
      </c>
      <c r="C1747" s="19">
        <v>1593.9</v>
      </c>
    </row>
    <row r="1748" spans="1:3" ht="12.75" x14ac:dyDescent="0.2">
      <c r="A1748" s="21">
        <v>44593</v>
      </c>
      <c r="B1748" s="13" t="s">
        <v>179</v>
      </c>
      <c r="C1748" s="19">
        <v>1136.9100000000001</v>
      </c>
    </row>
    <row r="1749" spans="1:3" ht="12.75" x14ac:dyDescent="0.2">
      <c r="A1749" s="21">
        <v>44593</v>
      </c>
      <c r="B1749" s="13" t="s">
        <v>180</v>
      </c>
      <c r="C1749" s="19">
        <v>4729.1000000000004</v>
      </c>
    </row>
    <row r="1750" spans="1:3" ht="12.75" x14ac:dyDescent="0.2">
      <c r="A1750" s="21">
        <v>44593</v>
      </c>
      <c r="B1750" s="13" t="s">
        <v>181</v>
      </c>
      <c r="C1750" s="19">
        <v>191.16</v>
      </c>
    </row>
    <row r="1751" spans="1:3" ht="12.75" x14ac:dyDescent="0.2">
      <c r="A1751" s="21">
        <v>44593</v>
      </c>
      <c r="B1751" s="13" t="s">
        <v>182</v>
      </c>
      <c r="C1751" s="19">
        <v>456.98</v>
      </c>
    </row>
    <row r="1752" spans="1:3" ht="12.75" x14ac:dyDescent="0.2">
      <c r="A1752" s="21">
        <v>44593</v>
      </c>
      <c r="B1752" s="13" t="s">
        <v>183</v>
      </c>
      <c r="C1752" s="19">
        <v>376.59</v>
      </c>
    </row>
    <row r="1753" spans="1:3" ht="12.75" x14ac:dyDescent="0.2">
      <c r="A1753" s="21">
        <v>44593</v>
      </c>
      <c r="B1753" s="13" t="s">
        <v>184</v>
      </c>
      <c r="C1753" s="19">
        <v>271.8</v>
      </c>
    </row>
    <row r="1754" spans="1:3" ht="12.75" x14ac:dyDescent="0.2">
      <c r="A1754" s="21">
        <v>44593</v>
      </c>
      <c r="B1754" s="13" t="s">
        <v>185</v>
      </c>
      <c r="C1754" s="19">
        <v>32514.91</v>
      </c>
    </row>
    <row r="1755" spans="1:3" ht="12.75" x14ac:dyDescent="0.2">
      <c r="A1755" s="21">
        <v>44593</v>
      </c>
      <c r="B1755" s="13" t="s">
        <v>186</v>
      </c>
      <c r="C1755" s="19">
        <v>18472.240000000002</v>
      </c>
    </row>
    <row r="1756" spans="1:3" ht="12.75" x14ac:dyDescent="0.2">
      <c r="A1756" s="21">
        <v>44593</v>
      </c>
      <c r="B1756" s="13" t="s">
        <v>187</v>
      </c>
      <c r="C1756" s="19">
        <v>21440.99</v>
      </c>
    </row>
    <row r="1757" spans="1:3" ht="12.75" x14ac:dyDescent="0.2">
      <c r="A1757" s="21">
        <v>44593</v>
      </c>
      <c r="B1757" s="13" t="s">
        <v>188</v>
      </c>
      <c r="C1757" s="19">
        <v>4335.32</v>
      </c>
    </row>
    <row r="1758" spans="1:3" ht="12.75" x14ac:dyDescent="0.2">
      <c r="A1758" s="21">
        <v>44593</v>
      </c>
      <c r="B1758" s="13" t="s">
        <v>189</v>
      </c>
      <c r="C1758" s="19">
        <v>712.5</v>
      </c>
    </row>
    <row r="1759" spans="1:3" ht="12.75" x14ac:dyDescent="0.2">
      <c r="A1759" s="21">
        <v>44593</v>
      </c>
      <c r="B1759" s="13" t="s">
        <v>190</v>
      </c>
      <c r="C1759" s="19">
        <v>1732.11</v>
      </c>
    </row>
    <row r="1760" spans="1:3" ht="12.75" x14ac:dyDescent="0.2">
      <c r="A1760" s="21">
        <v>44593</v>
      </c>
      <c r="B1760" s="13" t="s">
        <v>191</v>
      </c>
      <c r="C1760" s="19">
        <v>1047.74</v>
      </c>
    </row>
    <row r="1761" spans="1:3" ht="12.75" x14ac:dyDescent="0.2">
      <c r="A1761" s="21">
        <v>44593</v>
      </c>
      <c r="B1761" s="13" t="s">
        <v>192</v>
      </c>
      <c r="C1761" s="19">
        <v>2968.75</v>
      </c>
    </row>
    <row r="1762" spans="1:3" ht="12.75" x14ac:dyDescent="0.2">
      <c r="A1762" s="21">
        <v>44593</v>
      </c>
      <c r="B1762" s="13" t="s">
        <v>193</v>
      </c>
      <c r="C1762" s="19">
        <v>1328.87</v>
      </c>
    </row>
    <row r="1763" spans="1:3" ht="12.75" x14ac:dyDescent="0.2">
      <c r="A1763" s="21">
        <v>44593</v>
      </c>
      <c r="B1763" s="13" t="s">
        <v>194</v>
      </c>
      <c r="C1763" s="19">
        <v>13015.83</v>
      </c>
    </row>
    <row r="1764" spans="1:3" ht="12.75" x14ac:dyDescent="0.2">
      <c r="A1764" s="21">
        <v>44593</v>
      </c>
      <c r="B1764" s="13" t="s">
        <v>195</v>
      </c>
      <c r="C1764" s="19">
        <v>4515.33</v>
      </c>
    </row>
    <row r="1765" spans="1:3" ht="12.75" x14ac:dyDescent="0.2">
      <c r="A1765" s="16">
        <v>44593</v>
      </c>
      <c r="B1765" s="25" t="s">
        <v>196</v>
      </c>
      <c r="C1765" s="18">
        <v>715721</v>
      </c>
    </row>
    <row r="1766" spans="1:3" ht="12.75" x14ac:dyDescent="0.2">
      <c r="A1766" s="16">
        <v>44593</v>
      </c>
      <c r="B1766" s="25" t="s">
        <v>197</v>
      </c>
      <c r="C1766" s="18">
        <v>423747.99</v>
      </c>
    </row>
    <row r="1767" spans="1:3" ht="12.75" x14ac:dyDescent="0.2">
      <c r="A1767" s="16">
        <v>44593</v>
      </c>
      <c r="B1767" s="25" t="s">
        <v>198</v>
      </c>
      <c r="C1767" s="19">
        <v>28870.49</v>
      </c>
    </row>
    <row r="1768" spans="1:3" ht="12.75" x14ac:dyDescent="0.2">
      <c r="A1768" s="16">
        <v>44593</v>
      </c>
      <c r="B1768" s="25" t="s">
        <v>199</v>
      </c>
      <c r="C1768" s="19">
        <v>17974.169999999998</v>
      </c>
    </row>
    <row r="1769" spans="1:3" ht="12.75" x14ac:dyDescent="0.2">
      <c r="A1769" s="16">
        <v>44593</v>
      </c>
      <c r="B1769" s="25" t="s">
        <v>200</v>
      </c>
      <c r="C1769" s="19">
        <v>12321.92</v>
      </c>
    </row>
    <row r="1770" spans="1:3" ht="12.75" x14ac:dyDescent="0.2">
      <c r="A1770" s="16">
        <v>44593</v>
      </c>
      <c r="B1770" s="25" t="s">
        <v>201</v>
      </c>
      <c r="C1770" s="19">
        <v>169341.59</v>
      </c>
    </row>
    <row r="1771" spans="1:3" ht="12.75" x14ac:dyDescent="0.2">
      <c r="A1771" s="16">
        <v>44593</v>
      </c>
      <c r="B1771" s="25" t="s">
        <v>202</v>
      </c>
      <c r="C1771" s="19">
        <v>7274.45</v>
      </c>
    </row>
    <row r="1772" spans="1:3" ht="12.75" x14ac:dyDescent="0.2">
      <c r="A1772" s="16">
        <v>44593</v>
      </c>
      <c r="B1772" s="25" t="s">
        <v>203</v>
      </c>
      <c r="C1772" s="19">
        <v>34252.67</v>
      </c>
    </row>
    <row r="1773" spans="1:3" ht="12.75" x14ac:dyDescent="0.2">
      <c r="A1773" s="16">
        <v>44593</v>
      </c>
      <c r="B1773" s="25" t="s">
        <v>204</v>
      </c>
      <c r="C1773" s="19">
        <v>36350.1</v>
      </c>
    </row>
    <row r="1774" spans="1:3" ht="12.75" x14ac:dyDescent="0.2">
      <c r="A1774" s="16">
        <v>44593</v>
      </c>
      <c r="B1774" s="25" t="s">
        <v>205</v>
      </c>
      <c r="C1774" s="19">
        <v>322686.83</v>
      </c>
    </row>
    <row r="1775" spans="1:3" ht="12.75" x14ac:dyDescent="0.2">
      <c r="A1775" s="16">
        <v>44593</v>
      </c>
      <c r="B1775" s="25" t="s">
        <v>206</v>
      </c>
      <c r="C1775" s="19">
        <v>191425.69</v>
      </c>
    </row>
    <row r="1776" spans="1:3" ht="12.75" x14ac:dyDescent="0.2">
      <c r="A1776" s="16">
        <v>44593</v>
      </c>
      <c r="B1776" s="25" t="s">
        <v>207</v>
      </c>
      <c r="C1776" s="19">
        <v>134928</v>
      </c>
    </row>
    <row r="1777" spans="1:3" ht="12.75" x14ac:dyDescent="0.2">
      <c r="A1777" s="16">
        <v>44593</v>
      </c>
      <c r="B1777" s="25" t="s">
        <v>208</v>
      </c>
      <c r="C1777" s="19">
        <v>21065.29</v>
      </c>
    </row>
    <row r="1778" spans="1:3" ht="12.75" x14ac:dyDescent="0.2">
      <c r="A1778" s="16">
        <v>44593</v>
      </c>
      <c r="B1778" s="25" t="s">
        <v>209</v>
      </c>
      <c r="C1778" s="19">
        <v>16854.53</v>
      </c>
    </row>
    <row r="1779" spans="1:3" ht="12.75" x14ac:dyDescent="0.2">
      <c r="A1779" s="16">
        <v>44593</v>
      </c>
      <c r="B1779" s="25" t="s">
        <v>210</v>
      </c>
      <c r="C1779" s="19">
        <v>11358.73</v>
      </c>
    </row>
    <row r="1780" spans="1:3" ht="12.75" x14ac:dyDescent="0.2">
      <c r="A1780" s="16">
        <v>44593</v>
      </c>
      <c r="B1780" s="25" t="s">
        <v>211</v>
      </c>
      <c r="C1780" s="19">
        <v>1349.28</v>
      </c>
    </row>
    <row r="1781" spans="1:3" ht="12.75" x14ac:dyDescent="0.2">
      <c r="A1781" s="16">
        <v>44593</v>
      </c>
      <c r="B1781" s="25" t="s">
        <v>212</v>
      </c>
      <c r="C1781" s="19">
        <v>421.31</v>
      </c>
    </row>
    <row r="1782" spans="1:3" ht="12.75" x14ac:dyDescent="0.2">
      <c r="A1782" s="16">
        <v>44593</v>
      </c>
      <c r="B1782" s="25" t="s">
        <v>213</v>
      </c>
      <c r="C1782" s="19">
        <v>2003.27</v>
      </c>
    </row>
    <row r="1783" spans="1:3" ht="12.75" x14ac:dyDescent="0.2">
      <c r="A1783" s="16">
        <v>44593</v>
      </c>
      <c r="B1783" s="25" t="s">
        <v>214</v>
      </c>
      <c r="C1783" s="19">
        <v>1104.9000000000001</v>
      </c>
    </row>
    <row r="1784" spans="1:3" ht="12.75" x14ac:dyDescent="0.2">
      <c r="A1784" s="16">
        <v>44593</v>
      </c>
      <c r="B1784" s="25" t="s">
        <v>215</v>
      </c>
      <c r="C1784" s="19">
        <v>11895.69</v>
      </c>
    </row>
    <row r="1785" spans="1:3" ht="12.75" x14ac:dyDescent="0.2">
      <c r="A1785" s="16">
        <v>44593</v>
      </c>
      <c r="B1785" s="25" t="s">
        <v>216</v>
      </c>
      <c r="C1785" s="19">
        <v>1189.57</v>
      </c>
    </row>
    <row r="1786" spans="1:3" ht="12.75" x14ac:dyDescent="0.2">
      <c r="A1786" s="16">
        <v>44593</v>
      </c>
      <c r="B1786" s="25" t="s">
        <v>217</v>
      </c>
      <c r="C1786" s="19">
        <v>2260.9</v>
      </c>
    </row>
    <row r="1787" spans="1:3" ht="12.75" x14ac:dyDescent="0.2">
      <c r="A1787" s="16">
        <v>44593</v>
      </c>
      <c r="B1787" s="25" t="s">
        <v>218</v>
      </c>
      <c r="C1787" s="19">
        <v>5121.76</v>
      </c>
    </row>
    <row r="1788" spans="1:3" ht="12.75" x14ac:dyDescent="0.2">
      <c r="A1788" s="16">
        <v>44593</v>
      </c>
      <c r="B1788" s="25" t="s">
        <v>219</v>
      </c>
      <c r="C1788" s="19">
        <v>1665.95</v>
      </c>
    </row>
    <row r="1789" spans="1:3" ht="12.75" x14ac:dyDescent="0.2">
      <c r="A1789" s="16">
        <v>44593</v>
      </c>
      <c r="B1789" s="25" t="s">
        <v>220</v>
      </c>
      <c r="C1789" s="19">
        <v>523.19000000000005</v>
      </c>
    </row>
    <row r="1790" spans="1:3" ht="12.75" x14ac:dyDescent="0.2">
      <c r="A1790" s="16">
        <v>44593</v>
      </c>
      <c r="B1790" s="25" t="s">
        <v>221</v>
      </c>
      <c r="C1790" s="19">
        <v>1500.73</v>
      </c>
    </row>
    <row r="1791" spans="1:3" ht="12.75" x14ac:dyDescent="0.2">
      <c r="A1791" s="16">
        <v>44593</v>
      </c>
      <c r="B1791" s="25" t="s">
        <v>222</v>
      </c>
      <c r="C1791" s="19">
        <v>908.7</v>
      </c>
    </row>
    <row r="1792" spans="1:3" ht="12.75" x14ac:dyDescent="0.2">
      <c r="A1792" s="16">
        <v>44593</v>
      </c>
      <c r="B1792" s="25" t="s">
        <v>223</v>
      </c>
      <c r="C1792" s="19">
        <v>2664.75</v>
      </c>
    </row>
    <row r="1793" spans="1:3" ht="12.75" x14ac:dyDescent="0.2">
      <c r="A1793" s="16">
        <v>44593</v>
      </c>
      <c r="B1793" s="25" t="s">
        <v>224</v>
      </c>
      <c r="C1793" s="19">
        <v>109.1</v>
      </c>
    </row>
    <row r="1794" spans="1:3" ht="12.75" x14ac:dyDescent="0.2">
      <c r="A1794" s="16">
        <v>44593</v>
      </c>
      <c r="B1794" s="25" t="s">
        <v>225</v>
      </c>
      <c r="C1794" s="19">
        <v>268.04000000000002</v>
      </c>
    </row>
    <row r="1795" spans="1:3" ht="12.75" x14ac:dyDescent="0.2">
      <c r="A1795" s="16">
        <v>44593</v>
      </c>
      <c r="B1795" s="25" t="s">
        <v>226</v>
      </c>
      <c r="C1795" s="19">
        <v>242.49</v>
      </c>
    </row>
    <row r="1796" spans="1:3" ht="12.75" x14ac:dyDescent="0.2">
      <c r="A1796" s="16">
        <v>44593</v>
      </c>
      <c r="B1796" s="25" t="s">
        <v>227</v>
      </c>
      <c r="C1796" s="19">
        <v>191.86</v>
      </c>
    </row>
    <row r="1797" spans="1:3" ht="12.75" x14ac:dyDescent="0.2">
      <c r="A1797" s="16">
        <v>44593</v>
      </c>
      <c r="B1797" s="25" t="s">
        <v>228</v>
      </c>
      <c r="C1797" s="19">
        <v>30861.32</v>
      </c>
    </row>
    <row r="1798" spans="1:3" ht="12.75" x14ac:dyDescent="0.2">
      <c r="A1798" s="16">
        <v>44593</v>
      </c>
      <c r="B1798" s="25" t="s">
        <v>229</v>
      </c>
      <c r="C1798" s="19">
        <v>14582.82</v>
      </c>
    </row>
    <row r="1799" spans="1:3" ht="12.75" x14ac:dyDescent="0.2">
      <c r="A1799" s="16">
        <v>44593</v>
      </c>
      <c r="B1799" s="25" t="s">
        <v>230</v>
      </c>
      <c r="C1799" s="19">
        <v>13282.8</v>
      </c>
    </row>
    <row r="1800" spans="1:3" ht="12.75" x14ac:dyDescent="0.2">
      <c r="A1800" s="16">
        <v>44593</v>
      </c>
      <c r="B1800" s="25" t="s">
        <v>231</v>
      </c>
      <c r="C1800" s="19">
        <v>2125.25</v>
      </c>
    </row>
    <row r="1801" spans="1:3" ht="12.75" x14ac:dyDescent="0.2">
      <c r="A1801" s="16">
        <v>44593</v>
      </c>
      <c r="B1801" s="25" t="s">
        <v>232</v>
      </c>
      <c r="C1801" s="19">
        <v>395.66</v>
      </c>
    </row>
    <row r="1802" spans="1:3" ht="12.75" x14ac:dyDescent="0.2">
      <c r="A1802" s="16">
        <v>44593</v>
      </c>
      <c r="B1802" s="25" t="s">
        <v>233</v>
      </c>
      <c r="C1802" s="19">
        <v>963.77</v>
      </c>
    </row>
    <row r="1803" spans="1:3" ht="12.75" x14ac:dyDescent="0.2">
      <c r="A1803" s="16">
        <v>44593</v>
      </c>
      <c r="B1803" s="25" t="s">
        <v>234</v>
      </c>
      <c r="C1803" s="19">
        <v>592.03</v>
      </c>
    </row>
    <row r="1804" spans="1:3" ht="12.75" x14ac:dyDescent="0.2">
      <c r="A1804" s="16">
        <v>44593</v>
      </c>
      <c r="B1804" s="25" t="s">
        <v>235</v>
      </c>
      <c r="C1804" s="19">
        <v>1712.63</v>
      </c>
    </row>
    <row r="1805" spans="1:3" ht="12.75" x14ac:dyDescent="0.2">
      <c r="A1805" s="16">
        <v>44593</v>
      </c>
      <c r="B1805" s="25" t="s">
        <v>236</v>
      </c>
      <c r="C1805" s="19">
        <v>932.62</v>
      </c>
    </row>
    <row r="1806" spans="1:3" ht="12.75" x14ac:dyDescent="0.2">
      <c r="A1806" s="16">
        <v>44593</v>
      </c>
      <c r="B1806" s="25" t="s">
        <v>237</v>
      </c>
      <c r="C1806" s="19">
        <v>-1454.25</v>
      </c>
    </row>
    <row r="1807" spans="1:3" ht="12.75" x14ac:dyDescent="0.2">
      <c r="A1807" s="16">
        <v>44593</v>
      </c>
      <c r="B1807" s="25" t="s">
        <v>238</v>
      </c>
      <c r="C1807" s="19">
        <v>-359.4</v>
      </c>
    </row>
    <row r="1808" spans="1:3" ht="12.75" x14ac:dyDescent="0.2">
      <c r="A1808" s="20">
        <v>44621</v>
      </c>
      <c r="B1808" s="25" t="s">
        <v>63</v>
      </c>
      <c r="C1808" s="18">
        <v>2228142.6</v>
      </c>
    </row>
    <row r="1809" spans="1:3" ht="12.75" x14ac:dyDescent="0.2">
      <c r="A1809" s="20">
        <v>44621</v>
      </c>
      <c r="B1809" s="25" t="s">
        <v>65</v>
      </c>
      <c r="C1809" s="18">
        <v>1857605.07</v>
      </c>
    </row>
    <row r="1810" spans="1:3" ht="12.75" x14ac:dyDescent="0.2">
      <c r="A1810" s="20">
        <v>44621</v>
      </c>
      <c r="B1810" s="25" t="s">
        <v>67</v>
      </c>
      <c r="C1810" s="19">
        <v>154421.32999999999</v>
      </c>
    </row>
    <row r="1811" spans="1:3" ht="12.75" x14ac:dyDescent="0.2">
      <c r="A1811" s="20">
        <v>44621</v>
      </c>
      <c r="B1811" s="25" t="s">
        <v>69</v>
      </c>
      <c r="C1811" s="19">
        <v>60942.54</v>
      </c>
    </row>
    <row r="1812" spans="1:3" ht="12.75" x14ac:dyDescent="0.2">
      <c r="A1812" s="20">
        <v>44621</v>
      </c>
      <c r="B1812" s="25" t="s">
        <v>71</v>
      </c>
      <c r="C1812" s="19">
        <v>40314.74</v>
      </c>
    </row>
    <row r="1813" spans="1:3" ht="12.75" x14ac:dyDescent="0.2">
      <c r="A1813" s="20">
        <v>44621</v>
      </c>
      <c r="B1813" s="25" t="s">
        <v>73</v>
      </c>
      <c r="C1813" s="19">
        <v>593031.48</v>
      </c>
    </row>
    <row r="1814" spans="1:3" ht="12.75" x14ac:dyDescent="0.2">
      <c r="A1814" s="20">
        <v>44621</v>
      </c>
      <c r="B1814" s="25" t="s">
        <v>76</v>
      </c>
      <c r="C1814" s="19">
        <v>25664.17</v>
      </c>
    </row>
    <row r="1815" spans="1:3" ht="12.75" x14ac:dyDescent="0.2">
      <c r="A1815" s="20">
        <v>44621</v>
      </c>
      <c r="B1815" s="25" t="s">
        <v>78</v>
      </c>
      <c r="C1815" s="19">
        <v>127127.05</v>
      </c>
    </row>
    <row r="1816" spans="1:3" ht="12.75" x14ac:dyDescent="0.2">
      <c r="A1816" s="20">
        <v>44621</v>
      </c>
      <c r="B1816" s="25" t="s">
        <v>80</v>
      </c>
      <c r="C1816" s="19">
        <v>123712.03</v>
      </c>
    </row>
    <row r="1817" spans="1:3" ht="12.75" x14ac:dyDescent="0.2">
      <c r="A1817" s="20">
        <v>44621</v>
      </c>
      <c r="B1817" s="25" t="s">
        <v>82</v>
      </c>
      <c r="C1817" s="19">
        <v>1256885.3799999999</v>
      </c>
    </row>
    <row r="1818" spans="1:3" ht="12.75" x14ac:dyDescent="0.2">
      <c r="A1818" s="20">
        <v>44621</v>
      </c>
      <c r="B1818" s="25" t="s">
        <v>84</v>
      </c>
      <c r="C1818" s="19">
        <v>612266.63</v>
      </c>
    </row>
    <row r="1819" spans="1:3" ht="12.75" x14ac:dyDescent="0.2">
      <c r="A1819" s="20">
        <v>44621</v>
      </c>
      <c r="B1819" s="25" t="s">
        <v>86</v>
      </c>
      <c r="C1819" s="19">
        <v>503045.74</v>
      </c>
    </row>
    <row r="1820" spans="1:3" ht="12.75" x14ac:dyDescent="0.2">
      <c r="A1820" s="20">
        <v>44621</v>
      </c>
      <c r="B1820" s="25" t="s">
        <v>89</v>
      </c>
      <c r="C1820" s="19">
        <v>45447.02</v>
      </c>
    </row>
    <row r="1821" spans="1:3" ht="12.75" x14ac:dyDescent="0.2">
      <c r="A1821" s="20">
        <v>44621</v>
      </c>
      <c r="B1821" s="25" t="s">
        <v>91</v>
      </c>
      <c r="C1821" s="19">
        <v>53384.23</v>
      </c>
    </row>
    <row r="1822" spans="1:3" ht="12.75" x14ac:dyDescent="0.2">
      <c r="A1822" s="20">
        <v>44621</v>
      </c>
      <c r="B1822" s="25" t="s">
        <v>93</v>
      </c>
      <c r="C1822" s="19">
        <v>40226.720000000001</v>
      </c>
    </row>
    <row r="1823" spans="1:3" ht="12.75" x14ac:dyDescent="0.2">
      <c r="A1823" s="20">
        <v>44621</v>
      </c>
      <c r="B1823" s="25" t="s">
        <v>95</v>
      </c>
      <c r="C1823" s="19">
        <v>5126.1000000000004</v>
      </c>
    </row>
    <row r="1824" spans="1:3" ht="12.75" x14ac:dyDescent="0.2">
      <c r="A1824" s="20">
        <v>44621</v>
      </c>
      <c r="B1824" s="25" t="s">
        <v>97</v>
      </c>
      <c r="C1824" s="19">
        <v>1509.44</v>
      </c>
    </row>
    <row r="1825" spans="1:3" ht="12.75" x14ac:dyDescent="0.2">
      <c r="A1825" s="20">
        <v>44621</v>
      </c>
      <c r="B1825" s="25" t="s">
        <v>99</v>
      </c>
      <c r="C1825" s="19">
        <v>8326.35</v>
      </c>
    </row>
    <row r="1826" spans="1:3" ht="12.75" x14ac:dyDescent="0.2">
      <c r="A1826" s="20">
        <v>44621</v>
      </c>
      <c r="B1826" s="25" t="s">
        <v>101</v>
      </c>
      <c r="C1826" s="19">
        <v>3809.83</v>
      </c>
    </row>
    <row r="1827" spans="1:3" ht="12.75" x14ac:dyDescent="0.2">
      <c r="A1827" s="20">
        <v>44621</v>
      </c>
      <c r="B1827" s="25" t="s">
        <v>103</v>
      </c>
      <c r="C1827" s="19">
        <v>46641.58</v>
      </c>
    </row>
    <row r="1828" spans="1:3" ht="12.75" x14ac:dyDescent="0.2">
      <c r="A1828" s="20">
        <v>44621</v>
      </c>
      <c r="B1828" s="25" t="s">
        <v>105</v>
      </c>
      <c r="C1828" s="19">
        <v>4573.59</v>
      </c>
    </row>
    <row r="1829" spans="1:3" ht="12.75" x14ac:dyDescent="0.2">
      <c r="A1829" s="20">
        <v>44621</v>
      </c>
      <c r="B1829" s="25" t="s">
        <v>107</v>
      </c>
      <c r="C1829" s="19">
        <v>3987.82</v>
      </c>
    </row>
    <row r="1830" spans="1:3" ht="12.75" x14ac:dyDescent="0.2">
      <c r="A1830" s="20">
        <v>44621</v>
      </c>
      <c r="B1830" s="25" t="s">
        <v>109</v>
      </c>
      <c r="C1830" s="19">
        <v>10515.74</v>
      </c>
    </row>
    <row r="1831" spans="1:3" ht="12.75" x14ac:dyDescent="0.2">
      <c r="A1831" s="20">
        <v>44621</v>
      </c>
      <c r="B1831" s="25" t="s">
        <v>111</v>
      </c>
      <c r="C1831" s="19">
        <v>5476.48</v>
      </c>
    </row>
    <row r="1832" spans="1:3" ht="12.75" x14ac:dyDescent="0.2">
      <c r="A1832" s="20">
        <v>44621</v>
      </c>
      <c r="B1832" s="25" t="s">
        <v>113</v>
      </c>
      <c r="C1832" s="19">
        <v>1873.9</v>
      </c>
    </row>
    <row r="1833" spans="1:3" ht="12.75" x14ac:dyDescent="0.2">
      <c r="A1833" s="20">
        <v>44621</v>
      </c>
      <c r="B1833" s="25" t="s">
        <v>115</v>
      </c>
      <c r="C1833" s="19">
        <v>3109.2</v>
      </c>
    </row>
    <row r="1834" spans="1:3" ht="12.75" x14ac:dyDescent="0.2">
      <c r="A1834" s="20">
        <v>44621</v>
      </c>
      <c r="B1834" s="25" t="s">
        <v>117</v>
      </c>
      <c r="C1834" s="19">
        <v>2896.32</v>
      </c>
    </row>
    <row r="1835" spans="1:3" ht="12.75" x14ac:dyDescent="0.2">
      <c r="A1835" s="20">
        <v>44621</v>
      </c>
      <c r="B1835" s="25" t="s">
        <v>119</v>
      </c>
      <c r="C1835" s="19">
        <v>11521.72</v>
      </c>
    </row>
    <row r="1836" spans="1:3" ht="12.75" x14ac:dyDescent="0.2">
      <c r="A1836" s="20">
        <v>44621</v>
      </c>
      <c r="B1836" s="25" t="s">
        <v>121</v>
      </c>
      <c r="C1836" s="19">
        <v>408.72</v>
      </c>
    </row>
    <row r="1837" spans="1:3" ht="12.75" x14ac:dyDescent="0.2">
      <c r="A1837" s="20">
        <v>44621</v>
      </c>
      <c r="B1837" s="25" t="s">
        <v>123</v>
      </c>
      <c r="C1837" s="19">
        <v>939.18</v>
      </c>
    </row>
    <row r="1838" spans="1:3" ht="12.75" x14ac:dyDescent="0.2">
      <c r="A1838" s="20">
        <v>44621</v>
      </c>
      <c r="B1838" s="25" t="s">
        <v>125</v>
      </c>
      <c r="C1838" s="19">
        <v>877.22</v>
      </c>
    </row>
    <row r="1839" spans="1:3" ht="12.75" x14ac:dyDescent="0.2">
      <c r="A1839" s="20">
        <v>44621</v>
      </c>
      <c r="B1839" s="25" t="s">
        <v>127</v>
      </c>
      <c r="C1839" s="19">
        <v>577.26</v>
      </c>
    </row>
    <row r="1840" spans="1:3" ht="12.75" x14ac:dyDescent="0.2">
      <c r="A1840" s="20">
        <v>44621</v>
      </c>
      <c r="B1840" s="25" t="s">
        <v>129</v>
      </c>
      <c r="C1840" s="19">
        <v>123494.85</v>
      </c>
    </row>
    <row r="1841" spans="1:3" ht="12.75" x14ac:dyDescent="0.2">
      <c r="A1841" s="20">
        <v>44621</v>
      </c>
      <c r="B1841" s="25" t="s">
        <v>132</v>
      </c>
      <c r="C1841" s="19">
        <v>84625.68</v>
      </c>
    </row>
    <row r="1842" spans="1:3" ht="12.75" x14ac:dyDescent="0.2">
      <c r="A1842" s="20">
        <v>44621</v>
      </c>
      <c r="B1842" s="25" t="s">
        <v>134</v>
      </c>
      <c r="C1842" s="19">
        <v>50346.2</v>
      </c>
    </row>
    <row r="1843" spans="1:3" ht="12.75" x14ac:dyDescent="0.2">
      <c r="A1843" s="20">
        <v>44621</v>
      </c>
      <c r="B1843" s="25" t="s">
        <v>136</v>
      </c>
      <c r="C1843" s="19">
        <v>7898.4</v>
      </c>
    </row>
    <row r="1844" spans="1:3" ht="12.75" x14ac:dyDescent="0.2">
      <c r="A1844" s="20">
        <v>44621</v>
      </c>
      <c r="B1844" s="25" t="s">
        <v>139</v>
      </c>
      <c r="C1844" s="19">
        <v>1437.19</v>
      </c>
    </row>
    <row r="1845" spans="1:3" ht="12.75" x14ac:dyDescent="0.2">
      <c r="A1845" s="20">
        <v>44621</v>
      </c>
      <c r="B1845" s="25" t="s">
        <v>141</v>
      </c>
      <c r="C1845" s="19">
        <v>3348.36</v>
      </c>
    </row>
    <row r="1846" spans="1:3" ht="12.75" x14ac:dyDescent="0.2">
      <c r="A1846" s="20">
        <v>44621</v>
      </c>
      <c r="B1846" s="25" t="s">
        <v>143</v>
      </c>
      <c r="C1846" s="19">
        <v>2489.5500000000002</v>
      </c>
    </row>
    <row r="1847" spans="1:3" ht="12.75" x14ac:dyDescent="0.2">
      <c r="A1847" s="20">
        <v>44621</v>
      </c>
      <c r="B1847" s="25" t="s">
        <v>145</v>
      </c>
      <c r="C1847" s="19">
        <v>6108.92</v>
      </c>
    </row>
    <row r="1848" spans="1:3" ht="12.75" x14ac:dyDescent="0.2">
      <c r="A1848" s="20">
        <v>44621</v>
      </c>
      <c r="B1848" s="25" t="s">
        <v>147</v>
      </c>
      <c r="C1848" s="19">
        <v>3209.33</v>
      </c>
    </row>
    <row r="1849" spans="1:3" ht="12.75" x14ac:dyDescent="0.2">
      <c r="A1849" s="20">
        <v>44621</v>
      </c>
      <c r="B1849" s="25" t="s">
        <v>149</v>
      </c>
      <c r="C1849" s="19">
        <v>1222.75</v>
      </c>
    </row>
    <row r="1850" spans="1:3" ht="12.75" x14ac:dyDescent="0.2">
      <c r="A1850" s="20">
        <v>44621</v>
      </c>
      <c r="B1850" s="25" t="s">
        <v>151</v>
      </c>
      <c r="C1850" s="19">
        <v>1328.4</v>
      </c>
    </row>
    <row r="1851" spans="1:3" ht="12.75" x14ac:dyDescent="0.2">
      <c r="A1851" s="20">
        <v>44621</v>
      </c>
      <c r="B1851" s="25" t="s">
        <v>153</v>
      </c>
      <c r="C1851" s="18">
        <v>1202393.28</v>
      </c>
    </row>
    <row r="1852" spans="1:3" ht="12.75" x14ac:dyDescent="0.2">
      <c r="A1852" s="20">
        <v>44621</v>
      </c>
      <c r="B1852" s="25" t="s">
        <v>154</v>
      </c>
      <c r="C1852" s="18">
        <v>735583.08</v>
      </c>
    </row>
    <row r="1853" spans="1:3" ht="12.75" x14ac:dyDescent="0.2">
      <c r="A1853" s="20">
        <v>44621</v>
      </c>
      <c r="B1853" s="25" t="s">
        <v>155</v>
      </c>
      <c r="C1853" s="19">
        <v>49422</v>
      </c>
    </row>
    <row r="1854" spans="1:3" ht="12.75" x14ac:dyDescent="0.2">
      <c r="A1854" s="20">
        <v>44621</v>
      </c>
      <c r="B1854" s="25" t="s">
        <v>156</v>
      </c>
      <c r="C1854" s="19">
        <v>24225.439999999999</v>
      </c>
    </row>
    <row r="1855" spans="1:3" ht="12.75" x14ac:dyDescent="0.2">
      <c r="A1855" s="20">
        <v>44621</v>
      </c>
      <c r="B1855" s="25" t="s">
        <v>157</v>
      </c>
      <c r="C1855" s="19">
        <v>18719.66</v>
      </c>
    </row>
    <row r="1856" spans="1:3" ht="12.75" x14ac:dyDescent="0.2">
      <c r="A1856" s="20">
        <v>44621</v>
      </c>
      <c r="B1856" s="25" t="s">
        <v>158</v>
      </c>
      <c r="C1856" s="19">
        <v>282630.17</v>
      </c>
    </row>
    <row r="1857" spans="1:3" ht="12.75" x14ac:dyDescent="0.2">
      <c r="A1857" s="20">
        <v>44621</v>
      </c>
      <c r="B1857" s="25" t="s">
        <v>159</v>
      </c>
      <c r="C1857" s="19">
        <v>13360.7</v>
      </c>
    </row>
    <row r="1858" spans="1:3" ht="12.75" x14ac:dyDescent="0.2">
      <c r="A1858" s="20">
        <v>44621</v>
      </c>
      <c r="B1858" s="25" t="s">
        <v>160</v>
      </c>
      <c r="C1858" s="19">
        <v>50653.2</v>
      </c>
    </row>
    <row r="1859" spans="1:3" ht="12.75" x14ac:dyDescent="0.2">
      <c r="A1859" s="20">
        <v>44621</v>
      </c>
      <c r="B1859" s="25" t="s">
        <v>161</v>
      </c>
      <c r="C1859" s="19">
        <v>55699.87</v>
      </c>
    </row>
    <row r="1860" spans="1:3" ht="12.75" x14ac:dyDescent="0.2">
      <c r="A1860" s="20">
        <v>44621</v>
      </c>
      <c r="B1860" s="25" t="s">
        <v>162</v>
      </c>
      <c r="C1860" s="19">
        <v>733961.84</v>
      </c>
    </row>
    <row r="1861" spans="1:3" ht="12.75" x14ac:dyDescent="0.2">
      <c r="A1861" s="20">
        <v>44621</v>
      </c>
      <c r="B1861" s="25" t="s">
        <v>163</v>
      </c>
      <c r="C1861" s="19">
        <v>205490.87</v>
      </c>
    </row>
    <row r="1862" spans="1:3" ht="12.75" x14ac:dyDescent="0.2">
      <c r="A1862" s="20">
        <v>44621</v>
      </c>
      <c r="B1862" s="25" t="s">
        <v>164</v>
      </c>
      <c r="C1862" s="19">
        <v>249858.69</v>
      </c>
    </row>
    <row r="1863" spans="1:3" ht="12.75" x14ac:dyDescent="0.2">
      <c r="A1863" s="20">
        <v>44621</v>
      </c>
      <c r="B1863" s="25" t="s">
        <v>165</v>
      </c>
      <c r="C1863" s="19">
        <v>31025.93</v>
      </c>
    </row>
    <row r="1864" spans="1:3" ht="12.75" x14ac:dyDescent="0.2">
      <c r="A1864" s="20">
        <v>44621</v>
      </c>
      <c r="B1864" s="25" t="s">
        <v>166</v>
      </c>
      <c r="C1864" s="19">
        <v>20477.55</v>
      </c>
    </row>
    <row r="1865" spans="1:3" ht="12.75" x14ac:dyDescent="0.2">
      <c r="A1865" s="20">
        <v>44621</v>
      </c>
      <c r="B1865" s="25" t="s">
        <v>167</v>
      </c>
      <c r="C1865" s="19">
        <v>18105.7</v>
      </c>
    </row>
    <row r="1866" spans="1:3" ht="12.75" x14ac:dyDescent="0.2">
      <c r="A1866" s="20">
        <v>44621</v>
      </c>
      <c r="B1866" s="25" t="s">
        <v>168</v>
      </c>
      <c r="C1866" s="19">
        <v>2085.7800000000002</v>
      </c>
    </row>
    <row r="1867" spans="1:3" ht="12.75" x14ac:dyDescent="0.2">
      <c r="A1867" s="20">
        <v>44621</v>
      </c>
      <c r="B1867" s="25" t="s">
        <v>169</v>
      </c>
      <c r="C1867" s="19">
        <v>645.29</v>
      </c>
    </row>
    <row r="1868" spans="1:3" ht="12.75" x14ac:dyDescent="0.2">
      <c r="A1868" s="20">
        <v>44621</v>
      </c>
      <c r="B1868" s="25" t="s">
        <v>170</v>
      </c>
      <c r="C1868" s="19">
        <v>2867.94</v>
      </c>
    </row>
    <row r="1869" spans="1:3" ht="12.75" x14ac:dyDescent="0.2">
      <c r="A1869" s="20">
        <v>44621</v>
      </c>
      <c r="B1869" s="25" t="s">
        <v>171</v>
      </c>
      <c r="C1869" s="19">
        <v>1776.17</v>
      </c>
    </row>
    <row r="1870" spans="1:3" ht="12.75" x14ac:dyDescent="0.2">
      <c r="A1870" s="20">
        <v>44621</v>
      </c>
      <c r="B1870" s="25" t="s">
        <v>172</v>
      </c>
      <c r="C1870" s="19">
        <v>6909.14</v>
      </c>
    </row>
    <row r="1871" spans="1:3" ht="12.75" x14ac:dyDescent="0.2">
      <c r="A1871" s="20">
        <v>44621</v>
      </c>
      <c r="B1871" s="25" t="s">
        <v>173</v>
      </c>
      <c r="C1871" s="19">
        <v>1720.77</v>
      </c>
    </row>
    <row r="1872" spans="1:3" ht="12.75" x14ac:dyDescent="0.2">
      <c r="A1872" s="20">
        <v>44621</v>
      </c>
      <c r="B1872" s="25" t="s">
        <v>174</v>
      </c>
      <c r="C1872" s="19">
        <v>1670.09</v>
      </c>
    </row>
    <row r="1873" spans="1:3" ht="12.75" x14ac:dyDescent="0.2">
      <c r="A1873" s="20">
        <v>44621</v>
      </c>
      <c r="B1873" s="25" t="s">
        <v>175</v>
      </c>
      <c r="C1873" s="19">
        <v>8777.64</v>
      </c>
    </row>
    <row r="1874" spans="1:3" ht="12.75" x14ac:dyDescent="0.2">
      <c r="A1874" s="20">
        <v>44621</v>
      </c>
      <c r="B1874" s="25" t="s">
        <v>176</v>
      </c>
      <c r="C1874" s="19">
        <v>2031.46</v>
      </c>
    </row>
    <row r="1875" spans="1:3" ht="12.75" x14ac:dyDescent="0.2">
      <c r="A1875" s="20">
        <v>44621</v>
      </c>
      <c r="B1875" s="25" t="s">
        <v>177</v>
      </c>
      <c r="C1875" s="19">
        <v>816.93</v>
      </c>
    </row>
    <row r="1876" spans="1:3" ht="12.75" x14ac:dyDescent="0.2">
      <c r="A1876" s="20">
        <v>44621</v>
      </c>
      <c r="B1876" s="25" t="s">
        <v>178</v>
      </c>
      <c r="C1876" s="19">
        <v>2281.3200000000002</v>
      </c>
    </row>
    <row r="1877" spans="1:3" ht="12.75" x14ac:dyDescent="0.2">
      <c r="A1877" s="20">
        <v>44621</v>
      </c>
      <c r="B1877" s="25" t="s">
        <v>179</v>
      </c>
      <c r="C1877" s="19">
        <v>1420.94</v>
      </c>
    </row>
    <row r="1878" spans="1:3" ht="12.75" x14ac:dyDescent="0.2">
      <c r="A1878" s="20">
        <v>44621</v>
      </c>
      <c r="B1878" s="25" t="s">
        <v>180</v>
      </c>
      <c r="C1878" s="19">
        <v>4231.3</v>
      </c>
    </row>
    <row r="1879" spans="1:3" ht="12.75" x14ac:dyDescent="0.2">
      <c r="A1879" s="20">
        <v>44621</v>
      </c>
      <c r="B1879" s="25" t="s">
        <v>181</v>
      </c>
      <c r="C1879" s="19">
        <v>201.11</v>
      </c>
    </row>
    <row r="1880" spans="1:3" ht="12.75" x14ac:dyDescent="0.2">
      <c r="A1880" s="20">
        <v>44621</v>
      </c>
      <c r="B1880" s="25" t="s">
        <v>182</v>
      </c>
      <c r="C1880" s="19">
        <v>425.62</v>
      </c>
    </row>
    <row r="1881" spans="1:3" ht="12.75" x14ac:dyDescent="0.2">
      <c r="A1881" s="20">
        <v>44621</v>
      </c>
      <c r="B1881" s="25" t="s">
        <v>183</v>
      </c>
      <c r="C1881" s="19">
        <v>397.74</v>
      </c>
    </row>
    <row r="1882" spans="1:3" ht="12.75" x14ac:dyDescent="0.2">
      <c r="A1882" s="20">
        <v>44621</v>
      </c>
      <c r="B1882" s="25" t="s">
        <v>184</v>
      </c>
      <c r="C1882" s="19">
        <v>310.63</v>
      </c>
    </row>
    <row r="1883" spans="1:3" ht="12.75" x14ac:dyDescent="0.2">
      <c r="A1883" s="20">
        <v>44621</v>
      </c>
      <c r="B1883" s="25" t="s">
        <v>185</v>
      </c>
      <c r="C1883" s="19">
        <v>28354.78</v>
      </c>
    </row>
    <row r="1884" spans="1:3" ht="12.75" x14ac:dyDescent="0.2">
      <c r="A1884" s="20">
        <v>44621</v>
      </c>
      <c r="B1884" s="25" t="s">
        <v>186</v>
      </c>
      <c r="C1884" s="19">
        <v>20187.87</v>
      </c>
    </row>
    <row r="1885" spans="1:3" ht="12.75" x14ac:dyDescent="0.2">
      <c r="A1885" s="20">
        <v>44621</v>
      </c>
      <c r="B1885" s="25" t="s">
        <v>187</v>
      </c>
      <c r="C1885" s="19">
        <v>21334.91</v>
      </c>
    </row>
    <row r="1886" spans="1:3" ht="12.75" x14ac:dyDescent="0.2">
      <c r="A1886" s="20">
        <v>44621</v>
      </c>
      <c r="B1886" s="25" t="s">
        <v>188</v>
      </c>
      <c r="C1886" s="19">
        <v>3743.93</v>
      </c>
    </row>
    <row r="1887" spans="1:3" ht="12.75" x14ac:dyDescent="0.2">
      <c r="A1887" s="20">
        <v>44621</v>
      </c>
      <c r="B1887" s="25" t="s">
        <v>189</v>
      </c>
      <c r="C1887" s="19">
        <v>732.27</v>
      </c>
    </row>
    <row r="1888" spans="1:3" ht="12.75" x14ac:dyDescent="0.2">
      <c r="A1888" s="20">
        <v>44621</v>
      </c>
      <c r="B1888" s="25" t="s">
        <v>190</v>
      </c>
      <c r="C1888" s="19">
        <v>1429.63</v>
      </c>
    </row>
    <row r="1889" spans="1:3" ht="12.75" x14ac:dyDescent="0.2">
      <c r="A1889" s="20">
        <v>44621</v>
      </c>
      <c r="B1889" s="25" t="s">
        <v>191</v>
      </c>
      <c r="C1889" s="19">
        <v>1151.52</v>
      </c>
    </row>
    <row r="1890" spans="1:3" ht="12.75" x14ac:dyDescent="0.2">
      <c r="A1890" s="20">
        <v>44621</v>
      </c>
      <c r="B1890" s="25" t="s">
        <v>192</v>
      </c>
      <c r="C1890" s="19">
        <v>2477.6</v>
      </c>
    </row>
    <row r="1891" spans="1:3" ht="12.75" x14ac:dyDescent="0.2">
      <c r="A1891" s="20">
        <v>44621</v>
      </c>
      <c r="B1891" s="25" t="s">
        <v>193</v>
      </c>
      <c r="C1891" s="19">
        <v>1417.74</v>
      </c>
    </row>
    <row r="1892" spans="1:3" ht="12.75" x14ac:dyDescent="0.2">
      <c r="A1892" s="20">
        <v>44621</v>
      </c>
      <c r="B1892" s="25" t="s">
        <v>194</v>
      </c>
      <c r="C1892" s="19">
        <v>7015.09</v>
      </c>
    </row>
    <row r="1893" spans="1:3" ht="12.75" x14ac:dyDescent="0.2">
      <c r="A1893" s="20">
        <v>44621</v>
      </c>
      <c r="B1893" s="25" t="s">
        <v>195</v>
      </c>
      <c r="C1893" s="19">
        <v>3018.82</v>
      </c>
    </row>
    <row r="1894" spans="1:3" ht="12.75" x14ac:dyDescent="0.2">
      <c r="A1894" s="21">
        <v>44621</v>
      </c>
      <c r="B1894" s="13" t="s">
        <v>196</v>
      </c>
      <c r="C1894" s="18">
        <v>658963.91</v>
      </c>
    </row>
    <row r="1895" spans="1:3" ht="12.75" x14ac:dyDescent="0.2">
      <c r="A1895" s="21">
        <v>44621</v>
      </c>
      <c r="B1895" s="13" t="s">
        <v>197</v>
      </c>
      <c r="C1895" s="18">
        <v>502190.64</v>
      </c>
    </row>
    <row r="1896" spans="1:3" ht="12.75" x14ac:dyDescent="0.2">
      <c r="A1896" s="21">
        <v>44621</v>
      </c>
      <c r="B1896" s="13" t="s">
        <v>198</v>
      </c>
      <c r="C1896" s="19">
        <v>21237.49</v>
      </c>
    </row>
    <row r="1897" spans="1:3" ht="12.75" x14ac:dyDescent="0.2">
      <c r="A1897" s="21">
        <v>44621</v>
      </c>
      <c r="B1897" s="13" t="s">
        <v>199</v>
      </c>
      <c r="C1897" s="19">
        <v>15465.31</v>
      </c>
    </row>
    <row r="1898" spans="1:3" ht="12.75" x14ac:dyDescent="0.2">
      <c r="A1898" s="21">
        <v>44621</v>
      </c>
      <c r="B1898" s="13" t="s">
        <v>200</v>
      </c>
      <c r="C1898" s="19">
        <v>12887.76</v>
      </c>
    </row>
    <row r="1899" spans="1:3" ht="12.75" x14ac:dyDescent="0.2">
      <c r="A1899" s="21">
        <v>44621</v>
      </c>
      <c r="B1899" s="13" t="s">
        <v>201</v>
      </c>
      <c r="C1899" s="19">
        <v>173867.56</v>
      </c>
    </row>
    <row r="1900" spans="1:3" ht="12.75" x14ac:dyDescent="0.2">
      <c r="A1900" s="21">
        <v>44621</v>
      </c>
      <c r="B1900" s="13" t="s">
        <v>202</v>
      </c>
      <c r="C1900" s="19">
        <v>6625.48</v>
      </c>
    </row>
    <row r="1901" spans="1:3" ht="12.75" x14ac:dyDescent="0.2">
      <c r="A1901" s="21">
        <v>44621</v>
      </c>
      <c r="B1901" s="13" t="s">
        <v>203</v>
      </c>
      <c r="C1901" s="19">
        <v>33742.49</v>
      </c>
    </row>
    <row r="1902" spans="1:3" ht="12.75" x14ac:dyDescent="0.2">
      <c r="A1902" s="21">
        <v>44621</v>
      </c>
      <c r="B1902" s="13" t="s">
        <v>204</v>
      </c>
      <c r="C1902" s="19">
        <v>38225</v>
      </c>
    </row>
    <row r="1903" spans="1:3" ht="12.75" x14ac:dyDescent="0.2">
      <c r="A1903" s="21">
        <v>44621</v>
      </c>
      <c r="B1903" s="13" t="s">
        <v>205</v>
      </c>
      <c r="C1903" s="19">
        <v>371230.15</v>
      </c>
    </row>
    <row r="1904" spans="1:3" ht="12.75" x14ac:dyDescent="0.2">
      <c r="A1904" s="21">
        <v>44621</v>
      </c>
      <c r="B1904" s="13" t="s">
        <v>206</v>
      </c>
      <c r="C1904" s="19">
        <v>167316.4</v>
      </c>
    </row>
    <row r="1905" spans="1:3" ht="12.75" x14ac:dyDescent="0.2">
      <c r="A1905" s="21">
        <v>44621</v>
      </c>
      <c r="B1905" s="13" t="s">
        <v>207</v>
      </c>
      <c r="C1905" s="19">
        <v>122935.53</v>
      </c>
    </row>
    <row r="1906" spans="1:3" ht="12.75" x14ac:dyDescent="0.2">
      <c r="A1906" s="21">
        <v>44621</v>
      </c>
      <c r="B1906" s="13" t="s">
        <v>208</v>
      </c>
      <c r="C1906" s="19">
        <v>21563.18</v>
      </c>
    </row>
    <row r="1907" spans="1:3" ht="12.75" x14ac:dyDescent="0.2">
      <c r="A1907" s="21">
        <v>44621</v>
      </c>
      <c r="B1907" s="13" t="s">
        <v>209</v>
      </c>
      <c r="C1907" s="19">
        <v>15767.31</v>
      </c>
    </row>
    <row r="1908" spans="1:3" ht="12.75" x14ac:dyDescent="0.2">
      <c r="A1908" s="21">
        <v>44621</v>
      </c>
      <c r="B1908" s="13" t="s">
        <v>210</v>
      </c>
      <c r="C1908" s="19">
        <v>12364.21</v>
      </c>
    </row>
    <row r="1909" spans="1:3" ht="12.75" x14ac:dyDescent="0.2">
      <c r="A1909" s="21">
        <v>44621</v>
      </c>
      <c r="B1909" s="13" t="s">
        <v>211</v>
      </c>
      <c r="C1909" s="19">
        <v>1455.44</v>
      </c>
    </row>
    <row r="1910" spans="1:3" ht="12.75" x14ac:dyDescent="0.2">
      <c r="A1910" s="21">
        <v>44621</v>
      </c>
      <c r="B1910" s="13" t="s">
        <v>212</v>
      </c>
      <c r="C1910" s="19">
        <v>377.28</v>
      </c>
    </row>
    <row r="1911" spans="1:3" ht="12.75" x14ac:dyDescent="0.2">
      <c r="A1911" s="21">
        <v>44621</v>
      </c>
      <c r="B1911" s="13" t="s">
        <v>213</v>
      </c>
      <c r="C1911" s="19">
        <v>1971.21</v>
      </c>
    </row>
    <row r="1912" spans="1:3" ht="12.75" x14ac:dyDescent="0.2">
      <c r="A1912" s="21">
        <v>44621</v>
      </c>
      <c r="B1912" s="13" t="s">
        <v>214</v>
      </c>
      <c r="C1912" s="19">
        <v>911.42</v>
      </c>
    </row>
    <row r="1913" spans="1:3" ht="12.75" x14ac:dyDescent="0.2">
      <c r="A1913" s="21">
        <v>44621</v>
      </c>
      <c r="B1913" s="13" t="s">
        <v>215</v>
      </c>
      <c r="C1913" s="19">
        <v>14497.91</v>
      </c>
    </row>
    <row r="1914" spans="1:3" ht="12.75" x14ac:dyDescent="0.2">
      <c r="A1914" s="21">
        <v>44621</v>
      </c>
      <c r="B1914" s="13" t="s">
        <v>216</v>
      </c>
      <c r="C1914" s="19">
        <v>1271.75</v>
      </c>
    </row>
    <row r="1915" spans="1:3" ht="12.75" x14ac:dyDescent="0.2">
      <c r="A1915" s="21">
        <v>44621</v>
      </c>
      <c r="B1915" s="13" t="s">
        <v>217</v>
      </c>
      <c r="C1915" s="19">
        <v>2179.1999999999998</v>
      </c>
    </row>
    <row r="1916" spans="1:3" ht="12.75" x14ac:dyDescent="0.2">
      <c r="A1916" s="21">
        <v>44621</v>
      </c>
      <c r="B1916" s="13" t="s">
        <v>218</v>
      </c>
      <c r="C1916" s="19">
        <v>3450.67</v>
      </c>
    </row>
    <row r="1917" spans="1:3" ht="12.75" x14ac:dyDescent="0.2">
      <c r="A1917" s="21">
        <v>44621</v>
      </c>
      <c r="B1917" s="13" t="s">
        <v>219</v>
      </c>
      <c r="C1917" s="19">
        <v>1445.55</v>
      </c>
    </row>
    <row r="1918" spans="1:3" ht="12.75" x14ac:dyDescent="0.2">
      <c r="A1918" s="21">
        <v>44621</v>
      </c>
      <c r="B1918" s="13" t="s">
        <v>220</v>
      </c>
      <c r="C1918" s="19">
        <v>576.53</v>
      </c>
    </row>
    <row r="1919" spans="1:3" ht="12.75" x14ac:dyDescent="0.2">
      <c r="A1919" s="21">
        <v>44621</v>
      </c>
      <c r="B1919" s="13" t="s">
        <v>221</v>
      </c>
      <c r="C1919" s="19">
        <v>946.04</v>
      </c>
    </row>
    <row r="1920" spans="1:3" ht="12.75" x14ac:dyDescent="0.2">
      <c r="A1920" s="21">
        <v>44621</v>
      </c>
      <c r="B1920" s="13" t="s">
        <v>222</v>
      </c>
      <c r="C1920" s="19">
        <v>898.7</v>
      </c>
    </row>
    <row r="1921" spans="1:3" ht="12.75" x14ac:dyDescent="0.2">
      <c r="A1921" s="21">
        <v>44621</v>
      </c>
      <c r="B1921" s="13" t="s">
        <v>223</v>
      </c>
      <c r="C1921" s="19">
        <v>3605.25</v>
      </c>
    </row>
    <row r="1922" spans="1:3" ht="12.75" x14ac:dyDescent="0.2">
      <c r="A1922" s="21">
        <v>44621</v>
      </c>
      <c r="B1922" s="13" t="s">
        <v>224</v>
      </c>
      <c r="C1922" s="19">
        <v>117.88</v>
      </c>
    </row>
    <row r="1923" spans="1:3" ht="12.75" x14ac:dyDescent="0.2">
      <c r="A1923" s="21">
        <v>44621</v>
      </c>
      <c r="B1923" s="13" t="s">
        <v>225</v>
      </c>
      <c r="C1923" s="19">
        <v>248.29</v>
      </c>
    </row>
    <row r="1924" spans="1:3" ht="12.75" x14ac:dyDescent="0.2">
      <c r="A1924" s="21">
        <v>44621</v>
      </c>
      <c r="B1924" s="13" t="s">
        <v>226</v>
      </c>
      <c r="C1924" s="19">
        <v>226.5</v>
      </c>
    </row>
    <row r="1925" spans="1:3" ht="12.75" x14ac:dyDescent="0.2">
      <c r="A1925" s="21">
        <v>44621</v>
      </c>
      <c r="B1925" s="13" t="s">
        <v>227</v>
      </c>
      <c r="C1925" s="19">
        <v>188.1</v>
      </c>
    </row>
    <row r="1926" spans="1:3" ht="12.75" x14ac:dyDescent="0.2">
      <c r="A1926" s="21">
        <v>44621</v>
      </c>
      <c r="B1926" s="13" t="s">
        <v>228</v>
      </c>
      <c r="C1926" s="19">
        <v>35499.910000000003</v>
      </c>
    </row>
    <row r="1927" spans="1:3" ht="12.75" x14ac:dyDescent="0.2">
      <c r="A1927" s="21">
        <v>44621</v>
      </c>
      <c r="B1927" s="13" t="s">
        <v>229</v>
      </c>
      <c r="C1927" s="19">
        <v>23151.1</v>
      </c>
    </row>
    <row r="1928" spans="1:3" ht="12.75" x14ac:dyDescent="0.2">
      <c r="A1928" s="21">
        <v>44621</v>
      </c>
      <c r="B1928" s="13" t="s">
        <v>230</v>
      </c>
      <c r="C1928" s="19">
        <v>13766.47</v>
      </c>
    </row>
    <row r="1929" spans="1:3" ht="12.75" x14ac:dyDescent="0.2">
      <c r="A1929" s="21">
        <v>44621</v>
      </c>
      <c r="B1929" s="13" t="s">
        <v>231</v>
      </c>
      <c r="C1929" s="19">
        <v>2483.8200000000002</v>
      </c>
    </row>
    <row r="1930" spans="1:3" ht="12.75" x14ac:dyDescent="0.2">
      <c r="A1930" s="21">
        <v>44621</v>
      </c>
      <c r="B1930" s="13" t="s">
        <v>232</v>
      </c>
      <c r="C1930" s="19">
        <v>434.67</v>
      </c>
    </row>
    <row r="1931" spans="1:3" ht="12.75" x14ac:dyDescent="0.2">
      <c r="A1931" s="21">
        <v>44621</v>
      </c>
      <c r="B1931" s="13" t="s">
        <v>233</v>
      </c>
      <c r="C1931" s="19">
        <v>919.9</v>
      </c>
    </row>
    <row r="1932" spans="1:3" ht="12.75" x14ac:dyDescent="0.2">
      <c r="A1932" s="21">
        <v>44621</v>
      </c>
      <c r="B1932" s="13" t="s">
        <v>234</v>
      </c>
      <c r="C1932" s="19">
        <v>706.53</v>
      </c>
    </row>
    <row r="1933" spans="1:3" ht="12.75" x14ac:dyDescent="0.2">
      <c r="A1933" s="21">
        <v>44621</v>
      </c>
      <c r="B1933" s="13" t="s">
        <v>235</v>
      </c>
      <c r="C1933" s="19">
        <v>1985.89</v>
      </c>
    </row>
    <row r="1934" spans="1:3" ht="12.75" x14ac:dyDescent="0.2">
      <c r="A1934" s="21">
        <v>44621</v>
      </c>
      <c r="B1934" s="13" t="s">
        <v>236</v>
      </c>
      <c r="C1934" s="19">
        <v>931.43</v>
      </c>
    </row>
    <row r="1935" spans="1:3" ht="12.75" x14ac:dyDescent="0.2">
      <c r="A1935" s="21">
        <v>44621</v>
      </c>
      <c r="B1935" s="13" t="s">
        <v>237</v>
      </c>
      <c r="C1935" s="19">
        <v>-2105.58</v>
      </c>
    </row>
    <row r="1936" spans="1:3" ht="12.75" x14ac:dyDescent="0.2">
      <c r="A1936" s="21">
        <v>44621</v>
      </c>
      <c r="B1936" s="13" t="s">
        <v>238</v>
      </c>
      <c r="C1936" s="19">
        <v>-423.03</v>
      </c>
    </row>
    <row r="1937" spans="1:3" ht="12.75" x14ac:dyDescent="0.2">
      <c r="A1937" s="21">
        <v>44652</v>
      </c>
      <c r="B1937" s="13" t="s">
        <v>63</v>
      </c>
      <c r="C1937" s="18">
        <v>2758140.21</v>
      </c>
    </row>
    <row r="1938" spans="1:3" ht="12.75" x14ac:dyDescent="0.2">
      <c r="A1938" s="21">
        <v>44652</v>
      </c>
      <c r="B1938" s="13" t="s">
        <v>65</v>
      </c>
      <c r="C1938" s="18">
        <v>1446363.36</v>
      </c>
    </row>
    <row r="1939" spans="1:3" ht="12.75" x14ac:dyDescent="0.2">
      <c r="A1939" s="21">
        <v>44652</v>
      </c>
      <c r="B1939" s="13" t="s">
        <v>67</v>
      </c>
      <c r="C1939" s="19">
        <v>157062.69</v>
      </c>
    </row>
    <row r="1940" spans="1:3" ht="12.75" x14ac:dyDescent="0.2">
      <c r="A1940" s="21">
        <v>44652</v>
      </c>
      <c r="B1940" s="13" t="s">
        <v>69</v>
      </c>
      <c r="C1940" s="19">
        <v>62439.040000000001</v>
      </c>
    </row>
    <row r="1941" spans="1:3" ht="12.75" x14ac:dyDescent="0.2">
      <c r="A1941" s="21">
        <v>44652</v>
      </c>
      <c r="B1941" s="13" t="s">
        <v>71</v>
      </c>
      <c r="C1941" s="19">
        <v>45528.46</v>
      </c>
    </row>
    <row r="1942" spans="1:3" ht="12.75" x14ac:dyDescent="0.2">
      <c r="A1942" s="21">
        <v>44652</v>
      </c>
      <c r="B1942" s="13" t="s">
        <v>73</v>
      </c>
      <c r="C1942" s="19">
        <v>595083.80000000005</v>
      </c>
    </row>
    <row r="1943" spans="1:3" ht="12.75" x14ac:dyDescent="0.2">
      <c r="A1943" s="21">
        <v>44652</v>
      </c>
      <c r="B1943" s="13" t="s">
        <v>76</v>
      </c>
      <c r="C1943" s="19">
        <v>26287.68</v>
      </c>
    </row>
    <row r="1944" spans="1:3" ht="12.75" x14ac:dyDescent="0.2">
      <c r="A1944" s="21">
        <v>44652</v>
      </c>
      <c r="B1944" s="13" t="s">
        <v>78</v>
      </c>
      <c r="C1944" s="19">
        <v>121145.75</v>
      </c>
    </row>
    <row r="1945" spans="1:3" ht="12.75" x14ac:dyDescent="0.2">
      <c r="A1945" s="21">
        <v>44652</v>
      </c>
      <c r="B1945" s="13" t="s">
        <v>80</v>
      </c>
      <c r="C1945" s="19">
        <v>131359</v>
      </c>
    </row>
    <row r="1946" spans="1:3" ht="12.75" x14ac:dyDescent="0.2">
      <c r="A1946" s="21">
        <v>44652</v>
      </c>
      <c r="B1946" s="13" t="s">
        <v>82</v>
      </c>
      <c r="C1946" s="19">
        <v>1503781.99</v>
      </c>
    </row>
    <row r="1947" spans="1:3" ht="12.75" x14ac:dyDescent="0.2">
      <c r="A1947" s="21">
        <v>44652</v>
      </c>
      <c r="B1947" s="13" t="s">
        <v>84</v>
      </c>
      <c r="C1947" s="19">
        <v>514673.76</v>
      </c>
    </row>
    <row r="1948" spans="1:3" ht="12.75" x14ac:dyDescent="0.2">
      <c r="A1948" s="21">
        <v>44652</v>
      </c>
      <c r="B1948" s="13" t="s">
        <v>86</v>
      </c>
      <c r="C1948" s="19">
        <v>526081.17000000004</v>
      </c>
    </row>
    <row r="1949" spans="1:3" ht="12.75" x14ac:dyDescent="0.2">
      <c r="A1949" s="21">
        <v>44652</v>
      </c>
      <c r="B1949" s="13" t="s">
        <v>89</v>
      </c>
      <c r="C1949" s="19">
        <v>73679.14</v>
      </c>
    </row>
    <row r="1950" spans="1:3" ht="12.75" x14ac:dyDescent="0.2">
      <c r="A1950" s="21">
        <v>44652</v>
      </c>
      <c r="B1950" s="13" t="s">
        <v>91</v>
      </c>
      <c r="C1950" s="19">
        <v>49573.05</v>
      </c>
    </row>
    <row r="1951" spans="1:3" ht="12.75" x14ac:dyDescent="0.2">
      <c r="A1951" s="21">
        <v>44652</v>
      </c>
      <c r="B1951" s="13" t="s">
        <v>93</v>
      </c>
      <c r="C1951" s="19">
        <v>38923.58</v>
      </c>
    </row>
    <row r="1952" spans="1:3" ht="12.75" x14ac:dyDescent="0.2">
      <c r="A1952" s="21">
        <v>44652</v>
      </c>
      <c r="B1952" s="13" t="s">
        <v>95</v>
      </c>
      <c r="C1952" s="19">
        <v>4960.1899999999996</v>
      </c>
    </row>
    <row r="1953" spans="1:3" ht="12.75" x14ac:dyDescent="0.2">
      <c r="A1953" s="21">
        <v>44652</v>
      </c>
      <c r="B1953" s="13" t="s">
        <v>97</v>
      </c>
      <c r="C1953" s="19">
        <v>1473.03</v>
      </c>
    </row>
    <row r="1954" spans="1:3" ht="12.75" x14ac:dyDescent="0.2">
      <c r="A1954" s="21">
        <v>44652</v>
      </c>
      <c r="B1954" s="13" t="s">
        <v>99</v>
      </c>
      <c r="C1954" s="19">
        <v>7435.2</v>
      </c>
    </row>
    <row r="1955" spans="1:3" ht="12.75" x14ac:dyDescent="0.2">
      <c r="A1955" s="21">
        <v>44652</v>
      </c>
      <c r="B1955" s="13" t="s">
        <v>101</v>
      </c>
      <c r="C1955" s="19">
        <v>3603.8</v>
      </c>
    </row>
    <row r="1956" spans="1:3" ht="12.75" x14ac:dyDescent="0.2">
      <c r="A1956" s="21">
        <v>44652</v>
      </c>
      <c r="B1956" s="13" t="s">
        <v>103</v>
      </c>
      <c r="C1956" s="19">
        <v>43753.29</v>
      </c>
    </row>
    <row r="1957" spans="1:3" ht="12.75" x14ac:dyDescent="0.2">
      <c r="A1957" s="21">
        <v>44652</v>
      </c>
      <c r="B1957" s="13" t="s">
        <v>105</v>
      </c>
      <c r="C1957" s="19">
        <v>4327.29</v>
      </c>
    </row>
    <row r="1958" spans="1:3" ht="12.75" x14ac:dyDescent="0.2">
      <c r="A1958" s="21">
        <v>44652</v>
      </c>
      <c r="B1958" s="13" t="s">
        <v>107</v>
      </c>
      <c r="C1958" s="19">
        <v>4166.8100000000004</v>
      </c>
    </row>
    <row r="1959" spans="1:3" ht="12.75" x14ac:dyDescent="0.2">
      <c r="A1959" s="21">
        <v>44652</v>
      </c>
      <c r="B1959" s="13" t="s">
        <v>109</v>
      </c>
      <c r="C1959" s="19">
        <v>10367.84</v>
      </c>
    </row>
    <row r="1960" spans="1:3" ht="12.75" x14ac:dyDescent="0.2">
      <c r="A1960" s="21">
        <v>44652</v>
      </c>
      <c r="B1960" s="13" t="s">
        <v>111</v>
      </c>
      <c r="C1960" s="19">
        <v>5240.13</v>
      </c>
    </row>
    <row r="1961" spans="1:3" ht="12.75" x14ac:dyDescent="0.2">
      <c r="A1961" s="21">
        <v>44652</v>
      </c>
      <c r="B1961" s="13" t="s">
        <v>113</v>
      </c>
      <c r="C1961" s="19">
        <v>1963.66</v>
      </c>
    </row>
    <row r="1962" spans="1:3" ht="12.75" x14ac:dyDescent="0.2">
      <c r="A1962" s="21">
        <v>44652</v>
      </c>
      <c r="B1962" s="13" t="s">
        <v>115</v>
      </c>
      <c r="C1962" s="19">
        <v>3158.38</v>
      </c>
    </row>
    <row r="1963" spans="1:3" ht="12.75" x14ac:dyDescent="0.2">
      <c r="A1963" s="21">
        <v>44652</v>
      </c>
      <c r="B1963" s="13" t="s">
        <v>117</v>
      </c>
      <c r="C1963" s="19">
        <v>2831.1</v>
      </c>
    </row>
    <row r="1964" spans="1:3" ht="12.75" x14ac:dyDescent="0.2">
      <c r="A1964" s="21">
        <v>44652</v>
      </c>
      <c r="B1964" s="13" t="s">
        <v>119</v>
      </c>
      <c r="C1964" s="19">
        <v>10438.51</v>
      </c>
    </row>
    <row r="1965" spans="1:3" ht="12.75" x14ac:dyDescent="0.2">
      <c r="A1965" s="21">
        <v>44652</v>
      </c>
      <c r="B1965" s="13" t="s">
        <v>121</v>
      </c>
      <c r="C1965" s="19">
        <v>434.54</v>
      </c>
    </row>
    <row r="1966" spans="1:3" ht="12.75" x14ac:dyDescent="0.2">
      <c r="A1966" s="21">
        <v>44652</v>
      </c>
      <c r="B1966" s="13" t="s">
        <v>123</v>
      </c>
      <c r="C1966" s="19">
        <v>929.23</v>
      </c>
    </row>
    <row r="1967" spans="1:3" ht="12.75" x14ac:dyDescent="0.2">
      <c r="A1967" s="21">
        <v>44652</v>
      </c>
      <c r="B1967" s="13" t="s">
        <v>125</v>
      </c>
      <c r="C1967" s="19">
        <v>869.61</v>
      </c>
    </row>
    <row r="1968" spans="1:3" ht="12.75" x14ac:dyDescent="0.2">
      <c r="A1968" s="21">
        <v>44652</v>
      </c>
      <c r="B1968" s="13" t="s">
        <v>127</v>
      </c>
      <c r="C1968" s="19">
        <v>613.91</v>
      </c>
    </row>
    <row r="1969" spans="1:3" ht="12.75" x14ac:dyDescent="0.2">
      <c r="A1969" s="21">
        <v>44652</v>
      </c>
      <c r="B1969" s="13" t="s">
        <v>129</v>
      </c>
      <c r="C1969" s="19">
        <v>65691.070000000007</v>
      </c>
    </row>
    <row r="1970" spans="1:3" ht="12.75" x14ac:dyDescent="0.2">
      <c r="A1970" s="21">
        <v>44652</v>
      </c>
      <c r="B1970" s="13" t="s">
        <v>132</v>
      </c>
      <c r="C1970" s="19">
        <v>39637.699999999997</v>
      </c>
    </row>
    <row r="1971" spans="1:3" ht="12.75" x14ac:dyDescent="0.2">
      <c r="A1971" s="21">
        <v>44652</v>
      </c>
      <c r="B1971" s="13" t="s">
        <v>134</v>
      </c>
      <c r="C1971" s="19">
        <v>52054.82</v>
      </c>
    </row>
    <row r="1972" spans="1:3" ht="12.75" x14ac:dyDescent="0.2">
      <c r="A1972" s="21">
        <v>44652</v>
      </c>
      <c r="B1972" s="13" t="s">
        <v>136</v>
      </c>
      <c r="C1972" s="19">
        <v>8006.78</v>
      </c>
    </row>
    <row r="1973" spans="1:3" ht="12.75" x14ac:dyDescent="0.2">
      <c r="A1973" s="21">
        <v>44652</v>
      </c>
      <c r="B1973" s="13" t="s">
        <v>139</v>
      </c>
      <c r="C1973" s="19">
        <v>1344.85</v>
      </c>
    </row>
    <row r="1974" spans="1:3" ht="12.75" x14ac:dyDescent="0.2">
      <c r="A1974" s="21">
        <v>44652</v>
      </c>
      <c r="B1974" s="13" t="s">
        <v>141</v>
      </c>
      <c r="C1974" s="19">
        <v>3168.52</v>
      </c>
    </row>
    <row r="1975" spans="1:3" ht="12.75" x14ac:dyDescent="0.2">
      <c r="A1975" s="21">
        <v>44652</v>
      </c>
      <c r="B1975" s="13" t="s">
        <v>143</v>
      </c>
      <c r="C1975" s="19">
        <v>2402.14</v>
      </c>
    </row>
    <row r="1976" spans="1:3" ht="12.75" x14ac:dyDescent="0.2">
      <c r="A1976" s="21">
        <v>44652</v>
      </c>
      <c r="B1976" s="13" t="s">
        <v>145</v>
      </c>
      <c r="C1976" s="19">
        <v>6564.06</v>
      </c>
    </row>
    <row r="1977" spans="1:3" ht="12.75" x14ac:dyDescent="0.2">
      <c r="A1977" s="21">
        <v>44652</v>
      </c>
      <c r="B1977" s="13" t="s">
        <v>147</v>
      </c>
      <c r="C1977" s="19">
        <v>3382.11</v>
      </c>
    </row>
    <row r="1978" spans="1:3" ht="12.75" x14ac:dyDescent="0.2">
      <c r="A1978" s="21">
        <v>44652</v>
      </c>
      <c r="B1978" s="13" t="s">
        <v>149</v>
      </c>
      <c r="C1978" s="19">
        <v>10033.06</v>
      </c>
    </row>
    <row r="1979" spans="1:3" ht="12.75" x14ac:dyDescent="0.2">
      <c r="A1979" s="21">
        <v>44652</v>
      </c>
      <c r="B1979" s="13" t="s">
        <v>151</v>
      </c>
      <c r="C1979" s="19">
        <v>4158.55</v>
      </c>
    </row>
    <row r="1980" spans="1:3" ht="12.75" x14ac:dyDescent="0.2">
      <c r="A1980" s="21">
        <v>44652</v>
      </c>
      <c r="B1980" s="13" t="s">
        <v>153</v>
      </c>
      <c r="C1980" s="18">
        <v>1102857.44</v>
      </c>
    </row>
    <row r="1981" spans="1:3" ht="12.75" x14ac:dyDescent="0.2">
      <c r="A1981" s="21">
        <v>44652</v>
      </c>
      <c r="B1981" s="13" t="s">
        <v>154</v>
      </c>
      <c r="C1981" s="18">
        <v>786797.8</v>
      </c>
    </row>
    <row r="1982" spans="1:3" ht="12.75" x14ac:dyDescent="0.2">
      <c r="A1982" s="21">
        <v>44652</v>
      </c>
      <c r="B1982" s="13" t="s">
        <v>155</v>
      </c>
      <c r="C1982" s="19">
        <v>70210.33</v>
      </c>
    </row>
    <row r="1983" spans="1:3" ht="12.75" x14ac:dyDescent="0.2">
      <c r="A1983" s="21">
        <v>44652</v>
      </c>
      <c r="B1983" s="13" t="s">
        <v>156</v>
      </c>
      <c r="C1983" s="19">
        <v>27179.33</v>
      </c>
    </row>
    <row r="1984" spans="1:3" ht="12.75" x14ac:dyDescent="0.2">
      <c r="A1984" s="21">
        <v>44652</v>
      </c>
      <c r="B1984" s="13" t="s">
        <v>157</v>
      </c>
      <c r="C1984" s="19">
        <v>20457.560000000001</v>
      </c>
    </row>
    <row r="1985" spans="1:3" ht="12.75" x14ac:dyDescent="0.2">
      <c r="A1985" s="21">
        <v>44652</v>
      </c>
      <c r="B1985" s="13" t="s">
        <v>158</v>
      </c>
      <c r="C1985" s="19">
        <v>256401.46</v>
      </c>
    </row>
    <row r="1986" spans="1:3" ht="12.75" x14ac:dyDescent="0.2">
      <c r="A1986" s="21">
        <v>44652</v>
      </c>
      <c r="B1986" s="13" t="s">
        <v>159</v>
      </c>
      <c r="C1986" s="19">
        <v>11397.79</v>
      </c>
    </row>
    <row r="1987" spans="1:3" ht="12.75" x14ac:dyDescent="0.2">
      <c r="A1987" s="21">
        <v>44652</v>
      </c>
      <c r="B1987" s="13" t="s">
        <v>160</v>
      </c>
      <c r="C1987" s="19">
        <v>53189.66</v>
      </c>
    </row>
    <row r="1988" spans="1:3" ht="12.75" x14ac:dyDescent="0.2">
      <c r="A1988" s="21">
        <v>44652</v>
      </c>
      <c r="B1988" s="13" t="s">
        <v>161</v>
      </c>
      <c r="C1988" s="19">
        <v>53889.63</v>
      </c>
    </row>
    <row r="1989" spans="1:3" ht="12.75" x14ac:dyDescent="0.2">
      <c r="A1989" s="21">
        <v>44652</v>
      </c>
      <c r="B1989" s="13" t="s">
        <v>162</v>
      </c>
      <c r="C1989" s="19">
        <v>675500.18</v>
      </c>
    </row>
    <row r="1990" spans="1:3" ht="12.75" x14ac:dyDescent="0.2">
      <c r="A1990" s="21">
        <v>44652</v>
      </c>
      <c r="B1990" s="13" t="s">
        <v>163</v>
      </c>
      <c r="C1990" s="19">
        <v>235983.83</v>
      </c>
    </row>
    <row r="1991" spans="1:3" ht="12.75" x14ac:dyDescent="0.2">
      <c r="A1991" s="21">
        <v>44652</v>
      </c>
      <c r="B1991" s="13" t="s">
        <v>164</v>
      </c>
      <c r="C1991" s="19">
        <v>220405.01</v>
      </c>
    </row>
    <row r="1992" spans="1:3" ht="12.75" x14ac:dyDescent="0.2">
      <c r="A1992" s="21">
        <v>44652</v>
      </c>
      <c r="B1992" s="13" t="s">
        <v>165</v>
      </c>
      <c r="C1992" s="19">
        <v>34070.94</v>
      </c>
    </row>
    <row r="1993" spans="1:3" ht="12.75" x14ac:dyDescent="0.2">
      <c r="A1993" s="21">
        <v>44652</v>
      </c>
      <c r="B1993" s="13" t="s">
        <v>166</v>
      </c>
      <c r="C1993" s="19">
        <v>21887.439999999999</v>
      </c>
    </row>
    <row r="1994" spans="1:3" ht="12.75" x14ac:dyDescent="0.2">
      <c r="A1994" s="21">
        <v>44652</v>
      </c>
      <c r="B1994" s="13" t="s">
        <v>167</v>
      </c>
      <c r="C1994" s="19">
        <v>22002.240000000002</v>
      </c>
    </row>
    <row r="1995" spans="1:3" ht="12.75" x14ac:dyDescent="0.2">
      <c r="A1995" s="21">
        <v>44652</v>
      </c>
      <c r="B1995" s="13" t="s">
        <v>168</v>
      </c>
      <c r="C1995" s="19">
        <v>2112.21</v>
      </c>
    </row>
    <row r="1996" spans="1:3" ht="12.75" x14ac:dyDescent="0.2">
      <c r="A1996" s="21">
        <v>44652</v>
      </c>
      <c r="B1996" s="13" t="s">
        <v>169</v>
      </c>
      <c r="C1996" s="19">
        <v>592.34</v>
      </c>
    </row>
    <row r="1997" spans="1:3" ht="12.75" x14ac:dyDescent="0.2">
      <c r="A1997" s="21">
        <v>44652</v>
      </c>
      <c r="B1997" s="13" t="s">
        <v>170</v>
      </c>
      <c r="C1997" s="19">
        <v>3306.08</v>
      </c>
    </row>
    <row r="1998" spans="1:3" ht="12.75" x14ac:dyDescent="0.2">
      <c r="A1998" s="21">
        <v>44652</v>
      </c>
      <c r="B1998" s="13" t="s">
        <v>171</v>
      </c>
      <c r="C1998" s="19">
        <v>1773.57</v>
      </c>
    </row>
    <row r="1999" spans="1:3" ht="12.75" x14ac:dyDescent="0.2">
      <c r="A1999" s="21">
        <v>44652</v>
      </c>
      <c r="B1999" s="13" t="s">
        <v>172</v>
      </c>
      <c r="C1999" s="19">
        <v>23555.79</v>
      </c>
    </row>
    <row r="2000" spans="1:3" ht="12.75" x14ac:dyDescent="0.2">
      <c r="A2000" s="21">
        <v>44652</v>
      </c>
      <c r="B2000" s="13" t="s">
        <v>173</v>
      </c>
      <c r="C2000" s="19">
        <v>2272.9299999999998</v>
      </c>
    </row>
    <row r="2001" spans="1:3" ht="12.75" x14ac:dyDescent="0.2">
      <c r="A2001" s="21">
        <v>44652</v>
      </c>
      <c r="B2001" s="13" t="s">
        <v>174</v>
      </c>
      <c r="C2001" s="19">
        <v>1772.99</v>
      </c>
    </row>
    <row r="2002" spans="1:3" ht="12.75" x14ac:dyDescent="0.2">
      <c r="A2002" s="21">
        <v>44652</v>
      </c>
      <c r="B2002" s="13" t="s">
        <v>175</v>
      </c>
      <c r="C2002" s="19">
        <v>5758.08</v>
      </c>
    </row>
    <row r="2003" spans="1:3" ht="12.75" x14ac:dyDescent="0.2">
      <c r="A2003" s="21">
        <v>44652</v>
      </c>
      <c r="B2003" s="13" t="s">
        <v>176</v>
      </c>
      <c r="C2003" s="19">
        <v>2651.75</v>
      </c>
    </row>
    <row r="2004" spans="1:3" ht="12.75" x14ac:dyDescent="0.2">
      <c r="A2004" s="21">
        <v>44652</v>
      </c>
      <c r="B2004" s="13" t="s">
        <v>177</v>
      </c>
      <c r="C2004" s="19">
        <v>955.09</v>
      </c>
    </row>
    <row r="2005" spans="1:3" ht="12.75" x14ac:dyDescent="0.2">
      <c r="A2005" s="21">
        <v>44652</v>
      </c>
      <c r="B2005" s="13" t="s">
        <v>178</v>
      </c>
      <c r="C2005" s="19">
        <v>1611.71</v>
      </c>
    </row>
    <row r="2006" spans="1:3" ht="12.75" x14ac:dyDescent="0.2">
      <c r="A2006" s="21">
        <v>44652</v>
      </c>
      <c r="B2006" s="13" t="s">
        <v>179</v>
      </c>
      <c r="C2006" s="19">
        <v>1542.84</v>
      </c>
    </row>
    <row r="2007" spans="1:3" ht="12.75" x14ac:dyDescent="0.2">
      <c r="A2007" s="21">
        <v>44652</v>
      </c>
      <c r="B2007" s="13" t="s">
        <v>180</v>
      </c>
      <c r="C2007" s="19">
        <v>4778.88</v>
      </c>
    </row>
    <row r="2008" spans="1:3" ht="12.75" x14ac:dyDescent="0.2">
      <c r="A2008" s="21">
        <v>44652</v>
      </c>
      <c r="B2008" s="13" t="s">
        <v>181</v>
      </c>
      <c r="C2008" s="19">
        <v>211.07</v>
      </c>
    </row>
    <row r="2009" spans="1:3" ht="12.75" x14ac:dyDescent="0.2">
      <c r="A2009" s="21">
        <v>44652</v>
      </c>
      <c r="B2009" s="13" t="s">
        <v>182</v>
      </c>
      <c r="C2009" s="19">
        <v>416.66</v>
      </c>
    </row>
    <row r="2010" spans="1:3" ht="12.75" x14ac:dyDescent="0.2">
      <c r="A2010" s="21">
        <v>44652</v>
      </c>
      <c r="B2010" s="13" t="s">
        <v>183</v>
      </c>
      <c r="C2010" s="19">
        <v>393.51</v>
      </c>
    </row>
    <row r="2011" spans="1:3" ht="12.75" x14ac:dyDescent="0.2">
      <c r="A2011" s="21">
        <v>44652</v>
      </c>
      <c r="B2011" s="13" t="s">
        <v>184</v>
      </c>
      <c r="C2011" s="19">
        <v>292.70999999999998</v>
      </c>
    </row>
    <row r="2012" spans="1:3" ht="12.75" x14ac:dyDescent="0.2">
      <c r="A2012" s="21">
        <v>44652</v>
      </c>
      <c r="B2012" s="13" t="s">
        <v>185</v>
      </c>
      <c r="C2012" s="19">
        <v>26594.83</v>
      </c>
    </row>
    <row r="2013" spans="1:3" ht="12.75" x14ac:dyDescent="0.2">
      <c r="A2013" s="21">
        <v>44652</v>
      </c>
      <c r="B2013" s="13" t="s">
        <v>186</v>
      </c>
      <c r="C2013" s="19">
        <v>17145.39</v>
      </c>
    </row>
    <row r="2014" spans="1:3" ht="12.75" x14ac:dyDescent="0.2">
      <c r="A2014" s="21">
        <v>44652</v>
      </c>
      <c r="B2014" s="13" t="s">
        <v>187</v>
      </c>
      <c r="C2014" s="19">
        <v>22162.36</v>
      </c>
    </row>
    <row r="2015" spans="1:3" ht="12.75" x14ac:dyDescent="0.2">
      <c r="A2015" s="21">
        <v>44652</v>
      </c>
      <c r="B2015" s="13" t="s">
        <v>188</v>
      </c>
      <c r="C2015" s="19">
        <v>3935.65</v>
      </c>
    </row>
    <row r="2016" spans="1:3" ht="12.75" x14ac:dyDescent="0.2">
      <c r="A2016" s="21">
        <v>44652</v>
      </c>
      <c r="B2016" s="13" t="s">
        <v>189</v>
      </c>
      <c r="C2016" s="19">
        <v>593.27</v>
      </c>
    </row>
    <row r="2017" spans="1:3" ht="12.75" x14ac:dyDescent="0.2">
      <c r="A2017" s="21">
        <v>44652</v>
      </c>
      <c r="B2017" s="13" t="s">
        <v>190</v>
      </c>
      <c r="C2017" s="19">
        <v>1735.69</v>
      </c>
    </row>
    <row r="2018" spans="1:3" ht="12.75" x14ac:dyDescent="0.2">
      <c r="A2018" s="21">
        <v>44652</v>
      </c>
      <c r="B2018" s="13" t="s">
        <v>191</v>
      </c>
      <c r="C2018" s="19">
        <v>1159.42</v>
      </c>
    </row>
    <row r="2019" spans="1:3" ht="12.75" x14ac:dyDescent="0.2">
      <c r="A2019" s="21">
        <v>44652</v>
      </c>
      <c r="B2019" s="13" t="s">
        <v>192</v>
      </c>
      <c r="C2019" s="19">
        <v>2980.96</v>
      </c>
    </row>
    <row r="2020" spans="1:3" ht="12.75" x14ac:dyDescent="0.2">
      <c r="A2020" s="21">
        <v>44652</v>
      </c>
      <c r="B2020" s="13" t="s">
        <v>193</v>
      </c>
      <c r="C2020" s="19">
        <v>1680.44</v>
      </c>
    </row>
    <row r="2021" spans="1:3" ht="12.75" x14ac:dyDescent="0.2">
      <c r="A2021" s="21">
        <v>44652</v>
      </c>
      <c r="B2021" s="13" t="s">
        <v>194</v>
      </c>
      <c r="C2021" s="19">
        <v>4374.3100000000004</v>
      </c>
    </row>
    <row r="2022" spans="1:3" ht="12.75" x14ac:dyDescent="0.2">
      <c r="A2022" s="21">
        <v>44652</v>
      </c>
      <c r="B2022" s="13" t="s">
        <v>195</v>
      </c>
      <c r="C2022" s="19">
        <v>2004.01</v>
      </c>
    </row>
    <row r="2023" spans="1:3" ht="12.75" x14ac:dyDescent="0.2">
      <c r="A2023" s="21">
        <v>44652</v>
      </c>
      <c r="B2023" s="13" t="s">
        <v>196</v>
      </c>
      <c r="C2023" s="18">
        <v>562015.62</v>
      </c>
    </row>
    <row r="2024" spans="1:3" ht="12.75" x14ac:dyDescent="0.2">
      <c r="A2024" s="21">
        <v>44652</v>
      </c>
      <c r="B2024" s="13" t="s">
        <v>197</v>
      </c>
      <c r="C2024" s="18">
        <v>517159.78</v>
      </c>
    </row>
    <row r="2025" spans="1:3" ht="12.75" x14ac:dyDescent="0.2">
      <c r="A2025" s="21">
        <v>44652</v>
      </c>
      <c r="B2025" s="13" t="s">
        <v>198</v>
      </c>
      <c r="C2025" s="19">
        <v>18064.509999999998</v>
      </c>
    </row>
    <row r="2026" spans="1:3" ht="12.75" x14ac:dyDescent="0.2">
      <c r="A2026" s="21">
        <v>44652</v>
      </c>
      <c r="B2026" s="13" t="s">
        <v>199</v>
      </c>
      <c r="C2026" s="19">
        <v>16251.01</v>
      </c>
    </row>
    <row r="2027" spans="1:3" ht="12.75" x14ac:dyDescent="0.2">
      <c r="A2027" s="21">
        <v>44652</v>
      </c>
      <c r="B2027" s="13" t="s">
        <v>200</v>
      </c>
      <c r="C2027" s="19">
        <v>11386.76</v>
      </c>
    </row>
    <row r="2028" spans="1:3" ht="12.75" x14ac:dyDescent="0.2">
      <c r="A2028" s="21">
        <v>44652</v>
      </c>
      <c r="B2028" s="13" t="s">
        <v>201</v>
      </c>
      <c r="C2028" s="19">
        <v>147032.9</v>
      </c>
    </row>
    <row r="2029" spans="1:3" ht="12.75" x14ac:dyDescent="0.2">
      <c r="A2029" s="21">
        <v>44652</v>
      </c>
      <c r="B2029" s="13" t="s">
        <v>202</v>
      </c>
      <c r="C2029" s="19">
        <v>6107.95</v>
      </c>
    </row>
    <row r="2030" spans="1:3" ht="12.75" x14ac:dyDescent="0.2">
      <c r="A2030" s="21">
        <v>44652</v>
      </c>
      <c r="B2030" s="13" t="s">
        <v>203</v>
      </c>
      <c r="C2030" s="19">
        <v>28522.17</v>
      </c>
    </row>
    <row r="2031" spans="1:3" ht="12.75" x14ac:dyDescent="0.2">
      <c r="A2031" s="21">
        <v>44652</v>
      </c>
      <c r="B2031" s="13" t="s">
        <v>204</v>
      </c>
      <c r="C2031" s="19">
        <v>30648.87</v>
      </c>
    </row>
    <row r="2032" spans="1:3" ht="12.75" x14ac:dyDescent="0.2">
      <c r="A2032" s="21">
        <v>44652</v>
      </c>
      <c r="B2032" s="13" t="s">
        <v>205</v>
      </c>
      <c r="C2032" s="19">
        <v>293309.7</v>
      </c>
    </row>
    <row r="2033" spans="1:3" ht="12.75" x14ac:dyDescent="0.2">
      <c r="A2033" s="21">
        <v>44652</v>
      </c>
      <c r="B2033" s="13" t="s">
        <v>206</v>
      </c>
      <c r="C2033" s="19">
        <v>184453.65</v>
      </c>
    </row>
    <row r="2034" spans="1:3" ht="12.75" x14ac:dyDescent="0.2">
      <c r="A2034" s="21">
        <v>44652</v>
      </c>
      <c r="B2034" s="13" t="s">
        <v>207</v>
      </c>
      <c r="C2034" s="19">
        <v>151399.04000000001</v>
      </c>
    </row>
    <row r="2035" spans="1:3" ht="12.75" x14ac:dyDescent="0.2">
      <c r="A2035" s="21">
        <v>44652</v>
      </c>
      <c r="B2035" s="13" t="s">
        <v>208</v>
      </c>
      <c r="C2035" s="19">
        <v>11895.64</v>
      </c>
    </row>
    <row r="2036" spans="1:3" ht="12.75" x14ac:dyDescent="0.2">
      <c r="A2036" s="21">
        <v>44652</v>
      </c>
      <c r="B2036" s="13" t="s">
        <v>209</v>
      </c>
      <c r="C2036" s="19">
        <v>16255.12</v>
      </c>
    </row>
    <row r="2037" spans="1:3" ht="12.75" x14ac:dyDescent="0.2">
      <c r="A2037" s="21">
        <v>44652</v>
      </c>
      <c r="B2037" s="13" t="s">
        <v>210</v>
      </c>
      <c r="C2037" s="19">
        <v>11602.75</v>
      </c>
    </row>
    <row r="2038" spans="1:3" ht="12.75" x14ac:dyDescent="0.2">
      <c r="A2038" s="21">
        <v>44652</v>
      </c>
      <c r="B2038" s="13" t="s">
        <v>211</v>
      </c>
      <c r="C2038" s="19">
        <v>1203.08</v>
      </c>
    </row>
    <row r="2039" spans="1:3" ht="12.75" x14ac:dyDescent="0.2">
      <c r="A2039" s="21">
        <v>44652</v>
      </c>
      <c r="B2039" s="13" t="s">
        <v>212</v>
      </c>
      <c r="C2039" s="19">
        <v>344.7</v>
      </c>
    </row>
    <row r="2040" spans="1:3" ht="12.75" x14ac:dyDescent="0.2">
      <c r="A2040" s="21">
        <v>44652</v>
      </c>
      <c r="B2040" s="13" t="s">
        <v>213</v>
      </c>
      <c r="C2040" s="19">
        <v>2331.8200000000002</v>
      </c>
    </row>
    <row r="2041" spans="1:3" ht="12.75" x14ac:dyDescent="0.2">
      <c r="A2041" s="21">
        <v>44652</v>
      </c>
      <c r="B2041" s="13" t="s">
        <v>214</v>
      </c>
      <c r="C2041" s="19">
        <v>1115.22</v>
      </c>
    </row>
    <row r="2042" spans="1:3" ht="12.75" x14ac:dyDescent="0.2">
      <c r="A2042" s="21">
        <v>44652</v>
      </c>
      <c r="B2042" s="13" t="s">
        <v>215</v>
      </c>
      <c r="C2042" s="19">
        <v>12044.33</v>
      </c>
    </row>
    <row r="2043" spans="1:3" ht="12.75" x14ac:dyDescent="0.2">
      <c r="A2043" s="21">
        <v>44652</v>
      </c>
      <c r="B2043" s="13" t="s">
        <v>216</v>
      </c>
      <c r="C2043" s="19">
        <v>1216.5999999999999</v>
      </c>
    </row>
    <row r="2044" spans="1:3" ht="12.75" x14ac:dyDescent="0.2">
      <c r="A2044" s="21">
        <v>44652</v>
      </c>
      <c r="B2044" s="13" t="s">
        <v>217</v>
      </c>
      <c r="C2044" s="19">
        <v>1171.8399999999999</v>
      </c>
    </row>
    <row r="2045" spans="1:3" ht="12.75" x14ac:dyDescent="0.2">
      <c r="A2045" s="21">
        <v>44652</v>
      </c>
      <c r="B2045" s="13" t="s">
        <v>218</v>
      </c>
      <c r="C2045" s="19">
        <v>3211.82</v>
      </c>
    </row>
    <row r="2046" spans="1:3" ht="12.75" x14ac:dyDescent="0.2">
      <c r="A2046" s="21">
        <v>44652</v>
      </c>
      <c r="B2046" s="13" t="s">
        <v>219</v>
      </c>
      <c r="C2046" s="19">
        <v>1427.48</v>
      </c>
    </row>
    <row r="2047" spans="1:3" ht="12.75" x14ac:dyDescent="0.2">
      <c r="A2047" s="21">
        <v>44652</v>
      </c>
      <c r="B2047" s="13" t="s">
        <v>220</v>
      </c>
      <c r="C2047" s="19">
        <v>475.83</v>
      </c>
    </row>
    <row r="2048" spans="1:3" ht="12.75" x14ac:dyDescent="0.2">
      <c r="A2048" s="21">
        <v>44652</v>
      </c>
      <c r="B2048" s="13" t="s">
        <v>221</v>
      </c>
      <c r="C2048" s="19">
        <v>887.44</v>
      </c>
    </row>
    <row r="2049" spans="1:3" ht="12.75" x14ac:dyDescent="0.2">
      <c r="A2049" s="21">
        <v>44652</v>
      </c>
      <c r="B2049" s="13" t="s">
        <v>222</v>
      </c>
      <c r="C2049" s="19">
        <v>843.51</v>
      </c>
    </row>
    <row r="2050" spans="1:3" ht="12.75" x14ac:dyDescent="0.2">
      <c r="A2050" s="21">
        <v>44652</v>
      </c>
      <c r="B2050" s="13" t="s">
        <v>223</v>
      </c>
      <c r="C2050" s="19">
        <v>2727.45</v>
      </c>
    </row>
    <row r="2051" spans="1:3" ht="12.75" x14ac:dyDescent="0.2">
      <c r="A2051" s="21">
        <v>44652</v>
      </c>
      <c r="B2051" s="13" t="s">
        <v>224</v>
      </c>
      <c r="C2051" s="19">
        <v>142.96</v>
      </c>
    </row>
    <row r="2052" spans="1:3" ht="12.75" x14ac:dyDescent="0.2">
      <c r="A2052" s="21">
        <v>44652</v>
      </c>
      <c r="B2052" s="13" t="s">
        <v>225</v>
      </c>
      <c r="C2052" s="19">
        <v>279.33</v>
      </c>
    </row>
    <row r="2053" spans="1:3" ht="12.75" x14ac:dyDescent="0.2">
      <c r="A2053" s="21">
        <v>44652</v>
      </c>
      <c r="B2053" s="13" t="s">
        <v>226</v>
      </c>
      <c r="C2053" s="19">
        <v>282.45999999999998</v>
      </c>
    </row>
    <row r="2054" spans="1:3" ht="12.75" x14ac:dyDescent="0.2">
      <c r="A2054" s="21">
        <v>44652</v>
      </c>
      <c r="B2054" s="13" t="s">
        <v>227</v>
      </c>
      <c r="C2054" s="19">
        <v>186.22</v>
      </c>
    </row>
    <row r="2055" spans="1:3" ht="12.75" x14ac:dyDescent="0.2">
      <c r="A2055" s="21">
        <v>44652</v>
      </c>
      <c r="B2055" s="13" t="s">
        <v>228</v>
      </c>
      <c r="C2055" s="19">
        <v>38560.21</v>
      </c>
    </row>
    <row r="2056" spans="1:3" ht="12.75" x14ac:dyDescent="0.2">
      <c r="A2056" s="21">
        <v>44652</v>
      </c>
      <c r="B2056" s="13" t="s">
        <v>229</v>
      </c>
      <c r="C2056" s="19">
        <v>22519.25</v>
      </c>
    </row>
    <row r="2057" spans="1:3" ht="12.75" x14ac:dyDescent="0.2">
      <c r="A2057" s="21">
        <v>44652</v>
      </c>
      <c r="B2057" s="13" t="s">
        <v>230</v>
      </c>
      <c r="C2057" s="19">
        <v>13680.69</v>
      </c>
    </row>
    <row r="2058" spans="1:3" ht="12.75" x14ac:dyDescent="0.2">
      <c r="A2058" s="21">
        <v>44652</v>
      </c>
      <c r="B2058" s="13" t="s">
        <v>231</v>
      </c>
      <c r="C2058" s="19">
        <v>2432.12</v>
      </c>
    </row>
    <row r="2059" spans="1:3" ht="12.75" x14ac:dyDescent="0.2">
      <c r="A2059" s="21">
        <v>44652</v>
      </c>
      <c r="B2059" s="13" t="s">
        <v>232</v>
      </c>
      <c r="C2059" s="19">
        <v>421.75</v>
      </c>
    </row>
    <row r="2060" spans="1:3" ht="12.75" x14ac:dyDescent="0.2">
      <c r="A2060" s="21">
        <v>44652</v>
      </c>
      <c r="B2060" s="13" t="s">
        <v>233</v>
      </c>
      <c r="C2060" s="19">
        <v>1003.02</v>
      </c>
    </row>
    <row r="2061" spans="1:3" ht="12.75" x14ac:dyDescent="0.2">
      <c r="A2061" s="21">
        <v>44652</v>
      </c>
      <c r="B2061" s="13" t="s">
        <v>234</v>
      </c>
      <c r="C2061" s="19">
        <v>770.51</v>
      </c>
    </row>
    <row r="2062" spans="1:3" ht="12.75" x14ac:dyDescent="0.2">
      <c r="A2062" s="21">
        <v>44652</v>
      </c>
      <c r="B2062" s="13" t="s">
        <v>235</v>
      </c>
      <c r="C2062" s="19">
        <v>1857.26</v>
      </c>
    </row>
    <row r="2063" spans="1:3" ht="12.75" x14ac:dyDescent="0.2">
      <c r="A2063" s="21">
        <v>44652</v>
      </c>
      <c r="B2063" s="13" t="s">
        <v>236</v>
      </c>
      <c r="C2063" s="19">
        <v>746.22</v>
      </c>
    </row>
    <row r="2064" spans="1:3" ht="12.75" x14ac:dyDescent="0.2">
      <c r="A2064" s="21">
        <v>44652</v>
      </c>
      <c r="B2064" s="13" t="s">
        <v>237</v>
      </c>
      <c r="C2064" s="19">
        <v>240.82</v>
      </c>
    </row>
    <row r="2065" spans="1:3" ht="12.75" x14ac:dyDescent="0.2">
      <c r="A2065" s="21">
        <v>44652</v>
      </c>
      <c r="B2065" s="13" t="s">
        <v>238</v>
      </c>
      <c r="C2065" s="19">
        <v>372.94</v>
      </c>
    </row>
    <row r="2066" spans="1:3" ht="12.75" x14ac:dyDescent="0.2">
      <c r="A2066" s="21">
        <v>44682</v>
      </c>
      <c r="B2066" s="13" t="s">
        <v>63</v>
      </c>
      <c r="C2066" s="18">
        <v>2695596.42</v>
      </c>
    </row>
    <row r="2067" spans="1:3" ht="12.75" x14ac:dyDescent="0.2">
      <c r="A2067" s="21">
        <v>44682</v>
      </c>
      <c r="B2067" s="13" t="s">
        <v>65</v>
      </c>
      <c r="C2067" s="18">
        <v>1764387.76</v>
      </c>
    </row>
    <row r="2068" spans="1:3" ht="12.75" x14ac:dyDescent="0.2">
      <c r="A2068" s="21">
        <v>44682</v>
      </c>
      <c r="B2068" s="13" t="s">
        <v>67</v>
      </c>
      <c r="C2068" s="19">
        <v>194401.1</v>
      </c>
    </row>
    <row r="2069" spans="1:3" ht="12.75" x14ac:dyDescent="0.2">
      <c r="A2069" s="21">
        <v>44682</v>
      </c>
      <c r="B2069" s="13" t="s">
        <v>69</v>
      </c>
      <c r="C2069" s="19">
        <v>65550.600000000006</v>
      </c>
    </row>
    <row r="2070" spans="1:3" ht="12.75" x14ac:dyDescent="0.2">
      <c r="A2070" s="21">
        <v>44682</v>
      </c>
      <c r="B2070" s="13" t="s">
        <v>71</v>
      </c>
      <c r="C2070" s="19">
        <v>43258.98</v>
      </c>
    </row>
    <row r="2071" spans="1:3" ht="12.75" x14ac:dyDescent="0.2">
      <c r="A2071" s="21">
        <v>44682</v>
      </c>
      <c r="B2071" s="13" t="s">
        <v>73</v>
      </c>
      <c r="C2071" s="19">
        <v>623614.63</v>
      </c>
    </row>
    <row r="2072" spans="1:3" ht="12.75" x14ac:dyDescent="0.2">
      <c r="A2072" s="21">
        <v>44682</v>
      </c>
      <c r="B2072" s="13" t="s">
        <v>76</v>
      </c>
      <c r="C2072" s="19">
        <v>27819.94</v>
      </c>
    </row>
    <row r="2073" spans="1:3" ht="12.75" x14ac:dyDescent="0.2">
      <c r="A2073" s="21">
        <v>44682</v>
      </c>
      <c r="B2073" s="13" t="s">
        <v>78</v>
      </c>
      <c r="C2073" s="19">
        <v>130996.31</v>
      </c>
    </row>
    <row r="2074" spans="1:3" ht="12.75" x14ac:dyDescent="0.2">
      <c r="A2074" s="21">
        <v>44682</v>
      </c>
      <c r="B2074" s="13" t="s">
        <v>80</v>
      </c>
      <c r="C2074" s="19">
        <v>127350.58</v>
      </c>
    </row>
    <row r="2075" spans="1:3" ht="12.75" x14ac:dyDescent="0.2">
      <c r="A2075" s="21">
        <v>44682</v>
      </c>
      <c r="B2075" s="13" t="s">
        <v>82</v>
      </c>
      <c r="C2075" s="19">
        <v>1443878.5</v>
      </c>
    </row>
    <row r="2076" spans="1:3" ht="12.75" x14ac:dyDescent="0.2">
      <c r="A2076" s="21">
        <v>44682</v>
      </c>
      <c r="B2076" s="13" t="s">
        <v>84</v>
      </c>
      <c r="C2076" s="19">
        <v>696252.45</v>
      </c>
    </row>
    <row r="2077" spans="1:3" ht="12.75" x14ac:dyDescent="0.2">
      <c r="A2077" s="21">
        <v>44682</v>
      </c>
      <c r="B2077" s="13" t="s">
        <v>86</v>
      </c>
      <c r="C2077" s="19">
        <v>516741.77</v>
      </c>
    </row>
    <row r="2078" spans="1:3" ht="12.75" x14ac:dyDescent="0.2">
      <c r="A2078" s="21">
        <v>44682</v>
      </c>
      <c r="B2078" s="13" t="s">
        <v>89</v>
      </c>
      <c r="C2078" s="19">
        <v>41743.599999999999</v>
      </c>
    </row>
    <row r="2079" spans="1:3" ht="12.75" x14ac:dyDescent="0.2">
      <c r="A2079" s="21">
        <v>44682</v>
      </c>
      <c r="B2079" s="13" t="s">
        <v>91</v>
      </c>
      <c r="C2079" s="19">
        <v>56549.53</v>
      </c>
    </row>
    <row r="2080" spans="1:3" ht="12.75" x14ac:dyDescent="0.2">
      <c r="A2080" s="21">
        <v>44682</v>
      </c>
      <c r="B2080" s="13" t="s">
        <v>93</v>
      </c>
      <c r="C2080" s="19">
        <v>43997.75</v>
      </c>
    </row>
    <row r="2081" spans="1:3" ht="12.75" x14ac:dyDescent="0.2">
      <c r="A2081" s="21">
        <v>44682</v>
      </c>
      <c r="B2081" s="13" t="s">
        <v>95</v>
      </c>
      <c r="C2081" s="19">
        <v>5712.86</v>
      </c>
    </row>
    <row r="2082" spans="1:3" ht="12.75" x14ac:dyDescent="0.2">
      <c r="A2082" s="21">
        <v>44682</v>
      </c>
      <c r="B2082" s="13" t="s">
        <v>97</v>
      </c>
      <c r="C2082" s="19">
        <v>1504.58</v>
      </c>
    </row>
    <row r="2083" spans="1:3" ht="12.75" x14ac:dyDescent="0.2">
      <c r="A2083" s="21">
        <v>44682</v>
      </c>
      <c r="B2083" s="13" t="s">
        <v>99</v>
      </c>
      <c r="C2083" s="19">
        <v>7751.67</v>
      </c>
    </row>
    <row r="2084" spans="1:3" ht="12.75" x14ac:dyDescent="0.2">
      <c r="A2084" s="21">
        <v>44682</v>
      </c>
      <c r="B2084" s="13" t="s">
        <v>101</v>
      </c>
      <c r="C2084" s="19">
        <v>4000.2</v>
      </c>
    </row>
    <row r="2085" spans="1:3" ht="12.75" x14ac:dyDescent="0.2">
      <c r="A2085" s="21">
        <v>44682</v>
      </c>
      <c r="B2085" s="13" t="s">
        <v>103</v>
      </c>
      <c r="C2085" s="19">
        <v>51415.76</v>
      </c>
    </row>
    <row r="2086" spans="1:3" ht="12.75" x14ac:dyDescent="0.2">
      <c r="A2086" s="21">
        <v>44682</v>
      </c>
      <c r="B2086" s="13" t="s">
        <v>105</v>
      </c>
      <c r="C2086" s="19">
        <v>5093.58</v>
      </c>
    </row>
    <row r="2087" spans="1:3" ht="12.75" x14ac:dyDescent="0.2">
      <c r="A2087" s="21">
        <v>44682</v>
      </c>
      <c r="B2087" s="13" t="s">
        <v>107</v>
      </c>
      <c r="C2087" s="19">
        <v>4588.54</v>
      </c>
    </row>
    <row r="2088" spans="1:3" ht="12.75" x14ac:dyDescent="0.2">
      <c r="A2088" s="21">
        <v>44682</v>
      </c>
      <c r="B2088" s="13" t="s">
        <v>109</v>
      </c>
      <c r="C2088" s="19">
        <v>21328.02</v>
      </c>
    </row>
    <row r="2089" spans="1:3" ht="12.75" x14ac:dyDescent="0.2">
      <c r="A2089" s="21">
        <v>44682</v>
      </c>
      <c r="B2089" s="13" t="s">
        <v>111</v>
      </c>
      <c r="C2089" s="19">
        <v>5688.14</v>
      </c>
    </row>
    <row r="2090" spans="1:3" ht="12.75" x14ac:dyDescent="0.2">
      <c r="A2090" s="21">
        <v>44682</v>
      </c>
      <c r="B2090" s="13" t="s">
        <v>113</v>
      </c>
      <c r="C2090" s="19">
        <v>2069.4499999999998</v>
      </c>
    </row>
    <row r="2091" spans="1:3" ht="12.75" x14ac:dyDescent="0.2">
      <c r="A2091" s="21">
        <v>44682</v>
      </c>
      <c r="B2091" s="13" t="s">
        <v>115</v>
      </c>
      <c r="C2091" s="19">
        <v>4657.66</v>
      </c>
    </row>
    <row r="2092" spans="1:3" ht="12.75" x14ac:dyDescent="0.2">
      <c r="A2092" s="21">
        <v>44682</v>
      </c>
      <c r="B2092" s="13" t="s">
        <v>117</v>
      </c>
      <c r="C2092" s="19">
        <v>3325.9</v>
      </c>
    </row>
    <row r="2093" spans="1:3" ht="12.75" x14ac:dyDescent="0.2">
      <c r="A2093" s="21">
        <v>44682</v>
      </c>
      <c r="B2093" s="13" t="s">
        <v>119</v>
      </c>
      <c r="C2093" s="19">
        <v>10537.56</v>
      </c>
    </row>
    <row r="2094" spans="1:3" ht="12.75" x14ac:dyDescent="0.2">
      <c r="A2094" s="21">
        <v>44682</v>
      </c>
      <c r="B2094" s="13" t="s">
        <v>121</v>
      </c>
      <c r="C2094" s="19">
        <v>447.31</v>
      </c>
    </row>
    <row r="2095" spans="1:3" ht="12.75" x14ac:dyDescent="0.2">
      <c r="A2095" s="21">
        <v>44682</v>
      </c>
      <c r="B2095" s="13" t="s">
        <v>123</v>
      </c>
      <c r="C2095" s="19">
        <v>901.98</v>
      </c>
    </row>
    <row r="2096" spans="1:3" ht="12.75" x14ac:dyDescent="0.2">
      <c r="A2096" s="21">
        <v>44682</v>
      </c>
      <c r="B2096" s="13" t="s">
        <v>125</v>
      </c>
      <c r="C2096" s="19">
        <v>867.86</v>
      </c>
    </row>
    <row r="2097" spans="1:3" ht="12.75" x14ac:dyDescent="0.2">
      <c r="A2097" s="21">
        <v>44682</v>
      </c>
      <c r="B2097" s="13" t="s">
        <v>127</v>
      </c>
      <c r="C2097" s="19">
        <v>657.74</v>
      </c>
    </row>
    <row r="2098" spans="1:3" ht="12.75" x14ac:dyDescent="0.2">
      <c r="A2098" s="21">
        <v>44682</v>
      </c>
      <c r="B2098" s="13" t="s">
        <v>129</v>
      </c>
      <c r="C2098" s="19">
        <v>64193.57</v>
      </c>
    </row>
    <row r="2099" spans="1:3" ht="12.75" x14ac:dyDescent="0.2">
      <c r="A2099" s="21">
        <v>44682</v>
      </c>
      <c r="B2099" s="13" t="s">
        <v>132</v>
      </c>
      <c r="C2099" s="19">
        <v>88934.84</v>
      </c>
    </row>
    <row r="2100" spans="1:3" ht="12.75" x14ac:dyDescent="0.2">
      <c r="A2100" s="21">
        <v>44682</v>
      </c>
      <c r="B2100" s="13" t="s">
        <v>134</v>
      </c>
      <c r="C2100" s="19">
        <v>54041.599999999999</v>
      </c>
    </row>
    <row r="2101" spans="1:3" ht="12.75" x14ac:dyDescent="0.2">
      <c r="A2101" s="21">
        <v>44682</v>
      </c>
      <c r="B2101" s="13" t="s">
        <v>136</v>
      </c>
      <c r="C2101" s="19">
        <v>8911.35</v>
      </c>
    </row>
    <row r="2102" spans="1:3" ht="12.75" x14ac:dyDescent="0.2">
      <c r="A2102" s="21">
        <v>44682</v>
      </c>
      <c r="B2102" s="13" t="s">
        <v>139</v>
      </c>
      <c r="C2102" s="19">
        <v>1424.12</v>
      </c>
    </row>
    <row r="2103" spans="1:3" ht="12.75" x14ac:dyDescent="0.2">
      <c r="A2103" s="21">
        <v>44682</v>
      </c>
      <c r="B2103" s="13" t="s">
        <v>141</v>
      </c>
      <c r="C2103" s="19">
        <v>3770.49</v>
      </c>
    </row>
    <row r="2104" spans="1:3" ht="12.75" x14ac:dyDescent="0.2">
      <c r="A2104" s="21">
        <v>44682</v>
      </c>
      <c r="B2104" s="13" t="s">
        <v>143</v>
      </c>
      <c r="C2104" s="19">
        <v>2581.38</v>
      </c>
    </row>
    <row r="2105" spans="1:3" ht="12.75" x14ac:dyDescent="0.2">
      <c r="A2105" s="21">
        <v>44682</v>
      </c>
      <c r="B2105" s="13" t="s">
        <v>145</v>
      </c>
      <c r="C2105" s="19">
        <v>7230.43</v>
      </c>
    </row>
    <row r="2106" spans="1:3" ht="12.75" x14ac:dyDescent="0.2">
      <c r="A2106" s="21">
        <v>44682</v>
      </c>
      <c r="B2106" s="13" t="s">
        <v>147</v>
      </c>
      <c r="C2106" s="19">
        <v>3114.98</v>
      </c>
    </row>
    <row r="2107" spans="1:3" ht="12.75" x14ac:dyDescent="0.2">
      <c r="A2107" s="21">
        <v>44682</v>
      </c>
      <c r="B2107" s="13" t="s">
        <v>149</v>
      </c>
      <c r="C2107" s="19">
        <v>14340.97</v>
      </c>
    </row>
    <row r="2108" spans="1:3" ht="12.75" x14ac:dyDescent="0.2">
      <c r="A2108" s="21">
        <v>44682</v>
      </c>
      <c r="B2108" s="13" t="s">
        <v>151</v>
      </c>
      <c r="C2108" s="19">
        <v>6297.13</v>
      </c>
    </row>
    <row r="2109" spans="1:3" ht="12.75" x14ac:dyDescent="0.2">
      <c r="A2109" s="21">
        <v>44682</v>
      </c>
      <c r="B2109" s="13" t="s">
        <v>153</v>
      </c>
      <c r="C2109" s="18">
        <v>1220384.1299999999</v>
      </c>
    </row>
    <row r="2110" spans="1:3" ht="12.75" x14ac:dyDescent="0.2">
      <c r="A2110" s="21">
        <v>44682</v>
      </c>
      <c r="B2110" s="13" t="s">
        <v>154</v>
      </c>
      <c r="C2110" s="18">
        <v>789381.54</v>
      </c>
    </row>
    <row r="2111" spans="1:3" ht="12.75" x14ac:dyDescent="0.2">
      <c r="A2111" s="21">
        <v>44682</v>
      </c>
      <c r="B2111" s="13" t="s">
        <v>155</v>
      </c>
      <c r="C2111" s="19">
        <v>64199.54</v>
      </c>
    </row>
    <row r="2112" spans="1:3" ht="12.75" x14ac:dyDescent="0.2">
      <c r="A2112" s="21">
        <v>44682</v>
      </c>
      <c r="B2112" s="13" t="s">
        <v>156</v>
      </c>
      <c r="C2112" s="19">
        <v>30054.51</v>
      </c>
    </row>
    <row r="2113" spans="1:3" ht="12.75" x14ac:dyDescent="0.2">
      <c r="A2113" s="21">
        <v>44682</v>
      </c>
      <c r="B2113" s="13" t="s">
        <v>157</v>
      </c>
      <c r="C2113" s="19">
        <v>21018.52</v>
      </c>
    </row>
    <row r="2114" spans="1:3" ht="12.75" x14ac:dyDescent="0.2">
      <c r="A2114" s="21">
        <v>44682</v>
      </c>
      <c r="B2114" s="13" t="s">
        <v>158</v>
      </c>
      <c r="C2114" s="19">
        <v>316259.90999999997</v>
      </c>
    </row>
    <row r="2115" spans="1:3" ht="12.75" x14ac:dyDescent="0.2">
      <c r="A2115" s="21">
        <v>44682</v>
      </c>
      <c r="B2115" s="13" t="s">
        <v>159</v>
      </c>
      <c r="C2115" s="19">
        <v>13278.99</v>
      </c>
    </row>
    <row r="2116" spans="1:3" ht="12.75" x14ac:dyDescent="0.2">
      <c r="A2116" s="21">
        <v>44682</v>
      </c>
      <c r="B2116" s="13" t="s">
        <v>160</v>
      </c>
      <c r="C2116" s="19">
        <v>56573.2</v>
      </c>
    </row>
    <row r="2117" spans="1:3" ht="12.75" x14ac:dyDescent="0.2">
      <c r="A2117" s="21">
        <v>44682</v>
      </c>
      <c r="B2117" s="13" t="s">
        <v>161</v>
      </c>
      <c r="C2117" s="19">
        <v>66453.429999999993</v>
      </c>
    </row>
    <row r="2118" spans="1:3" ht="12.75" x14ac:dyDescent="0.2">
      <c r="A2118" s="21">
        <v>44682</v>
      </c>
      <c r="B2118" s="13" t="s">
        <v>162</v>
      </c>
      <c r="C2118" s="19">
        <v>654408.03</v>
      </c>
    </row>
    <row r="2119" spans="1:3" ht="12.75" x14ac:dyDescent="0.2">
      <c r="A2119" s="21">
        <v>44682</v>
      </c>
      <c r="B2119" s="13" t="s">
        <v>163</v>
      </c>
      <c r="C2119" s="19">
        <v>244498.71</v>
      </c>
    </row>
    <row r="2120" spans="1:3" ht="12.75" x14ac:dyDescent="0.2">
      <c r="A2120" s="21">
        <v>44682</v>
      </c>
      <c r="B2120" s="13" t="s">
        <v>164</v>
      </c>
      <c r="C2120" s="19">
        <v>254499.43</v>
      </c>
    </row>
    <row r="2121" spans="1:3" ht="12.75" x14ac:dyDescent="0.2">
      <c r="A2121" s="21">
        <v>44682</v>
      </c>
      <c r="B2121" s="13" t="s">
        <v>165</v>
      </c>
      <c r="C2121" s="19">
        <v>42894.720000000001</v>
      </c>
    </row>
    <row r="2122" spans="1:3" ht="12.75" x14ac:dyDescent="0.2">
      <c r="A2122" s="21">
        <v>44682</v>
      </c>
      <c r="B2122" s="13" t="s">
        <v>166</v>
      </c>
      <c r="C2122" s="19">
        <v>24813.69</v>
      </c>
    </row>
    <row r="2123" spans="1:3" ht="12.75" x14ac:dyDescent="0.2">
      <c r="A2123" s="21">
        <v>44682</v>
      </c>
      <c r="B2123" s="13" t="s">
        <v>167</v>
      </c>
      <c r="C2123" s="19">
        <v>21786.69</v>
      </c>
    </row>
    <row r="2124" spans="1:3" ht="12.75" x14ac:dyDescent="0.2">
      <c r="A2124" s="21">
        <v>44682</v>
      </c>
      <c r="B2124" s="13" t="s">
        <v>168</v>
      </c>
      <c r="C2124" s="19">
        <v>2475.59</v>
      </c>
    </row>
    <row r="2125" spans="1:3" ht="12.75" x14ac:dyDescent="0.2">
      <c r="A2125" s="21">
        <v>44682</v>
      </c>
      <c r="B2125" s="13" t="s">
        <v>169</v>
      </c>
      <c r="C2125" s="19">
        <v>784.32</v>
      </c>
    </row>
    <row r="2126" spans="1:3" ht="12.75" x14ac:dyDescent="0.2">
      <c r="A2126" s="21">
        <v>44682</v>
      </c>
      <c r="B2126" s="13" t="s">
        <v>170</v>
      </c>
      <c r="C2126" s="19">
        <v>3262.22</v>
      </c>
    </row>
    <row r="2127" spans="1:3" ht="12.75" x14ac:dyDescent="0.2">
      <c r="A2127" s="21">
        <v>44682</v>
      </c>
      <c r="B2127" s="13" t="s">
        <v>171</v>
      </c>
      <c r="C2127" s="19">
        <v>1579.05</v>
      </c>
    </row>
    <row r="2128" spans="1:3" ht="12.75" x14ac:dyDescent="0.2">
      <c r="A2128" s="21">
        <v>44682</v>
      </c>
      <c r="B2128" s="13" t="s">
        <v>172</v>
      </c>
      <c r="C2128" s="19">
        <v>21030.91</v>
      </c>
    </row>
    <row r="2129" spans="1:3" ht="12.75" x14ac:dyDescent="0.2">
      <c r="A2129" s="21">
        <v>44682</v>
      </c>
      <c r="B2129" s="13" t="s">
        <v>173</v>
      </c>
      <c r="C2129" s="19">
        <v>2311.3200000000002</v>
      </c>
    </row>
    <row r="2130" spans="1:3" ht="12.75" x14ac:dyDescent="0.2">
      <c r="A2130" s="21">
        <v>44682</v>
      </c>
      <c r="B2130" s="13" t="s">
        <v>174</v>
      </c>
      <c r="C2130" s="19">
        <v>1767.91</v>
      </c>
    </row>
    <row r="2131" spans="1:3" ht="12.75" x14ac:dyDescent="0.2">
      <c r="A2131" s="21">
        <v>44682</v>
      </c>
      <c r="B2131" s="13" t="s">
        <v>175</v>
      </c>
      <c r="C2131" s="19">
        <v>4886.3900000000003</v>
      </c>
    </row>
    <row r="2132" spans="1:3" ht="12.75" x14ac:dyDescent="0.2">
      <c r="A2132" s="21">
        <v>44682</v>
      </c>
      <c r="B2132" s="13" t="s">
        <v>176</v>
      </c>
      <c r="C2132" s="19">
        <v>2646.79</v>
      </c>
    </row>
    <row r="2133" spans="1:3" ht="12.75" x14ac:dyDescent="0.2">
      <c r="A2133" s="21">
        <v>44682</v>
      </c>
      <c r="B2133" s="13" t="s">
        <v>177</v>
      </c>
      <c r="C2133" s="19">
        <v>869.93</v>
      </c>
    </row>
    <row r="2134" spans="1:3" ht="12.75" x14ac:dyDescent="0.2">
      <c r="A2134" s="21">
        <v>44682</v>
      </c>
      <c r="B2134" s="13" t="s">
        <v>178</v>
      </c>
      <c r="C2134" s="19">
        <v>1308.3599999999999</v>
      </c>
    </row>
    <row r="2135" spans="1:3" ht="12.75" x14ac:dyDescent="0.2">
      <c r="A2135" s="21">
        <v>44682</v>
      </c>
      <c r="B2135" s="13" t="s">
        <v>179</v>
      </c>
      <c r="C2135" s="19">
        <v>1429.82</v>
      </c>
    </row>
    <row r="2136" spans="1:3" ht="12.75" x14ac:dyDescent="0.2">
      <c r="A2136" s="21">
        <v>44682</v>
      </c>
      <c r="B2136" s="13" t="s">
        <v>180</v>
      </c>
      <c r="C2136" s="19">
        <v>4778.88</v>
      </c>
    </row>
    <row r="2137" spans="1:3" ht="12.75" x14ac:dyDescent="0.2">
      <c r="A2137" s="21">
        <v>44682</v>
      </c>
      <c r="B2137" s="13" t="s">
        <v>181</v>
      </c>
      <c r="C2137" s="19">
        <v>205.09</v>
      </c>
    </row>
    <row r="2138" spans="1:3" ht="12.75" x14ac:dyDescent="0.2">
      <c r="A2138" s="21">
        <v>44682</v>
      </c>
      <c r="B2138" s="13" t="s">
        <v>182</v>
      </c>
      <c r="C2138" s="19">
        <v>470.42</v>
      </c>
    </row>
    <row r="2139" spans="1:3" ht="12.75" x14ac:dyDescent="0.2">
      <c r="A2139" s="21">
        <v>44682</v>
      </c>
      <c r="B2139" s="13" t="s">
        <v>183</v>
      </c>
      <c r="C2139" s="19">
        <v>363.89</v>
      </c>
    </row>
    <row r="2140" spans="1:3" ht="12.75" x14ac:dyDescent="0.2">
      <c r="A2140" s="21">
        <v>44682</v>
      </c>
      <c r="B2140" s="13" t="s">
        <v>184</v>
      </c>
      <c r="C2140" s="19">
        <v>274.79000000000002</v>
      </c>
    </row>
    <row r="2141" spans="1:3" ht="12.75" x14ac:dyDescent="0.2">
      <c r="A2141" s="21">
        <v>44682</v>
      </c>
      <c r="B2141" s="13" t="s">
        <v>185</v>
      </c>
      <c r="C2141" s="19">
        <v>60109.03</v>
      </c>
    </row>
    <row r="2142" spans="1:3" ht="12.75" x14ac:dyDescent="0.2">
      <c r="A2142" s="21">
        <v>44682</v>
      </c>
      <c r="B2142" s="13" t="s">
        <v>186</v>
      </c>
      <c r="C2142" s="19">
        <v>31822.43</v>
      </c>
    </row>
    <row r="2143" spans="1:3" ht="12.75" x14ac:dyDescent="0.2">
      <c r="A2143" s="21">
        <v>44682</v>
      </c>
      <c r="B2143" s="13" t="s">
        <v>187</v>
      </c>
      <c r="C2143" s="19">
        <v>22344.45</v>
      </c>
    </row>
    <row r="2144" spans="1:3" ht="12.75" x14ac:dyDescent="0.2">
      <c r="A2144" s="21">
        <v>44682</v>
      </c>
      <c r="B2144" s="13" t="s">
        <v>188</v>
      </c>
      <c r="C2144" s="19">
        <v>3771.55</v>
      </c>
    </row>
    <row r="2145" spans="1:3" ht="12.75" x14ac:dyDescent="0.2">
      <c r="A2145" s="21">
        <v>44682</v>
      </c>
      <c r="B2145" s="13" t="s">
        <v>189</v>
      </c>
      <c r="C2145" s="19">
        <v>770.02</v>
      </c>
    </row>
    <row r="2146" spans="1:3" ht="12.75" x14ac:dyDescent="0.2">
      <c r="A2146" s="21">
        <v>44682</v>
      </c>
      <c r="B2146" s="13" t="s">
        <v>190</v>
      </c>
      <c r="C2146" s="19">
        <v>1830.08</v>
      </c>
    </row>
    <row r="2147" spans="1:3" ht="12.75" x14ac:dyDescent="0.2">
      <c r="A2147" s="21">
        <v>44682</v>
      </c>
      <c r="B2147" s="13" t="s">
        <v>191</v>
      </c>
      <c r="C2147" s="19">
        <v>983.29</v>
      </c>
    </row>
    <row r="2148" spans="1:3" ht="12.75" x14ac:dyDescent="0.2">
      <c r="A2148" s="21">
        <v>44682</v>
      </c>
      <c r="B2148" s="13" t="s">
        <v>192</v>
      </c>
      <c r="C2148" s="19">
        <v>2946.52</v>
      </c>
    </row>
    <row r="2149" spans="1:3" ht="12.75" x14ac:dyDescent="0.2">
      <c r="A2149" s="21">
        <v>44682</v>
      </c>
      <c r="B2149" s="13" t="s">
        <v>193</v>
      </c>
      <c r="C2149" s="19">
        <v>1370.13</v>
      </c>
    </row>
    <row r="2150" spans="1:3" ht="12.75" x14ac:dyDescent="0.2">
      <c r="A2150" s="21">
        <v>44682</v>
      </c>
      <c r="B2150" s="13" t="s">
        <v>194</v>
      </c>
      <c r="C2150" s="19">
        <v>-8712.8700000000008</v>
      </c>
    </row>
    <row r="2151" spans="1:3" ht="12.75" x14ac:dyDescent="0.2">
      <c r="A2151" s="21">
        <v>44682</v>
      </c>
      <c r="B2151" s="13" t="s">
        <v>195</v>
      </c>
      <c r="C2151" s="19">
        <v>-2710.31</v>
      </c>
    </row>
    <row r="2152" spans="1:3" ht="12.75" x14ac:dyDescent="0.2">
      <c r="A2152" s="21">
        <v>44682</v>
      </c>
      <c r="B2152" s="13" t="s">
        <v>196</v>
      </c>
      <c r="C2152" s="18">
        <v>600768.13</v>
      </c>
    </row>
    <row r="2153" spans="1:3" ht="12.75" x14ac:dyDescent="0.2">
      <c r="A2153" s="21">
        <v>44682</v>
      </c>
      <c r="B2153" s="13" t="s">
        <v>197</v>
      </c>
      <c r="C2153" s="18">
        <v>482534.7</v>
      </c>
    </row>
    <row r="2154" spans="1:3" ht="12.75" x14ac:dyDescent="0.2">
      <c r="A2154" s="21">
        <v>44682</v>
      </c>
      <c r="B2154" s="13" t="s">
        <v>198</v>
      </c>
      <c r="C2154" s="19">
        <v>27012.31</v>
      </c>
    </row>
    <row r="2155" spans="1:3" ht="12.75" x14ac:dyDescent="0.2">
      <c r="A2155" s="21">
        <v>44682</v>
      </c>
      <c r="B2155" s="13" t="s">
        <v>199</v>
      </c>
      <c r="C2155" s="19">
        <v>13750.56</v>
      </c>
    </row>
    <row r="2156" spans="1:3" ht="12.75" x14ac:dyDescent="0.2">
      <c r="A2156" s="21">
        <v>44682</v>
      </c>
      <c r="B2156" s="13" t="s">
        <v>200</v>
      </c>
      <c r="C2156" s="19">
        <v>12186.77</v>
      </c>
    </row>
    <row r="2157" spans="1:3" ht="12.75" x14ac:dyDescent="0.2">
      <c r="A2157" s="21">
        <v>44682</v>
      </c>
      <c r="B2157" s="13" t="s">
        <v>201</v>
      </c>
      <c r="C2157" s="19">
        <v>140417.45000000001</v>
      </c>
    </row>
    <row r="2158" spans="1:3" ht="12.75" x14ac:dyDescent="0.2">
      <c r="A2158" s="21">
        <v>44682</v>
      </c>
      <c r="B2158" s="13" t="s">
        <v>202</v>
      </c>
      <c r="C2158" s="19">
        <v>7150.29</v>
      </c>
    </row>
    <row r="2159" spans="1:3" ht="12.75" x14ac:dyDescent="0.2">
      <c r="A2159" s="21">
        <v>44682</v>
      </c>
      <c r="B2159" s="13" t="s">
        <v>203</v>
      </c>
      <c r="C2159" s="19">
        <v>32354.25</v>
      </c>
    </row>
    <row r="2160" spans="1:3" ht="12.75" x14ac:dyDescent="0.2">
      <c r="A2160" s="21">
        <v>44682</v>
      </c>
      <c r="B2160" s="13" t="s">
        <v>204</v>
      </c>
      <c r="C2160" s="19">
        <v>28834.46</v>
      </c>
    </row>
    <row r="2161" spans="1:3" ht="12.75" x14ac:dyDescent="0.2">
      <c r="A2161" s="21">
        <v>44682</v>
      </c>
      <c r="B2161" s="13" t="s">
        <v>205</v>
      </c>
      <c r="C2161" s="19">
        <v>303963.25</v>
      </c>
    </row>
    <row r="2162" spans="1:3" ht="12.75" x14ac:dyDescent="0.2">
      <c r="A2162" s="21">
        <v>44682</v>
      </c>
      <c r="B2162" s="13" t="s">
        <v>206</v>
      </c>
      <c r="C2162" s="19">
        <v>183936.5</v>
      </c>
    </row>
    <row r="2163" spans="1:3" ht="12.75" x14ac:dyDescent="0.2">
      <c r="A2163" s="21">
        <v>44682</v>
      </c>
      <c r="B2163" s="13" t="s">
        <v>207</v>
      </c>
      <c r="C2163" s="19">
        <v>150178.31</v>
      </c>
    </row>
    <row r="2164" spans="1:3" ht="12.75" x14ac:dyDescent="0.2">
      <c r="A2164" s="21">
        <v>44682</v>
      </c>
      <c r="B2164" s="13" t="s">
        <v>208</v>
      </c>
      <c r="C2164" s="19">
        <v>20866.88</v>
      </c>
    </row>
    <row r="2165" spans="1:3" ht="12.75" x14ac:dyDescent="0.2">
      <c r="A2165" s="21">
        <v>44682</v>
      </c>
      <c r="B2165" s="13" t="s">
        <v>209</v>
      </c>
      <c r="C2165" s="19">
        <v>16126.6</v>
      </c>
    </row>
    <row r="2166" spans="1:3" ht="12.75" x14ac:dyDescent="0.2">
      <c r="A2166" s="21">
        <v>44682</v>
      </c>
      <c r="B2166" s="13" t="s">
        <v>210</v>
      </c>
      <c r="C2166" s="19">
        <v>12405.08</v>
      </c>
    </row>
    <row r="2167" spans="1:3" ht="12.75" x14ac:dyDescent="0.2">
      <c r="A2167" s="21">
        <v>44682</v>
      </c>
      <c r="B2167" s="13" t="s">
        <v>211</v>
      </c>
      <c r="C2167" s="19">
        <v>1264.6600000000001</v>
      </c>
    </row>
    <row r="2168" spans="1:3" ht="12.75" x14ac:dyDescent="0.2">
      <c r="A2168" s="21">
        <v>44682</v>
      </c>
      <c r="B2168" s="13" t="s">
        <v>212</v>
      </c>
      <c r="C2168" s="19">
        <v>347.78</v>
      </c>
    </row>
    <row r="2169" spans="1:3" ht="12.75" x14ac:dyDescent="0.2">
      <c r="A2169" s="21">
        <v>44682</v>
      </c>
      <c r="B2169" s="13" t="s">
        <v>213</v>
      </c>
      <c r="C2169" s="19">
        <v>2213.15</v>
      </c>
    </row>
    <row r="2170" spans="1:3" ht="12.75" x14ac:dyDescent="0.2">
      <c r="A2170" s="21">
        <v>44682</v>
      </c>
      <c r="B2170" s="13" t="s">
        <v>214</v>
      </c>
      <c r="C2170" s="19">
        <v>1136.22</v>
      </c>
    </row>
    <row r="2171" spans="1:3" ht="12.75" x14ac:dyDescent="0.2">
      <c r="A2171" s="21">
        <v>44682</v>
      </c>
      <c r="B2171" s="13" t="s">
        <v>215</v>
      </c>
      <c r="C2171" s="19">
        <v>13278.92</v>
      </c>
    </row>
    <row r="2172" spans="1:3" ht="12.75" x14ac:dyDescent="0.2">
      <c r="A2172" s="21">
        <v>44682</v>
      </c>
      <c r="B2172" s="13" t="s">
        <v>216</v>
      </c>
      <c r="C2172" s="19">
        <v>1138.19</v>
      </c>
    </row>
    <row r="2173" spans="1:3" ht="12.75" x14ac:dyDescent="0.2">
      <c r="A2173" s="21">
        <v>44682</v>
      </c>
      <c r="B2173" s="13" t="s">
        <v>217</v>
      </c>
      <c r="C2173" s="19">
        <v>1056.9100000000001</v>
      </c>
    </row>
    <row r="2174" spans="1:3" ht="12.75" x14ac:dyDescent="0.2">
      <c r="A2174" s="21">
        <v>44682</v>
      </c>
      <c r="B2174" s="13" t="s">
        <v>218</v>
      </c>
      <c r="C2174" s="19">
        <v>2637.34</v>
      </c>
    </row>
    <row r="2175" spans="1:3" ht="12.75" x14ac:dyDescent="0.2">
      <c r="A2175" s="21">
        <v>44682</v>
      </c>
      <c r="B2175" s="13" t="s">
        <v>219</v>
      </c>
      <c r="C2175" s="19">
        <v>1376.63</v>
      </c>
    </row>
    <row r="2176" spans="1:3" ht="12.75" x14ac:dyDescent="0.2">
      <c r="A2176" s="21">
        <v>44682</v>
      </c>
      <c r="B2176" s="13" t="s">
        <v>220</v>
      </c>
      <c r="C2176" s="19">
        <v>511.13</v>
      </c>
    </row>
    <row r="2177" spans="1:3" ht="12.75" x14ac:dyDescent="0.2">
      <c r="A2177" s="21">
        <v>44682</v>
      </c>
      <c r="B2177" s="13" t="s">
        <v>221</v>
      </c>
      <c r="C2177" s="19">
        <v>950.47</v>
      </c>
    </row>
    <row r="2178" spans="1:3" ht="12.75" x14ac:dyDescent="0.2">
      <c r="A2178" s="21">
        <v>44682</v>
      </c>
      <c r="B2178" s="13" t="s">
        <v>222</v>
      </c>
      <c r="C2178" s="19">
        <v>869.45</v>
      </c>
    </row>
    <row r="2179" spans="1:3" ht="12.75" x14ac:dyDescent="0.2">
      <c r="A2179" s="21">
        <v>44682</v>
      </c>
      <c r="B2179" s="13" t="s">
        <v>223</v>
      </c>
      <c r="C2179" s="19">
        <v>2696.1</v>
      </c>
    </row>
    <row r="2180" spans="1:3" ht="12.75" x14ac:dyDescent="0.2">
      <c r="A2180" s="21">
        <v>44682</v>
      </c>
      <c r="B2180" s="13" t="s">
        <v>224</v>
      </c>
      <c r="C2180" s="19">
        <v>141.69999999999999</v>
      </c>
    </row>
    <row r="2181" spans="1:3" ht="12.75" x14ac:dyDescent="0.2">
      <c r="A2181" s="21">
        <v>44682</v>
      </c>
      <c r="B2181" s="13" t="s">
        <v>225</v>
      </c>
      <c r="C2181" s="19">
        <v>273.69</v>
      </c>
    </row>
    <row r="2182" spans="1:3" ht="12.75" x14ac:dyDescent="0.2">
      <c r="A2182" s="21">
        <v>44682</v>
      </c>
      <c r="B2182" s="13" t="s">
        <v>226</v>
      </c>
      <c r="C2182" s="19">
        <v>253.15</v>
      </c>
    </row>
    <row r="2183" spans="1:3" ht="12.75" x14ac:dyDescent="0.2">
      <c r="A2183" s="21">
        <v>44682</v>
      </c>
      <c r="B2183" s="13" t="s">
        <v>227</v>
      </c>
      <c r="C2183" s="19">
        <v>173.05</v>
      </c>
    </row>
    <row r="2184" spans="1:3" ht="12.75" x14ac:dyDescent="0.2">
      <c r="A2184" s="21">
        <v>44682</v>
      </c>
      <c r="B2184" s="13" t="s">
        <v>228</v>
      </c>
      <c r="C2184" s="19">
        <v>29442.37</v>
      </c>
    </row>
    <row r="2185" spans="1:3" ht="12.75" x14ac:dyDescent="0.2">
      <c r="A2185" s="21">
        <v>44682</v>
      </c>
      <c r="B2185" s="13" t="s">
        <v>229</v>
      </c>
      <c r="C2185" s="19">
        <v>12294.62</v>
      </c>
    </row>
    <row r="2186" spans="1:3" ht="12.75" x14ac:dyDescent="0.2">
      <c r="A2186" s="21">
        <v>44682</v>
      </c>
      <c r="B2186" s="13" t="s">
        <v>230</v>
      </c>
      <c r="C2186" s="19">
        <v>13211.32</v>
      </c>
    </row>
    <row r="2187" spans="1:3" ht="12.75" x14ac:dyDescent="0.2">
      <c r="A2187" s="21">
        <v>44682</v>
      </c>
      <c r="B2187" s="13" t="s">
        <v>231</v>
      </c>
      <c r="C2187" s="19">
        <v>2049.1</v>
      </c>
    </row>
    <row r="2188" spans="1:3" ht="12.75" x14ac:dyDescent="0.2">
      <c r="A2188" s="21">
        <v>44682</v>
      </c>
      <c r="B2188" s="13" t="s">
        <v>232</v>
      </c>
      <c r="C2188" s="19">
        <v>354.82</v>
      </c>
    </row>
    <row r="2189" spans="1:3" ht="12.75" x14ac:dyDescent="0.2">
      <c r="A2189" s="21">
        <v>44682</v>
      </c>
      <c r="B2189" s="13" t="s">
        <v>233</v>
      </c>
      <c r="C2189" s="19">
        <v>922.15</v>
      </c>
    </row>
    <row r="2190" spans="1:3" ht="12.75" x14ac:dyDescent="0.2">
      <c r="A2190" s="21">
        <v>44682</v>
      </c>
      <c r="B2190" s="13" t="s">
        <v>234</v>
      </c>
      <c r="C2190" s="19">
        <v>698.2</v>
      </c>
    </row>
    <row r="2191" spans="1:3" ht="12.75" x14ac:dyDescent="0.2">
      <c r="A2191" s="21">
        <v>44682</v>
      </c>
      <c r="B2191" s="13" t="s">
        <v>235</v>
      </c>
      <c r="C2191" s="19">
        <v>1407.41</v>
      </c>
    </row>
    <row r="2192" spans="1:3" ht="12.75" x14ac:dyDescent="0.2">
      <c r="A2192" s="21">
        <v>44682</v>
      </c>
      <c r="B2192" s="13" t="s">
        <v>236</v>
      </c>
      <c r="C2192" s="19">
        <v>841.21</v>
      </c>
    </row>
    <row r="2193" spans="1:3" ht="12.75" x14ac:dyDescent="0.2">
      <c r="A2193" s="21">
        <v>44682</v>
      </c>
      <c r="B2193" s="13" t="s">
        <v>237</v>
      </c>
      <c r="C2193" s="19">
        <v>1827.95</v>
      </c>
    </row>
    <row r="2194" spans="1:3" ht="12.75" x14ac:dyDescent="0.2">
      <c r="A2194" s="21">
        <v>44682</v>
      </c>
      <c r="B2194" s="13" t="s">
        <v>238</v>
      </c>
      <c r="C2194" s="19">
        <v>749.66</v>
      </c>
    </row>
    <row r="2195" spans="1:3" ht="12.75" x14ac:dyDescent="0.2">
      <c r="A2195" s="21">
        <v>44713</v>
      </c>
      <c r="B2195" s="13" t="s">
        <v>63</v>
      </c>
      <c r="C2195" s="18">
        <v>2820827.55</v>
      </c>
    </row>
    <row r="2196" spans="1:3" ht="12.75" x14ac:dyDescent="0.2">
      <c r="A2196" s="21">
        <v>44713</v>
      </c>
      <c r="B2196" s="13" t="s">
        <v>65</v>
      </c>
      <c r="C2196" s="18">
        <v>1763299.59</v>
      </c>
    </row>
    <row r="2197" spans="1:3" ht="12.75" x14ac:dyDescent="0.2">
      <c r="A2197" s="21">
        <v>44713</v>
      </c>
      <c r="B2197" s="13" t="s">
        <v>67</v>
      </c>
      <c r="C2197" s="19">
        <v>196731.34</v>
      </c>
    </row>
    <row r="2198" spans="1:3" ht="12.75" x14ac:dyDescent="0.2">
      <c r="A2198" s="21">
        <v>44713</v>
      </c>
      <c r="B2198" s="13" t="s">
        <v>69</v>
      </c>
      <c r="C2198" s="19">
        <v>68217.67</v>
      </c>
    </row>
    <row r="2199" spans="1:3" ht="12.75" x14ac:dyDescent="0.2">
      <c r="A2199" s="21">
        <v>44713</v>
      </c>
      <c r="B2199" s="13" t="s">
        <v>71</v>
      </c>
      <c r="C2199" s="19">
        <v>43200.21</v>
      </c>
    </row>
    <row r="2200" spans="1:3" ht="12.75" x14ac:dyDescent="0.2">
      <c r="A2200" s="21">
        <v>44713</v>
      </c>
      <c r="B2200" s="13" t="s">
        <v>73</v>
      </c>
      <c r="C2200" s="19">
        <v>598693.77</v>
      </c>
    </row>
    <row r="2201" spans="1:3" ht="12.75" x14ac:dyDescent="0.2">
      <c r="A2201" s="21">
        <v>44713</v>
      </c>
      <c r="B2201" s="13" t="s">
        <v>76</v>
      </c>
      <c r="C2201" s="19">
        <v>29498.32</v>
      </c>
    </row>
    <row r="2202" spans="1:3" ht="12.75" x14ac:dyDescent="0.2">
      <c r="A2202" s="21">
        <v>44713</v>
      </c>
      <c r="B2202" s="13" t="s">
        <v>78</v>
      </c>
      <c r="C2202" s="19">
        <v>128398.49</v>
      </c>
    </row>
    <row r="2203" spans="1:3" ht="12.75" x14ac:dyDescent="0.2">
      <c r="A2203" s="21">
        <v>44713</v>
      </c>
      <c r="B2203" s="13" t="s">
        <v>80</v>
      </c>
      <c r="C2203" s="19">
        <v>124770.51</v>
      </c>
    </row>
    <row r="2204" spans="1:3" ht="12.75" x14ac:dyDescent="0.2">
      <c r="A2204" s="21">
        <v>44713</v>
      </c>
      <c r="B2204" s="13" t="s">
        <v>82</v>
      </c>
      <c r="C2204" s="19">
        <v>1532549.63</v>
      </c>
    </row>
    <row r="2205" spans="1:3" ht="12.75" x14ac:dyDescent="0.2">
      <c r="A2205" s="21">
        <v>44713</v>
      </c>
      <c r="B2205" s="13" t="s">
        <v>84</v>
      </c>
      <c r="C2205" s="19">
        <v>702797.22</v>
      </c>
    </row>
    <row r="2206" spans="1:3" ht="12.75" x14ac:dyDescent="0.2">
      <c r="A2206" s="21">
        <v>44713</v>
      </c>
      <c r="B2206" s="13" t="s">
        <v>86</v>
      </c>
      <c r="C2206" s="19">
        <v>522334.05</v>
      </c>
    </row>
    <row r="2207" spans="1:3" ht="12.75" x14ac:dyDescent="0.2">
      <c r="A2207" s="21">
        <v>44713</v>
      </c>
      <c r="B2207" s="13" t="s">
        <v>89</v>
      </c>
      <c r="C2207" s="19">
        <v>54055.03</v>
      </c>
    </row>
    <row r="2208" spans="1:3" ht="12.75" x14ac:dyDescent="0.2">
      <c r="A2208" s="21">
        <v>44713</v>
      </c>
      <c r="B2208" s="13" t="s">
        <v>91</v>
      </c>
      <c r="C2208" s="19">
        <v>61869.5</v>
      </c>
    </row>
    <row r="2209" spans="1:3" ht="12.75" x14ac:dyDescent="0.2">
      <c r="A2209" s="21">
        <v>44713</v>
      </c>
      <c r="B2209" s="13" t="s">
        <v>93</v>
      </c>
      <c r="C2209" s="19">
        <v>44816.88</v>
      </c>
    </row>
    <row r="2210" spans="1:3" ht="12.75" x14ac:dyDescent="0.2">
      <c r="A2210" s="21">
        <v>44713</v>
      </c>
      <c r="B2210" s="13" t="s">
        <v>95</v>
      </c>
      <c r="C2210" s="19">
        <v>5657.72</v>
      </c>
    </row>
    <row r="2211" spans="1:3" ht="12.75" x14ac:dyDescent="0.2">
      <c r="A2211" s="21">
        <v>44713</v>
      </c>
      <c r="B2211" s="13" t="s">
        <v>97</v>
      </c>
      <c r="C2211" s="19">
        <v>1695.83</v>
      </c>
    </row>
    <row r="2212" spans="1:3" ht="12.75" x14ac:dyDescent="0.2">
      <c r="A2212" s="21">
        <v>44713</v>
      </c>
      <c r="B2212" s="13" t="s">
        <v>99</v>
      </c>
      <c r="C2212" s="19">
        <v>8152.92</v>
      </c>
    </row>
    <row r="2213" spans="1:3" ht="12.75" x14ac:dyDescent="0.2">
      <c r="A2213" s="21">
        <v>44713</v>
      </c>
      <c r="B2213" s="13" t="s">
        <v>101</v>
      </c>
      <c r="C2213" s="19">
        <v>3874.2</v>
      </c>
    </row>
    <row r="2214" spans="1:3" ht="12.75" x14ac:dyDescent="0.2">
      <c r="A2214" s="21">
        <v>44713</v>
      </c>
      <c r="B2214" s="13" t="s">
        <v>103</v>
      </c>
      <c r="C2214" s="19">
        <v>48893.53</v>
      </c>
    </row>
    <row r="2215" spans="1:3" ht="12.75" x14ac:dyDescent="0.2">
      <c r="A2215" s="21">
        <v>44713</v>
      </c>
      <c r="B2215" s="13" t="s">
        <v>105</v>
      </c>
      <c r="C2215" s="19">
        <v>5140.97</v>
      </c>
    </row>
    <row r="2216" spans="1:3" ht="12.75" x14ac:dyDescent="0.2">
      <c r="A2216" s="21">
        <v>44713</v>
      </c>
      <c r="B2216" s="13" t="s">
        <v>107</v>
      </c>
      <c r="C2216" s="19">
        <v>4685.6499999999996</v>
      </c>
    </row>
    <row r="2217" spans="1:3" ht="12.75" x14ac:dyDescent="0.2">
      <c r="A2217" s="21">
        <v>44713</v>
      </c>
      <c r="B2217" s="13" t="s">
        <v>109</v>
      </c>
      <c r="C2217" s="19">
        <v>11367.67</v>
      </c>
    </row>
    <row r="2218" spans="1:3" ht="12.75" x14ac:dyDescent="0.2">
      <c r="A2218" s="21">
        <v>44713</v>
      </c>
      <c r="B2218" s="13" t="s">
        <v>111</v>
      </c>
      <c r="C2218" s="19">
        <v>6044.64</v>
      </c>
    </row>
    <row r="2219" spans="1:3" ht="12.75" x14ac:dyDescent="0.2">
      <c r="A2219" s="21">
        <v>44713</v>
      </c>
      <c r="B2219" s="13" t="s">
        <v>113</v>
      </c>
      <c r="C2219" s="19">
        <v>2331.0300000000002</v>
      </c>
    </row>
    <row r="2220" spans="1:3" ht="12.75" x14ac:dyDescent="0.2">
      <c r="A2220" s="21">
        <v>44713</v>
      </c>
      <c r="B2220" s="13" t="s">
        <v>115</v>
      </c>
      <c r="C2220" s="19">
        <v>3672.42</v>
      </c>
    </row>
    <row r="2221" spans="1:3" ht="12.75" x14ac:dyDescent="0.2">
      <c r="A2221" s="21">
        <v>44713</v>
      </c>
      <c r="B2221" s="13" t="s">
        <v>117</v>
      </c>
      <c r="C2221" s="19">
        <v>3564.4</v>
      </c>
    </row>
    <row r="2222" spans="1:3" ht="12.75" x14ac:dyDescent="0.2">
      <c r="A2222" s="21">
        <v>44713</v>
      </c>
      <c r="B2222" s="13" t="s">
        <v>119</v>
      </c>
      <c r="C2222" s="19">
        <v>10640.86</v>
      </c>
    </row>
    <row r="2223" spans="1:3" ht="12.75" x14ac:dyDescent="0.2">
      <c r="A2223" s="21">
        <v>44713</v>
      </c>
      <c r="B2223" s="13" t="s">
        <v>121</v>
      </c>
      <c r="C2223" s="19">
        <v>425.17</v>
      </c>
    </row>
    <row r="2224" spans="1:3" ht="12.75" x14ac:dyDescent="0.2">
      <c r="A2224" s="21">
        <v>44713</v>
      </c>
      <c r="B2224" s="13" t="s">
        <v>123</v>
      </c>
      <c r="C2224" s="19">
        <v>1046.33</v>
      </c>
    </row>
    <row r="2225" spans="1:3" ht="12.75" x14ac:dyDescent="0.2">
      <c r="A2225" s="21">
        <v>44713</v>
      </c>
      <c r="B2225" s="13" t="s">
        <v>125</v>
      </c>
      <c r="C2225" s="19">
        <v>914.16</v>
      </c>
    </row>
    <row r="2226" spans="1:3" ht="12.75" x14ac:dyDescent="0.2">
      <c r="A2226" s="21">
        <v>44713</v>
      </c>
      <c r="B2226" s="13" t="s">
        <v>127</v>
      </c>
      <c r="C2226" s="19">
        <v>684.4</v>
      </c>
    </row>
    <row r="2227" spans="1:3" ht="12.75" x14ac:dyDescent="0.2">
      <c r="A2227" s="21">
        <v>44713</v>
      </c>
      <c r="B2227" s="13" t="s">
        <v>129</v>
      </c>
      <c r="C2227" s="19">
        <v>67399.06</v>
      </c>
    </row>
    <row r="2228" spans="1:3" ht="12.75" x14ac:dyDescent="0.2">
      <c r="A2228" s="21">
        <v>44713</v>
      </c>
      <c r="B2228" s="13" t="s">
        <v>132</v>
      </c>
      <c r="C2228" s="19">
        <v>92553.17</v>
      </c>
    </row>
    <row r="2229" spans="1:3" ht="12.75" x14ac:dyDescent="0.2">
      <c r="A2229" s="21">
        <v>44713</v>
      </c>
      <c r="B2229" s="13" t="s">
        <v>134</v>
      </c>
      <c r="C2229" s="19">
        <v>55705.53</v>
      </c>
    </row>
    <row r="2230" spans="1:3" ht="12.75" x14ac:dyDescent="0.2">
      <c r="A2230" s="21">
        <v>44713</v>
      </c>
      <c r="B2230" s="13" t="s">
        <v>136</v>
      </c>
      <c r="C2230" s="19">
        <v>8735.5</v>
      </c>
    </row>
    <row r="2231" spans="1:3" ht="12.75" x14ac:dyDescent="0.2">
      <c r="A2231" s="21">
        <v>44713</v>
      </c>
      <c r="B2231" s="13" t="s">
        <v>139</v>
      </c>
      <c r="C2231" s="19">
        <v>1496.13</v>
      </c>
    </row>
    <row r="2232" spans="1:3" ht="12.75" x14ac:dyDescent="0.2">
      <c r="A2232" s="21">
        <v>44713</v>
      </c>
      <c r="B2232" s="13" t="s">
        <v>141</v>
      </c>
      <c r="C2232" s="19">
        <v>4243.29</v>
      </c>
    </row>
    <row r="2233" spans="1:3" ht="12.75" x14ac:dyDescent="0.2">
      <c r="A2233" s="21">
        <v>44713</v>
      </c>
      <c r="B2233" s="13" t="s">
        <v>143</v>
      </c>
      <c r="C2233" s="19">
        <v>2914.62</v>
      </c>
    </row>
    <row r="2234" spans="1:3" ht="12.75" x14ac:dyDescent="0.2">
      <c r="A2234" s="21">
        <v>44713</v>
      </c>
      <c r="B2234" s="13" t="s">
        <v>145</v>
      </c>
      <c r="C2234" s="19">
        <v>7307.48</v>
      </c>
    </row>
    <row r="2235" spans="1:3" ht="12.75" x14ac:dyDescent="0.2">
      <c r="A2235" s="21">
        <v>44713</v>
      </c>
      <c r="B2235" s="13" t="s">
        <v>147</v>
      </c>
      <c r="C2235" s="19">
        <v>3305.47</v>
      </c>
    </row>
    <row r="2236" spans="1:3" ht="12.75" x14ac:dyDescent="0.2">
      <c r="A2236" s="21">
        <v>44713</v>
      </c>
      <c r="B2236" s="13" t="s">
        <v>149</v>
      </c>
      <c r="C2236" s="19">
        <v>18895.919999999998</v>
      </c>
    </row>
    <row r="2237" spans="1:3" ht="12.75" x14ac:dyDescent="0.2">
      <c r="A2237" s="21">
        <v>44713</v>
      </c>
      <c r="B2237" s="13" t="s">
        <v>151</v>
      </c>
      <c r="C2237" s="19">
        <v>7925.26</v>
      </c>
    </row>
    <row r="2238" spans="1:3" ht="12.75" x14ac:dyDescent="0.2">
      <c r="A2238" s="21">
        <v>44713</v>
      </c>
      <c r="B2238" s="13" t="s">
        <v>153</v>
      </c>
      <c r="C2238" s="18">
        <v>982244.94</v>
      </c>
    </row>
    <row r="2239" spans="1:3" ht="12.75" x14ac:dyDescent="0.2">
      <c r="A2239" s="21">
        <v>44713</v>
      </c>
      <c r="B2239" s="13" t="s">
        <v>154</v>
      </c>
      <c r="C2239" s="18">
        <v>743276.06</v>
      </c>
    </row>
    <row r="2240" spans="1:3" ht="12.75" x14ac:dyDescent="0.2">
      <c r="A2240" s="21">
        <v>44713</v>
      </c>
      <c r="B2240" s="13" t="s">
        <v>155</v>
      </c>
      <c r="C2240" s="19">
        <v>45775.88</v>
      </c>
    </row>
    <row r="2241" spans="1:3" ht="12.75" x14ac:dyDescent="0.2">
      <c r="A2241" s="21">
        <v>44713</v>
      </c>
      <c r="B2241" s="13" t="s">
        <v>156</v>
      </c>
      <c r="C2241" s="19">
        <v>30694.83</v>
      </c>
    </row>
    <row r="2242" spans="1:3" ht="12.75" x14ac:dyDescent="0.2">
      <c r="A2242" s="21">
        <v>44713</v>
      </c>
      <c r="B2242" s="13" t="s">
        <v>157</v>
      </c>
      <c r="C2242" s="19">
        <v>20642.72</v>
      </c>
    </row>
    <row r="2243" spans="1:3" ht="12.75" x14ac:dyDescent="0.2">
      <c r="A2243" s="21">
        <v>44713</v>
      </c>
      <c r="B2243" s="13" t="s">
        <v>158</v>
      </c>
      <c r="C2243" s="19">
        <v>268893.92</v>
      </c>
    </row>
    <row r="2244" spans="1:3" ht="12.75" x14ac:dyDescent="0.2">
      <c r="A2244" s="21">
        <v>44713</v>
      </c>
      <c r="B2244" s="13" t="s">
        <v>159</v>
      </c>
      <c r="C2244" s="19">
        <v>11084.25</v>
      </c>
    </row>
    <row r="2245" spans="1:3" ht="12.75" x14ac:dyDescent="0.2">
      <c r="A2245" s="21">
        <v>44713</v>
      </c>
      <c r="B2245" s="13" t="s">
        <v>160</v>
      </c>
      <c r="C2245" s="19">
        <v>50081.04</v>
      </c>
    </row>
    <row r="2246" spans="1:3" ht="12.75" x14ac:dyDescent="0.2">
      <c r="A2246" s="21">
        <v>44713</v>
      </c>
      <c r="B2246" s="13" t="s">
        <v>161</v>
      </c>
      <c r="C2246" s="19">
        <v>57719.55</v>
      </c>
    </row>
    <row r="2247" spans="1:3" ht="12.75" x14ac:dyDescent="0.2">
      <c r="A2247" s="21">
        <v>44713</v>
      </c>
      <c r="B2247" s="13" t="s">
        <v>162</v>
      </c>
      <c r="C2247" s="19">
        <v>490109.85</v>
      </c>
    </row>
    <row r="2248" spans="1:3" ht="12.75" x14ac:dyDescent="0.2">
      <c r="A2248" s="21">
        <v>44713</v>
      </c>
      <c r="B2248" s="13" t="s">
        <v>163</v>
      </c>
      <c r="C2248" s="19">
        <v>238239.54</v>
      </c>
    </row>
    <row r="2249" spans="1:3" ht="12.75" x14ac:dyDescent="0.2">
      <c r="A2249" s="21">
        <v>44713</v>
      </c>
      <c r="B2249" s="13" t="s">
        <v>164</v>
      </c>
      <c r="C2249" s="19">
        <v>218621.74</v>
      </c>
    </row>
    <row r="2250" spans="1:3" ht="12.75" x14ac:dyDescent="0.2">
      <c r="A2250" s="21">
        <v>44713</v>
      </c>
      <c r="B2250" s="13" t="s">
        <v>165</v>
      </c>
      <c r="C2250" s="19">
        <v>42106.55</v>
      </c>
    </row>
    <row r="2251" spans="1:3" ht="12.75" x14ac:dyDescent="0.2">
      <c r="A2251" s="21">
        <v>44713</v>
      </c>
      <c r="B2251" s="13" t="s">
        <v>166</v>
      </c>
      <c r="C2251" s="19">
        <v>25341.9</v>
      </c>
    </row>
    <row r="2252" spans="1:3" ht="12.75" x14ac:dyDescent="0.2">
      <c r="A2252" s="21">
        <v>44713</v>
      </c>
      <c r="B2252" s="13" t="s">
        <v>167</v>
      </c>
      <c r="C2252" s="19">
        <v>16032.26</v>
      </c>
    </row>
    <row r="2253" spans="1:3" ht="12.75" x14ac:dyDescent="0.2">
      <c r="A2253" s="21">
        <v>44713</v>
      </c>
      <c r="B2253" s="13" t="s">
        <v>168</v>
      </c>
      <c r="C2253" s="19">
        <v>2120.63</v>
      </c>
    </row>
    <row r="2254" spans="1:3" ht="12.75" x14ac:dyDescent="0.2">
      <c r="A2254" s="21">
        <v>44713</v>
      </c>
      <c r="B2254" s="13" t="s">
        <v>169</v>
      </c>
      <c r="C2254" s="19">
        <v>570.6</v>
      </c>
    </row>
    <row r="2255" spans="1:3" ht="12.75" x14ac:dyDescent="0.2">
      <c r="A2255" s="21">
        <v>44713</v>
      </c>
      <c r="B2255" s="13" t="s">
        <v>170</v>
      </c>
      <c r="C2255" s="19">
        <v>3574.47</v>
      </c>
    </row>
    <row r="2256" spans="1:3" ht="12.75" x14ac:dyDescent="0.2">
      <c r="A2256" s="21">
        <v>44713</v>
      </c>
      <c r="B2256" s="13" t="s">
        <v>171</v>
      </c>
      <c r="C2256" s="19">
        <v>1426.51</v>
      </c>
    </row>
    <row r="2257" spans="1:3" ht="12.75" x14ac:dyDescent="0.2">
      <c r="A2257" s="21">
        <v>44713</v>
      </c>
      <c r="B2257" s="13" t="s">
        <v>172</v>
      </c>
      <c r="C2257" s="19">
        <v>19675.96</v>
      </c>
    </row>
    <row r="2258" spans="1:3" ht="12.75" x14ac:dyDescent="0.2">
      <c r="A2258" s="21">
        <v>44713</v>
      </c>
      <c r="B2258" s="13" t="s">
        <v>173</v>
      </c>
      <c r="C2258" s="19">
        <v>2203.71</v>
      </c>
    </row>
    <row r="2259" spans="1:3" ht="12.75" x14ac:dyDescent="0.2">
      <c r="A2259" s="21">
        <v>44713</v>
      </c>
      <c r="B2259" s="13" t="s">
        <v>174</v>
      </c>
      <c r="C2259" s="19">
        <v>4056.74</v>
      </c>
    </row>
    <row r="2260" spans="1:3" ht="12.75" x14ac:dyDescent="0.2">
      <c r="A2260" s="21">
        <v>44713</v>
      </c>
      <c r="B2260" s="13" t="s">
        <v>175</v>
      </c>
      <c r="C2260" s="19">
        <v>8919.77</v>
      </c>
    </row>
    <row r="2261" spans="1:3" ht="12.75" x14ac:dyDescent="0.2">
      <c r="A2261" s="21">
        <v>44713</v>
      </c>
      <c r="B2261" s="13" t="s">
        <v>176</v>
      </c>
      <c r="C2261" s="19">
        <v>2765.57</v>
      </c>
    </row>
    <row r="2262" spans="1:3" ht="12.75" x14ac:dyDescent="0.2">
      <c r="A2262" s="21">
        <v>44713</v>
      </c>
      <c r="B2262" s="13" t="s">
        <v>177</v>
      </c>
      <c r="C2262" s="19">
        <v>857</v>
      </c>
    </row>
    <row r="2263" spans="1:3" ht="12.75" x14ac:dyDescent="0.2">
      <c r="A2263" s="21">
        <v>44713</v>
      </c>
      <c r="B2263" s="13" t="s">
        <v>178</v>
      </c>
      <c r="C2263" s="19">
        <v>2339.25</v>
      </c>
    </row>
    <row r="2264" spans="1:3" ht="12.75" x14ac:dyDescent="0.2">
      <c r="A2264" s="21">
        <v>44713</v>
      </c>
      <c r="B2264" s="13" t="s">
        <v>179</v>
      </c>
      <c r="C2264" s="19">
        <v>1442.9</v>
      </c>
    </row>
    <row r="2265" spans="1:3" ht="12.75" x14ac:dyDescent="0.2">
      <c r="A2265" s="21">
        <v>44713</v>
      </c>
      <c r="B2265" s="13" t="s">
        <v>180</v>
      </c>
      <c r="C2265" s="19">
        <v>4828.66</v>
      </c>
    </row>
    <row r="2266" spans="1:3" ht="12.75" x14ac:dyDescent="0.2">
      <c r="A2266" s="21">
        <v>44713</v>
      </c>
      <c r="B2266" s="13" t="s">
        <v>181</v>
      </c>
      <c r="C2266" s="19">
        <v>193.15</v>
      </c>
    </row>
    <row r="2267" spans="1:3" ht="12.75" x14ac:dyDescent="0.2">
      <c r="A2267" s="21">
        <v>44713</v>
      </c>
      <c r="B2267" s="13" t="s">
        <v>182</v>
      </c>
      <c r="C2267" s="19">
        <v>430.1</v>
      </c>
    </row>
    <row r="2268" spans="1:3" ht="12.75" x14ac:dyDescent="0.2">
      <c r="A2268" s="21">
        <v>44713</v>
      </c>
      <c r="B2268" s="13" t="s">
        <v>183</v>
      </c>
      <c r="C2268" s="19">
        <v>359.66</v>
      </c>
    </row>
    <row r="2269" spans="1:3" ht="12.75" x14ac:dyDescent="0.2">
      <c r="A2269" s="21">
        <v>44713</v>
      </c>
      <c r="B2269" s="13" t="s">
        <v>184</v>
      </c>
      <c r="C2269" s="19">
        <v>337.51</v>
      </c>
    </row>
    <row r="2270" spans="1:3" ht="12.75" x14ac:dyDescent="0.2">
      <c r="A2270" s="21">
        <v>44713</v>
      </c>
      <c r="B2270" s="13" t="s">
        <v>185</v>
      </c>
      <c r="C2270" s="19">
        <v>59774.15</v>
      </c>
    </row>
    <row r="2271" spans="1:3" ht="12.75" x14ac:dyDescent="0.2">
      <c r="A2271" s="21">
        <v>44713</v>
      </c>
      <c r="B2271" s="13" t="s">
        <v>186</v>
      </c>
      <c r="C2271" s="19">
        <v>23425</v>
      </c>
    </row>
    <row r="2272" spans="1:3" ht="12.75" x14ac:dyDescent="0.2">
      <c r="A2272" s="21">
        <v>44713</v>
      </c>
      <c r="B2272" s="13" t="s">
        <v>187</v>
      </c>
      <c r="C2272" s="19">
        <v>21540.23</v>
      </c>
    </row>
    <row r="2273" spans="1:3" ht="12.75" x14ac:dyDescent="0.2">
      <c r="A2273" s="21">
        <v>44713</v>
      </c>
      <c r="B2273" s="13" t="s">
        <v>188</v>
      </c>
      <c r="C2273" s="19">
        <v>3087.43</v>
      </c>
    </row>
    <row r="2274" spans="1:3" ht="12.75" x14ac:dyDescent="0.2">
      <c r="A2274" s="21">
        <v>44713</v>
      </c>
      <c r="B2274" s="13" t="s">
        <v>189</v>
      </c>
      <c r="C2274" s="19">
        <v>578</v>
      </c>
    </row>
    <row r="2275" spans="1:3" ht="12.75" x14ac:dyDescent="0.2">
      <c r="A2275" s="21">
        <v>44713</v>
      </c>
      <c r="B2275" s="13" t="s">
        <v>190</v>
      </c>
      <c r="C2275" s="19">
        <v>1576.26</v>
      </c>
    </row>
    <row r="2276" spans="1:3" ht="12.75" x14ac:dyDescent="0.2">
      <c r="A2276" s="21">
        <v>44713</v>
      </c>
      <c r="B2276" s="13" t="s">
        <v>191</v>
      </c>
      <c r="C2276" s="19">
        <v>940.07</v>
      </c>
    </row>
    <row r="2277" spans="1:3" ht="12.75" x14ac:dyDescent="0.2">
      <c r="A2277" s="21">
        <v>44713</v>
      </c>
      <c r="B2277" s="13" t="s">
        <v>192</v>
      </c>
      <c r="C2277" s="19">
        <v>2450.1999999999998</v>
      </c>
    </row>
    <row r="2278" spans="1:3" ht="12.75" x14ac:dyDescent="0.2">
      <c r="A2278" s="21">
        <v>44713</v>
      </c>
      <c r="B2278" s="13" t="s">
        <v>193</v>
      </c>
      <c r="C2278" s="19">
        <v>1171.25</v>
      </c>
    </row>
    <row r="2279" spans="1:3" ht="12.75" x14ac:dyDescent="0.2">
      <c r="A2279" s="21">
        <v>44713</v>
      </c>
      <c r="B2279" s="13" t="s">
        <v>194</v>
      </c>
      <c r="C2279" s="19">
        <v>-3069.85</v>
      </c>
    </row>
    <row r="2280" spans="1:3" ht="12.75" x14ac:dyDescent="0.2">
      <c r="A2280" s="21">
        <v>44713</v>
      </c>
      <c r="B2280" s="13" t="s">
        <v>195</v>
      </c>
      <c r="C2280" s="19">
        <v>-642.78</v>
      </c>
    </row>
    <row r="2281" spans="1:3" ht="12.75" x14ac:dyDescent="0.2">
      <c r="A2281" s="22">
        <v>44713</v>
      </c>
      <c r="B2281" s="25" t="s">
        <v>196</v>
      </c>
      <c r="C2281" s="18">
        <v>646220.30000000005</v>
      </c>
    </row>
    <row r="2282" spans="1:3" ht="12.75" x14ac:dyDescent="0.2">
      <c r="A2282" s="22">
        <v>44713</v>
      </c>
      <c r="B2282" s="25" t="s">
        <v>197</v>
      </c>
      <c r="C2282" s="18">
        <v>598661.01</v>
      </c>
    </row>
    <row r="2283" spans="1:3" ht="12.75" x14ac:dyDescent="0.2">
      <c r="A2283" s="22">
        <v>44713</v>
      </c>
      <c r="B2283" s="25" t="s">
        <v>198</v>
      </c>
      <c r="C2283" s="19">
        <v>27398.28</v>
      </c>
    </row>
    <row r="2284" spans="1:3" ht="12.75" x14ac:dyDescent="0.2">
      <c r="A2284" s="22">
        <v>44713</v>
      </c>
      <c r="B2284" s="25" t="s">
        <v>199</v>
      </c>
      <c r="C2284" s="19">
        <v>17236.75</v>
      </c>
    </row>
    <row r="2285" spans="1:3" ht="12.75" x14ac:dyDescent="0.2">
      <c r="A2285" s="22">
        <v>44713</v>
      </c>
      <c r="B2285" s="25" t="s">
        <v>200</v>
      </c>
      <c r="C2285" s="19">
        <v>13715.27</v>
      </c>
    </row>
    <row r="2286" spans="1:3" ht="12.75" x14ac:dyDescent="0.2">
      <c r="A2286" s="22">
        <v>44713</v>
      </c>
      <c r="B2286" s="25" t="s">
        <v>201</v>
      </c>
      <c r="C2286" s="19">
        <v>171255.48</v>
      </c>
    </row>
    <row r="2287" spans="1:3" ht="12.75" x14ac:dyDescent="0.2">
      <c r="A2287" s="22">
        <v>44713</v>
      </c>
      <c r="B2287" s="25" t="s">
        <v>202</v>
      </c>
      <c r="C2287" s="19">
        <v>7067.69</v>
      </c>
    </row>
    <row r="2288" spans="1:3" ht="12.75" x14ac:dyDescent="0.2">
      <c r="A2288" s="22">
        <v>44713</v>
      </c>
      <c r="B2288" s="25" t="s">
        <v>203</v>
      </c>
      <c r="C2288" s="19">
        <v>36697.599999999999</v>
      </c>
    </row>
    <row r="2289" spans="1:3" ht="12.75" x14ac:dyDescent="0.2">
      <c r="A2289" s="22">
        <v>44713</v>
      </c>
      <c r="B2289" s="25" t="s">
        <v>204</v>
      </c>
      <c r="C2289" s="19">
        <v>32168.44</v>
      </c>
    </row>
    <row r="2290" spans="1:3" ht="12.75" x14ac:dyDescent="0.2">
      <c r="A2290" s="22">
        <v>44713</v>
      </c>
      <c r="B2290" s="25" t="s">
        <v>205</v>
      </c>
      <c r="C2290" s="19">
        <v>432486.84</v>
      </c>
    </row>
    <row r="2291" spans="1:3" ht="12.75" x14ac:dyDescent="0.2">
      <c r="A2291" s="22">
        <v>44713</v>
      </c>
      <c r="B2291" s="25" t="s">
        <v>206</v>
      </c>
      <c r="C2291" s="19">
        <v>162215.26999999999</v>
      </c>
    </row>
    <row r="2292" spans="1:3" ht="12.75" x14ac:dyDescent="0.2">
      <c r="A2292" s="22">
        <v>44713</v>
      </c>
      <c r="B2292" s="26" t="s">
        <v>207</v>
      </c>
      <c r="C2292" s="19">
        <v>149598.72</v>
      </c>
    </row>
    <row r="2293" spans="1:3" ht="12.75" x14ac:dyDescent="0.2">
      <c r="A2293" s="22">
        <v>44713</v>
      </c>
      <c r="B2293" s="26" t="s">
        <v>208</v>
      </c>
      <c r="C2293" s="19">
        <v>13613.48</v>
      </c>
    </row>
    <row r="2294" spans="1:3" ht="12.75" x14ac:dyDescent="0.2">
      <c r="A2294" s="22">
        <v>44713</v>
      </c>
      <c r="B2294" s="26" t="s">
        <v>209</v>
      </c>
      <c r="C2294" s="19">
        <v>17016.849999999999</v>
      </c>
    </row>
    <row r="2295" spans="1:3" ht="12.75" x14ac:dyDescent="0.2">
      <c r="A2295" s="22">
        <v>44713</v>
      </c>
      <c r="B2295" s="26" t="s">
        <v>210</v>
      </c>
      <c r="C2295" s="19">
        <v>10721.24</v>
      </c>
    </row>
    <row r="2296" spans="1:3" ht="12.75" x14ac:dyDescent="0.2">
      <c r="A2296" s="22">
        <v>44713</v>
      </c>
      <c r="B2296" s="26" t="s">
        <v>211</v>
      </c>
      <c r="C2296" s="19">
        <v>1555.83</v>
      </c>
    </row>
    <row r="2297" spans="1:3" ht="12.75" x14ac:dyDescent="0.2">
      <c r="A2297" s="22">
        <v>44713</v>
      </c>
      <c r="B2297" s="26" t="s">
        <v>212</v>
      </c>
      <c r="C2297" s="19">
        <v>444.31</v>
      </c>
    </row>
    <row r="2298" spans="1:3" ht="12.75" x14ac:dyDescent="0.2">
      <c r="A2298" s="22">
        <v>44713</v>
      </c>
      <c r="B2298" s="26" t="s">
        <v>213</v>
      </c>
      <c r="C2298" s="19">
        <v>2176.66</v>
      </c>
    </row>
    <row r="2299" spans="1:3" ht="12.75" x14ac:dyDescent="0.2">
      <c r="A2299" s="22">
        <v>44713</v>
      </c>
      <c r="B2299" s="26" t="s">
        <v>214</v>
      </c>
      <c r="C2299" s="19">
        <v>1155.6500000000001</v>
      </c>
    </row>
    <row r="2300" spans="1:3" ht="12.75" x14ac:dyDescent="0.2">
      <c r="A2300" s="22">
        <v>44713</v>
      </c>
      <c r="B2300" s="26" t="s">
        <v>215</v>
      </c>
      <c r="C2300" s="19">
        <v>14541</v>
      </c>
    </row>
    <row r="2301" spans="1:3" ht="12.75" x14ac:dyDescent="0.2">
      <c r="A2301" s="22">
        <v>44713</v>
      </c>
      <c r="B2301" s="26" t="s">
        <v>216</v>
      </c>
      <c r="C2301" s="19">
        <v>1534.88</v>
      </c>
    </row>
    <row r="2302" spans="1:3" ht="12.75" x14ac:dyDescent="0.2">
      <c r="A2302" s="22">
        <v>44713</v>
      </c>
      <c r="B2302" s="26" t="s">
        <v>217</v>
      </c>
      <c r="C2302" s="19">
        <v>1235.6099999999999</v>
      </c>
    </row>
    <row r="2303" spans="1:3" ht="12.75" x14ac:dyDescent="0.2">
      <c r="A2303" s="22">
        <v>44713</v>
      </c>
      <c r="B2303" s="26" t="s">
        <v>218</v>
      </c>
      <c r="C2303" s="19">
        <v>3455.73</v>
      </c>
    </row>
    <row r="2304" spans="1:3" ht="12.75" x14ac:dyDescent="0.2">
      <c r="A2304" s="22">
        <v>44713</v>
      </c>
      <c r="B2304" s="26" t="s">
        <v>219</v>
      </c>
      <c r="C2304" s="19">
        <v>1481.03</v>
      </c>
    </row>
    <row r="2305" spans="1:3" ht="12.75" x14ac:dyDescent="0.2">
      <c r="A2305" s="22">
        <v>44713</v>
      </c>
      <c r="B2305" s="26" t="s">
        <v>220</v>
      </c>
      <c r="C2305" s="19">
        <v>622.33000000000004</v>
      </c>
    </row>
    <row r="2306" spans="1:3" ht="12.75" x14ac:dyDescent="0.2">
      <c r="A2306" s="22">
        <v>44713</v>
      </c>
      <c r="B2306" s="26" t="s">
        <v>221</v>
      </c>
      <c r="C2306" s="19">
        <v>1098.8</v>
      </c>
    </row>
    <row r="2307" spans="1:3" ht="12.75" x14ac:dyDescent="0.2">
      <c r="A2307" s="22">
        <v>44713</v>
      </c>
      <c r="B2307" s="26" t="s">
        <v>222</v>
      </c>
      <c r="C2307" s="19">
        <v>987.35</v>
      </c>
    </row>
    <row r="2308" spans="1:3" ht="12.75" x14ac:dyDescent="0.2">
      <c r="A2308" s="22">
        <v>44713</v>
      </c>
      <c r="B2308" s="26" t="s">
        <v>223</v>
      </c>
      <c r="C2308" s="19">
        <v>3479.85</v>
      </c>
    </row>
    <row r="2309" spans="1:3" ht="12.75" x14ac:dyDescent="0.2">
      <c r="A2309" s="22">
        <v>44713</v>
      </c>
      <c r="B2309" s="26" t="s">
        <v>224</v>
      </c>
      <c r="C2309" s="19">
        <v>109.1</v>
      </c>
    </row>
    <row r="2310" spans="1:3" ht="12.75" x14ac:dyDescent="0.2">
      <c r="A2310" s="22">
        <v>44713</v>
      </c>
      <c r="B2310" s="26" t="s">
        <v>225</v>
      </c>
      <c r="C2310" s="19">
        <v>259.58</v>
      </c>
    </row>
    <row r="2311" spans="1:3" ht="12.75" x14ac:dyDescent="0.2">
      <c r="A2311" s="22">
        <v>44713</v>
      </c>
      <c r="B2311" s="26" t="s">
        <v>226</v>
      </c>
      <c r="C2311" s="19">
        <v>237.16</v>
      </c>
    </row>
    <row r="2312" spans="1:3" ht="12.75" x14ac:dyDescent="0.2">
      <c r="A2312" s="22">
        <v>44713</v>
      </c>
      <c r="B2312" s="26" t="s">
        <v>227</v>
      </c>
      <c r="C2312" s="19">
        <v>178.7</v>
      </c>
    </row>
    <row r="2313" spans="1:3" ht="12.75" x14ac:dyDescent="0.2">
      <c r="A2313" s="22">
        <v>44713</v>
      </c>
      <c r="B2313" s="26" t="s">
        <v>228</v>
      </c>
      <c r="C2313" s="19">
        <v>31829.3</v>
      </c>
    </row>
    <row r="2314" spans="1:3" ht="12.75" x14ac:dyDescent="0.2">
      <c r="A2314" s="22">
        <v>44713</v>
      </c>
      <c r="B2314" s="26" t="s">
        <v>229</v>
      </c>
      <c r="C2314" s="19">
        <v>27504.67</v>
      </c>
    </row>
    <row r="2315" spans="1:3" ht="12.75" x14ac:dyDescent="0.2">
      <c r="A2315" s="22">
        <v>44713</v>
      </c>
      <c r="B2315" s="26" t="s">
        <v>230</v>
      </c>
      <c r="C2315" s="19">
        <v>14827.31</v>
      </c>
    </row>
    <row r="2316" spans="1:3" ht="12.75" x14ac:dyDescent="0.2">
      <c r="A2316" s="22">
        <v>44713</v>
      </c>
      <c r="B2316" s="26" t="s">
        <v>231</v>
      </c>
      <c r="C2316" s="19">
        <v>2298.23</v>
      </c>
    </row>
    <row r="2317" spans="1:3" ht="12.75" x14ac:dyDescent="0.2">
      <c r="A2317" s="22">
        <v>44713</v>
      </c>
      <c r="B2317" s="26" t="s">
        <v>232</v>
      </c>
      <c r="C2317" s="19">
        <v>488.68</v>
      </c>
    </row>
    <row r="2318" spans="1:3" ht="12.75" x14ac:dyDescent="0.2">
      <c r="A2318" s="22">
        <v>44713</v>
      </c>
      <c r="B2318" s="26" t="s">
        <v>233</v>
      </c>
      <c r="C2318" s="19">
        <v>984.36</v>
      </c>
    </row>
    <row r="2319" spans="1:3" ht="12.75" x14ac:dyDescent="0.2">
      <c r="A2319" s="22">
        <v>44713</v>
      </c>
      <c r="B2319" s="26" t="s">
        <v>234</v>
      </c>
      <c r="C2319" s="19">
        <v>770.43</v>
      </c>
    </row>
    <row r="2320" spans="1:3" ht="12.75" x14ac:dyDescent="0.2">
      <c r="A2320" s="22">
        <v>44713</v>
      </c>
      <c r="B2320" s="26" t="s">
        <v>235</v>
      </c>
      <c r="C2320" s="19">
        <v>1816.35</v>
      </c>
    </row>
    <row r="2321" spans="1:3" ht="12.75" x14ac:dyDescent="0.2">
      <c r="A2321" s="22">
        <v>44713</v>
      </c>
      <c r="B2321" s="25" t="s">
        <v>236</v>
      </c>
      <c r="C2321" s="19">
        <v>1065.71</v>
      </c>
    </row>
    <row r="2322" spans="1:3" ht="12.75" x14ac:dyDescent="0.2">
      <c r="A2322" s="22">
        <v>44713</v>
      </c>
      <c r="B2322" s="26" t="s">
        <v>237</v>
      </c>
      <c r="C2322" s="19">
        <v>366.72</v>
      </c>
    </row>
    <row r="2323" spans="1:3" ht="12.75" x14ac:dyDescent="0.2">
      <c r="A2323" s="22">
        <v>44713</v>
      </c>
      <c r="B2323" s="25" t="s">
        <v>238</v>
      </c>
      <c r="C2323" s="19">
        <v>375.76</v>
      </c>
    </row>
    <row r="2324" spans="1:3" ht="12.75" x14ac:dyDescent="0.2">
      <c r="A2324" s="20">
        <v>44743</v>
      </c>
      <c r="B2324" s="25" t="s">
        <v>63</v>
      </c>
      <c r="C2324" s="18">
        <v>2588027.8199999998</v>
      </c>
    </row>
    <row r="2325" spans="1:3" ht="12.75" x14ac:dyDescent="0.2">
      <c r="A2325" s="20">
        <v>44743</v>
      </c>
      <c r="B2325" s="25" t="s">
        <v>65</v>
      </c>
      <c r="C2325" s="18">
        <v>1461492.52</v>
      </c>
    </row>
    <row r="2326" spans="1:3" ht="12.75" x14ac:dyDescent="0.2">
      <c r="A2326" s="20">
        <v>44743</v>
      </c>
      <c r="B2326" s="25" t="s">
        <v>67</v>
      </c>
      <c r="C2326" s="19">
        <v>173219.27</v>
      </c>
    </row>
    <row r="2327" spans="1:3" ht="12.75" x14ac:dyDescent="0.2">
      <c r="A2327" s="20">
        <v>44743</v>
      </c>
      <c r="B2327" s="25" t="s">
        <v>69</v>
      </c>
      <c r="C2327" s="19">
        <v>59971.32</v>
      </c>
    </row>
    <row r="2328" spans="1:3" ht="12.75" x14ac:dyDescent="0.2">
      <c r="A2328" s="20">
        <v>44743</v>
      </c>
      <c r="B2328" s="25" t="s">
        <v>71</v>
      </c>
      <c r="C2328" s="19">
        <v>40851.1</v>
      </c>
    </row>
    <row r="2329" spans="1:3" ht="12.75" x14ac:dyDescent="0.2">
      <c r="A2329" s="20">
        <v>44743</v>
      </c>
      <c r="B2329" s="25" t="s">
        <v>73</v>
      </c>
      <c r="C2329" s="19">
        <v>583117.94999999995</v>
      </c>
    </row>
    <row r="2330" spans="1:3" ht="12.75" x14ac:dyDescent="0.2">
      <c r="A2330" s="20">
        <v>44743</v>
      </c>
      <c r="B2330" s="25" t="s">
        <v>76</v>
      </c>
      <c r="C2330" s="19">
        <v>24695.46</v>
      </c>
    </row>
    <row r="2331" spans="1:3" ht="12.75" x14ac:dyDescent="0.2">
      <c r="A2331" s="20">
        <v>44743</v>
      </c>
      <c r="B2331" s="25" t="s">
        <v>78</v>
      </c>
      <c r="C2331" s="19">
        <v>127367.89</v>
      </c>
    </row>
    <row r="2332" spans="1:3" ht="12.75" x14ac:dyDescent="0.2">
      <c r="A2332" s="20">
        <v>44743</v>
      </c>
      <c r="B2332" s="25" t="s">
        <v>80</v>
      </c>
      <c r="C2332" s="19">
        <v>123579.97</v>
      </c>
    </row>
    <row r="2333" spans="1:3" ht="12.75" x14ac:dyDescent="0.2">
      <c r="A2333" s="20">
        <v>44743</v>
      </c>
      <c r="B2333" s="25" t="s">
        <v>82</v>
      </c>
      <c r="C2333" s="19">
        <v>1401878.16</v>
      </c>
    </row>
    <row r="2334" spans="1:3" ht="12.75" x14ac:dyDescent="0.2">
      <c r="A2334" s="20">
        <v>44743</v>
      </c>
      <c r="B2334" s="25" t="s">
        <v>84</v>
      </c>
      <c r="C2334" s="19">
        <v>479643.88</v>
      </c>
    </row>
    <row r="2335" spans="1:3" ht="12.75" x14ac:dyDescent="0.2">
      <c r="A2335" s="20">
        <v>44743</v>
      </c>
      <c r="B2335" s="26" t="s">
        <v>86</v>
      </c>
      <c r="C2335" s="19">
        <v>510951.07</v>
      </c>
    </row>
    <row r="2336" spans="1:3" ht="12.75" x14ac:dyDescent="0.2">
      <c r="A2336" s="20">
        <v>44743</v>
      </c>
      <c r="B2336" s="26" t="s">
        <v>89</v>
      </c>
      <c r="C2336" s="19">
        <v>70130.27</v>
      </c>
    </row>
    <row r="2337" spans="1:3" ht="12.75" x14ac:dyDescent="0.2">
      <c r="A2337" s="20">
        <v>44743</v>
      </c>
      <c r="B2337" s="26" t="s">
        <v>91</v>
      </c>
      <c r="C2337" s="19">
        <v>50047.71</v>
      </c>
    </row>
    <row r="2338" spans="1:3" ht="12.75" x14ac:dyDescent="0.2">
      <c r="A2338" s="20">
        <v>44743</v>
      </c>
      <c r="B2338" s="26" t="s">
        <v>93</v>
      </c>
      <c r="C2338" s="19">
        <v>42980</v>
      </c>
    </row>
    <row r="2339" spans="1:3" ht="12.75" x14ac:dyDescent="0.2">
      <c r="A2339" s="20">
        <v>44743</v>
      </c>
      <c r="B2339" s="26" t="s">
        <v>95</v>
      </c>
      <c r="C2339" s="19">
        <v>4959.2299999999996</v>
      </c>
    </row>
    <row r="2340" spans="1:3" ht="12.75" x14ac:dyDescent="0.2">
      <c r="A2340" s="20">
        <v>44743</v>
      </c>
      <c r="B2340" s="26" t="s">
        <v>97</v>
      </c>
      <c r="C2340" s="19">
        <v>1429.41</v>
      </c>
    </row>
    <row r="2341" spans="1:3" ht="12.75" x14ac:dyDescent="0.2">
      <c r="A2341" s="20">
        <v>44743</v>
      </c>
      <c r="B2341" s="26" t="s">
        <v>99</v>
      </c>
      <c r="C2341" s="19">
        <v>7077.74</v>
      </c>
    </row>
    <row r="2342" spans="1:3" ht="12.75" x14ac:dyDescent="0.2">
      <c r="A2342" s="20">
        <v>44743</v>
      </c>
      <c r="B2342" s="26" t="s">
        <v>101</v>
      </c>
      <c r="C2342" s="19">
        <v>3294.37</v>
      </c>
    </row>
    <row r="2343" spans="1:3" ht="12.75" x14ac:dyDescent="0.2">
      <c r="A2343" s="20">
        <v>44743</v>
      </c>
      <c r="B2343" s="26" t="s">
        <v>103</v>
      </c>
      <c r="C2343" s="19">
        <v>47356.15</v>
      </c>
    </row>
    <row r="2344" spans="1:3" ht="12.75" x14ac:dyDescent="0.2">
      <c r="A2344" s="20">
        <v>44743</v>
      </c>
      <c r="B2344" s="26" t="s">
        <v>105</v>
      </c>
      <c r="C2344" s="19">
        <v>4332.43</v>
      </c>
    </row>
    <row r="2345" spans="1:3" ht="12.75" x14ac:dyDescent="0.2">
      <c r="A2345" s="20">
        <v>44743</v>
      </c>
      <c r="B2345" s="26" t="s">
        <v>107</v>
      </c>
      <c r="C2345" s="19">
        <v>4159.2299999999996</v>
      </c>
    </row>
    <row r="2346" spans="1:3" ht="12.75" x14ac:dyDescent="0.2">
      <c r="A2346" s="20">
        <v>44743</v>
      </c>
      <c r="B2346" s="26" t="s">
        <v>109</v>
      </c>
      <c r="C2346" s="19">
        <v>11346.85</v>
      </c>
    </row>
    <row r="2347" spans="1:3" ht="12.75" x14ac:dyDescent="0.2">
      <c r="A2347" s="20">
        <v>44743</v>
      </c>
      <c r="B2347" s="26" t="s">
        <v>111</v>
      </c>
      <c r="C2347" s="19">
        <v>5616.69</v>
      </c>
    </row>
    <row r="2348" spans="1:3" ht="12.75" x14ac:dyDescent="0.2">
      <c r="A2348" s="20">
        <v>44743</v>
      </c>
      <c r="B2348" s="26" t="s">
        <v>113</v>
      </c>
      <c r="C2348" s="19">
        <v>2022.98</v>
      </c>
    </row>
    <row r="2349" spans="1:3" ht="12.75" x14ac:dyDescent="0.2">
      <c r="A2349" s="20">
        <v>44743</v>
      </c>
      <c r="B2349" s="26" t="s">
        <v>115</v>
      </c>
      <c r="C2349" s="19">
        <v>3066.08</v>
      </c>
    </row>
    <row r="2350" spans="1:3" ht="12.75" x14ac:dyDescent="0.2">
      <c r="A2350" s="20">
        <v>44743</v>
      </c>
      <c r="B2350" s="26" t="s">
        <v>117</v>
      </c>
      <c r="C2350" s="19">
        <v>2916.89</v>
      </c>
    </row>
    <row r="2351" spans="1:3" ht="12.75" x14ac:dyDescent="0.2">
      <c r="A2351" s="20">
        <v>44743</v>
      </c>
      <c r="B2351" s="26" t="s">
        <v>119</v>
      </c>
      <c r="C2351" s="19">
        <v>11295.8</v>
      </c>
    </row>
    <row r="2352" spans="1:3" ht="12.75" x14ac:dyDescent="0.2">
      <c r="A2352" s="20">
        <v>44743</v>
      </c>
      <c r="B2352" s="26" t="s">
        <v>121</v>
      </c>
      <c r="C2352" s="19">
        <v>425.93</v>
      </c>
    </row>
    <row r="2353" spans="1:3" ht="12.75" x14ac:dyDescent="0.2">
      <c r="A2353" s="20">
        <v>44743</v>
      </c>
      <c r="B2353" s="26" t="s">
        <v>123</v>
      </c>
      <c r="C2353" s="19">
        <v>901.24</v>
      </c>
    </row>
    <row r="2354" spans="1:3" ht="12.75" x14ac:dyDescent="0.2">
      <c r="A2354" s="20">
        <v>44743</v>
      </c>
      <c r="B2354" s="26" t="s">
        <v>125</v>
      </c>
      <c r="C2354" s="19">
        <v>913.1</v>
      </c>
    </row>
    <row r="2355" spans="1:3" ht="12.75" x14ac:dyDescent="0.2">
      <c r="A2355" s="20">
        <v>44743</v>
      </c>
      <c r="B2355" s="26" t="s">
        <v>127</v>
      </c>
      <c r="C2355" s="19">
        <v>607.46</v>
      </c>
    </row>
    <row r="2356" spans="1:3" ht="12.75" x14ac:dyDescent="0.2">
      <c r="A2356" s="20">
        <v>44743</v>
      </c>
      <c r="B2356" s="26" t="s">
        <v>129</v>
      </c>
      <c r="C2356" s="19">
        <v>60518.27</v>
      </c>
    </row>
    <row r="2357" spans="1:3" ht="12.75" x14ac:dyDescent="0.2">
      <c r="A2357" s="20">
        <v>44743</v>
      </c>
      <c r="B2357" s="26" t="s">
        <v>132</v>
      </c>
      <c r="C2357" s="19">
        <v>41217.93</v>
      </c>
    </row>
    <row r="2358" spans="1:3" ht="12.75" x14ac:dyDescent="0.2">
      <c r="A2358" s="20">
        <v>44743</v>
      </c>
      <c r="B2358" s="26" t="s">
        <v>134</v>
      </c>
      <c r="C2358" s="19">
        <v>55821.31</v>
      </c>
    </row>
    <row r="2359" spans="1:3" ht="12.75" x14ac:dyDescent="0.2">
      <c r="A2359" s="20">
        <v>44743</v>
      </c>
      <c r="B2359" s="26" t="s">
        <v>136</v>
      </c>
      <c r="C2359" s="19">
        <v>8335.31</v>
      </c>
    </row>
    <row r="2360" spans="1:3" ht="12.75" x14ac:dyDescent="0.2">
      <c r="A2360" s="20">
        <v>44743</v>
      </c>
      <c r="B2360" s="26" t="s">
        <v>139</v>
      </c>
      <c r="C2360" s="19">
        <v>1545.87</v>
      </c>
    </row>
    <row r="2361" spans="1:3" ht="12.75" x14ac:dyDescent="0.2">
      <c r="A2361" s="20">
        <v>44743</v>
      </c>
      <c r="B2361" s="26" t="s">
        <v>141</v>
      </c>
      <c r="C2361" s="19">
        <v>3507.55</v>
      </c>
    </row>
    <row r="2362" spans="1:3" ht="12.75" x14ac:dyDescent="0.2">
      <c r="A2362" s="20">
        <v>44743</v>
      </c>
      <c r="B2362" s="26" t="s">
        <v>143</v>
      </c>
      <c r="C2362" s="19">
        <v>2552.2800000000002</v>
      </c>
    </row>
    <row r="2363" spans="1:3" ht="12.75" x14ac:dyDescent="0.2">
      <c r="A2363" s="20">
        <v>44743</v>
      </c>
      <c r="B2363" s="26" t="s">
        <v>145</v>
      </c>
      <c r="C2363" s="19">
        <v>6115.53</v>
      </c>
    </row>
    <row r="2364" spans="1:3" ht="12.75" x14ac:dyDescent="0.2">
      <c r="A2364" s="20">
        <v>44743</v>
      </c>
      <c r="B2364" s="25" t="s">
        <v>147</v>
      </c>
      <c r="C2364" s="19">
        <v>3025.91</v>
      </c>
    </row>
    <row r="2365" spans="1:3" ht="12.75" x14ac:dyDescent="0.2">
      <c r="A2365" s="20">
        <v>44743</v>
      </c>
      <c r="B2365" s="26" t="s">
        <v>149</v>
      </c>
      <c r="C2365" s="19">
        <v>9838.25</v>
      </c>
    </row>
    <row r="2366" spans="1:3" ht="12.75" x14ac:dyDescent="0.2">
      <c r="A2366" s="20">
        <v>44743</v>
      </c>
      <c r="B2366" s="25" t="s">
        <v>151</v>
      </c>
      <c r="C2366" s="19">
        <v>4285.91</v>
      </c>
    </row>
    <row r="2367" spans="1:3" ht="12.75" x14ac:dyDescent="0.2">
      <c r="A2367" s="20">
        <v>44743</v>
      </c>
      <c r="B2367" s="25" t="s">
        <v>153</v>
      </c>
      <c r="C2367" s="18">
        <v>1258015.53</v>
      </c>
    </row>
    <row r="2368" spans="1:3" ht="12.75" x14ac:dyDescent="0.2">
      <c r="A2368" s="20">
        <v>44743</v>
      </c>
      <c r="B2368" s="25" t="s">
        <v>154</v>
      </c>
      <c r="C2368" s="18">
        <v>659403.23</v>
      </c>
    </row>
    <row r="2369" spans="1:3" ht="12.75" x14ac:dyDescent="0.2">
      <c r="A2369" s="20">
        <v>44743</v>
      </c>
      <c r="B2369" s="25" t="s">
        <v>155</v>
      </c>
      <c r="C2369" s="19">
        <v>62670.03</v>
      </c>
    </row>
    <row r="2370" spans="1:3" ht="12.75" x14ac:dyDescent="0.2">
      <c r="A2370" s="20">
        <v>44743</v>
      </c>
      <c r="B2370" s="25" t="s">
        <v>156</v>
      </c>
      <c r="C2370" s="19">
        <v>31254.41</v>
      </c>
    </row>
    <row r="2371" spans="1:3" ht="12.75" x14ac:dyDescent="0.2">
      <c r="A2371" s="20">
        <v>44743</v>
      </c>
      <c r="B2371" s="25" t="s">
        <v>157</v>
      </c>
      <c r="C2371" s="19">
        <v>19534.009999999998</v>
      </c>
    </row>
    <row r="2372" spans="1:3" ht="12.75" x14ac:dyDescent="0.2">
      <c r="A2372" s="20">
        <v>44743</v>
      </c>
      <c r="B2372" s="25" t="s">
        <v>158</v>
      </c>
      <c r="C2372" s="19">
        <v>268267.01</v>
      </c>
    </row>
    <row r="2373" spans="1:3" ht="12.75" x14ac:dyDescent="0.2">
      <c r="A2373" s="20">
        <v>44743</v>
      </c>
      <c r="B2373" s="25" t="s">
        <v>159</v>
      </c>
      <c r="C2373" s="19">
        <v>11729.71</v>
      </c>
    </row>
    <row r="2374" spans="1:3" ht="12.75" x14ac:dyDescent="0.2">
      <c r="A2374" s="20">
        <v>44743</v>
      </c>
      <c r="B2374" s="25" t="s">
        <v>160</v>
      </c>
      <c r="C2374" s="19">
        <v>56927.67</v>
      </c>
    </row>
    <row r="2375" spans="1:3" ht="12.75" x14ac:dyDescent="0.2">
      <c r="A2375" s="20">
        <v>44743</v>
      </c>
      <c r="B2375" s="25" t="s">
        <v>161</v>
      </c>
      <c r="C2375" s="19">
        <v>50853.96</v>
      </c>
    </row>
    <row r="2376" spans="1:3" ht="12.75" x14ac:dyDescent="0.2">
      <c r="A2376" s="20">
        <v>44743</v>
      </c>
      <c r="B2376" s="25" t="s">
        <v>162</v>
      </c>
      <c r="C2376" s="19">
        <v>673678.26</v>
      </c>
    </row>
    <row r="2377" spans="1:3" ht="12.75" x14ac:dyDescent="0.2">
      <c r="A2377" s="20">
        <v>44743</v>
      </c>
      <c r="B2377" s="25" t="s">
        <v>163</v>
      </c>
      <c r="C2377" s="19">
        <v>252260.07</v>
      </c>
    </row>
    <row r="2378" spans="1:3" ht="12.75" x14ac:dyDescent="0.2">
      <c r="A2378" s="20">
        <v>44743</v>
      </c>
      <c r="B2378" s="26" t="s">
        <v>164</v>
      </c>
      <c r="C2378" s="19">
        <v>213156.77</v>
      </c>
    </row>
    <row r="2379" spans="1:3" ht="12.75" x14ac:dyDescent="0.2">
      <c r="A2379" s="20">
        <v>44743</v>
      </c>
      <c r="B2379" s="26" t="s">
        <v>165</v>
      </c>
      <c r="C2379" s="19">
        <v>32040.83</v>
      </c>
    </row>
    <row r="2380" spans="1:3" ht="12.75" x14ac:dyDescent="0.2">
      <c r="A2380" s="20">
        <v>44743</v>
      </c>
      <c r="B2380" s="26" t="s">
        <v>166</v>
      </c>
      <c r="C2380" s="19">
        <v>23578.13</v>
      </c>
    </row>
    <row r="2381" spans="1:3" ht="12.75" x14ac:dyDescent="0.2">
      <c r="A2381" s="20">
        <v>44743</v>
      </c>
      <c r="B2381" s="26" t="s">
        <v>167</v>
      </c>
      <c r="C2381" s="19">
        <v>17015.150000000001</v>
      </c>
    </row>
    <row r="2382" spans="1:3" ht="12.75" x14ac:dyDescent="0.2">
      <c r="A2382" s="20">
        <v>44743</v>
      </c>
      <c r="B2382" s="26" t="s">
        <v>168</v>
      </c>
      <c r="C2382" s="19">
        <v>2109.13</v>
      </c>
    </row>
    <row r="2383" spans="1:3" ht="12.75" x14ac:dyDescent="0.2">
      <c r="A2383" s="20">
        <v>44743</v>
      </c>
      <c r="B2383" s="26" t="s">
        <v>169</v>
      </c>
      <c r="C2383" s="19">
        <v>713.51</v>
      </c>
    </row>
    <row r="2384" spans="1:3" ht="12.75" x14ac:dyDescent="0.2">
      <c r="A2384" s="20">
        <v>44743</v>
      </c>
      <c r="B2384" s="26" t="s">
        <v>170</v>
      </c>
      <c r="C2384" s="19">
        <v>3432.95</v>
      </c>
    </row>
    <row r="2385" spans="1:3" ht="12.75" x14ac:dyDescent="0.2">
      <c r="A2385" s="20">
        <v>44743</v>
      </c>
      <c r="B2385" s="26" t="s">
        <v>171</v>
      </c>
      <c r="C2385" s="19">
        <v>1851.1</v>
      </c>
    </row>
    <row r="2386" spans="1:3" ht="12.75" x14ac:dyDescent="0.2">
      <c r="A2386" s="20">
        <v>44743</v>
      </c>
      <c r="B2386" s="26" t="s">
        <v>172</v>
      </c>
      <c r="C2386" s="19">
        <v>17164.73</v>
      </c>
    </row>
    <row r="2387" spans="1:3" ht="12.75" x14ac:dyDescent="0.2">
      <c r="A2387" s="20">
        <v>44743</v>
      </c>
      <c r="B2387" s="26" t="s">
        <v>173</v>
      </c>
      <c r="C2387" s="19">
        <v>2019.38</v>
      </c>
    </row>
    <row r="2388" spans="1:3" ht="12.75" x14ac:dyDescent="0.2">
      <c r="A2388" s="20">
        <v>44743</v>
      </c>
      <c r="B2388" s="26" t="s">
        <v>174</v>
      </c>
      <c r="C2388" s="19">
        <v>3348.69</v>
      </c>
    </row>
    <row r="2389" spans="1:3" ht="12.75" x14ac:dyDescent="0.2">
      <c r="A2389" s="20">
        <v>44743</v>
      </c>
      <c r="B2389" s="26" t="s">
        <v>175</v>
      </c>
      <c r="C2389" s="19">
        <v>4294.55</v>
      </c>
    </row>
    <row r="2390" spans="1:3" ht="12.75" x14ac:dyDescent="0.2">
      <c r="A2390" s="20">
        <v>44743</v>
      </c>
      <c r="B2390" s="26" t="s">
        <v>176</v>
      </c>
      <c r="C2390" s="19">
        <v>2221.3200000000002</v>
      </c>
    </row>
    <row r="2391" spans="1:3" ht="12.75" x14ac:dyDescent="0.2">
      <c r="A2391" s="20">
        <v>44743</v>
      </c>
      <c r="B2391" s="26" t="s">
        <v>177</v>
      </c>
      <c r="C2391" s="19">
        <v>1005.2</v>
      </c>
    </row>
    <row r="2392" spans="1:3" ht="12.75" x14ac:dyDescent="0.2">
      <c r="A2392" s="20">
        <v>44743</v>
      </c>
      <c r="B2392" s="26" t="s">
        <v>178</v>
      </c>
      <c r="C2392" s="19">
        <v>1618.87</v>
      </c>
    </row>
    <row r="2393" spans="1:3" ht="12.75" x14ac:dyDescent="0.2">
      <c r="A2393" s="20">
        <v>44743</v>
      </c>
      <c r="B2393" s="26" t="s">
        <v>179</v>
      </c>
      <c r="C2393" s="19">
        <v>1265.48</v>
      </c>
    </row>
    <row r="2394" spans="1:3" ht="12.75" x14ac:dyDescent="0.2">
      <c r="A2394" s="20">
        <v>44743</v>
      </c>
      <c r="B2394" s="26" t="s">
        <v>180</v>
      </c>
      <c r="C2394" s="19">
        <v>5674.92</v>
      </c>
    </row>
    <row r="2395" spans="1:3" ht="12.75" x14ac:dyDescent="0.2">
      <c r="A2395" s="20">
        <v>44743</v>
      </c>
      <c r="B2395" s="26" t="s">
        <v>181</v>
      </c>
      <c r="C2395" s="19">
        <v>181.2</v>
      </c>
    </row>
    <row r="2396" spans="1:3" ht="12.75" x14ac:dyDescent="0.2">
      <c r="A2396" s="20">
        <v>44743</v>
      </c>
      <c r="B2396" s="26" t="s">
        <v>182</v>
      </c>
      <c r="C2396" s="19">
        <v>474.9</v>
      </c>
    </row>
    <row r="2397" spans="1:3" ht="12.75" x14ac:dyDescent="0.2">
      <c r="A2397" s="20">
        <v>44743</v>
      </c>
      <c r="B2397" s="26" t="s">
        <v>183</v>
      </c>
      <c r="C2397" s="19">
        <v>482.37</v>
      </c>
    </row>
    <row r="2398" spans="1:3" ht="12.75" x14ac:dyDescent="0.2">
      <c r="A2398" s="20">
        <v>44743</v>
      </c>
      <c r="B2398" s="26" t="s">
        <v>184</v>
      </c>
      <c r="C2398" s="19">
        <v>307.64</v>
      </c>
    </row>
    <row r="2399" spans="1:3" ht="12.75" x14ac:dyDescent="0.2">
      <c r="A2399" s="20">
        <v>44743</v>
      </c>
      <c r="B2399" s="26" t="s">
        <v>185</v>
      </c>
      <c r="C2399" s="19">
        <v>49114.07</v>
      </c>
    </row>
    <row r="2400" spans="1:3" ht="12.75" x14ac:dyDescent="0.2">
      <c r="A2400" s="20">
        <v>44743</v>
      </c>
      <c r="B2400" s="26" t="s">
        <v>186</v>
      </c>
      <c r="C2400" s="19">
        <v>34286.83</v>
      </c>
    </row>
    <row r="2401" spans="1:3" ht="12.75" x14ac:dyDescent="0.2">
      <c r="A2401" s="20">
        <v>44743</v>
      </c>
      <c r="B2401" s="26" t="s">
        <v>187</v>
      </c>
      <c r="C2401" s="19">
        <v>24417.51</v>
      </c>
    </row>
    <row r="2402" spans="1:3" ht="12.75" x14ac:dyDescent="0.2">
      <c r="A2402" s="20">
        <v>44743</v>
      </c>
      <c r="B2402" s="26" t="s">
        <v>188</v>
      </c>
      <c r="C2402" s="19">
        <v>3981.22</v>
      </c>
    </row>
    <row r="2403" spans="1:3" ht="12.75" x14ac:dyDescent="0.2">
      <c r="A2403" s="20">
        <v>44743</v>
      </c>
      <c r="B2403" s="26" t="s">
        <v>189</v>
      </c>
      <c r="C2403" s="19">
        <v>631.6</v>
      </c>
    </row>
    <row r="2404" spans="1:3" ht="12.75" x14ac:dyDescent="0.2">
      <c r="A2404" s="20">
        <v>44743</v>
      </c>
      <c r="B2404" s="26" t="s">
        <v>190</v>
      </c>
      <c r="C2404" s="19">
        <v>1759.1</v>
      </c>
    </row>
    <row r="2405" spans="1:3" ht="12.75" x14ac:dyDescent="0.2">
      <c r="A2405" s="20">
        <v>44743</v>
      </c>
      <c r="B2405" s="26" t="s">
        <v>191</v>
      </c>
      <c r="C2405" s="19">
        <v>1133.0999999999999</v>
      </c>
    </row>
    <row r="2406" spans="1:3" ht="12.75" x14ac:dyDescent="0.2">
      <c r="A2406" s="20">
        <v>44743</v>
      </c>
      <c r="B2406" s="26" t="s">
        <v>192</v>
      </c>
      <c r="C2406" s="19">
        <v>3125.44</v>
      </c>
    </row>
    <row r="2407" spans="1:3" ht="12.75" x14ac:dyDescent="0.2">
      <c r="A2407" s="20">
        <v>44743</v>
      </c>
      <c r="B2407" s="25" t="s">
        <v>193</v>
      </c>
      <c r="C2407" s="19">
        <v>1353.43</v>
      </c>
    </row>
    <row r="2408" spans="1:3" ht="12.75" x14ac:dyDescent="0.2">
      <c r="A2408" s="20">
        <v>44743</v>
      </c>
      <c r="B2408" s="26" t="s">
        <v>194</v>
      </c>
      <c r="C2408" s="19">
        <v>-2741</v>
      </c>
    </row>
    <row r="2409" spans="1:3" ht="12.75" x14ac:dyDescent="0.2">
      <c r="A2409" s="20">
        <v>44743</v>
      </c>
      <c r="B2409" s="25" t="s">
        <v>195</v>
      </c>
      <c r="C2409" s="19">
        <v>-608.08000000000004</v>
      </c>
    </row>
    <row r="2410" spans="1:3" ht="12.75" x14ac:dyDescent="0.2">
      <c r="A2410" s="21">
        <v>44743</v>
      </c>
      <c r="B2410" s="13" t="s">
        <v>196</v>
      </c>
      <c r="C2410" s="18">
        <v>765023.51</v>
      </c>
    </row>
    <row r="2411" spans="1:3" ht="12.75" x14ac:dyDescent="0.2">
      <c r="A2411" s="21">
        <v>44743</v>
      </c>
      <c r="B2411" s="13" t="s">
        <v>197</v>
      </c>
      <c r="C2411" s="18">
        <v>463749.03</v>
      </c>
    </row>
    <row r="2412" spans="1:3" ht="12.75" x14ac:dyDescent="0.2">
      <c r="A2412" s="21">
        <v>44743</v>
      </c>
      <c r="B2412" s="13" t="s">
        <v>198</v>
      </c>
      <c r="C2412" s="19">
        <v>23367.599999999999</v>
      </c>
    </row>
    <row r="2413" spans="1:3" ht="12.75" x14ac:dyDescent="0.2">
      <c r="A2413" s="21">
        <v>44743</v>
      </c>
      <c r="B2413" s="13" t="s">
        <v>199</v>
      </c>
      <c r="C2413" s="19">
        <v>16296.7</v>
      </c>
    </row>
    <row r="2414" spans="1:3" ht="12.75" x14ac:dyDescent="0.2">
      <c r="A2414" s="21">
        <v>44743</v>
      </c>
      <c r="B2414" s="13" t="s">
        <v>200</v>
      </c>
      <c r="C2414" s="19">
        <v>9824.25</v>
      </c>
    </row>
    <row r="2415" spans="1:3" ht="12.75" x14ac:dyDescent="0.2">
      <c r="A2415" s="21">
        <v>44743</v>
      </c>
      <c r="B2415" s="13" t="s">
        <v>201</v>
      </c>
      <c r="C2415" s="19">
        <v>165047.39000000001</v>
      </c>
    </row>
    <row r="2416" spans="1:3" ht="12.75" x14ac:dyDescent="0.2">
      <c r="A2416" s="21">
        <v>44743</v>
      </c>
      <c r="B2416" s="13" t="s">
        <v>202</v>
      </c>
      <c r="C2416" s="19">
        <v>6686.27</v>
      </c>
    </row>
    <row r="2417" spans="1:3" ht="12.75" x14ac:dyDescent="0.2">
      <c r="A2417" s="21">
        <v>44743</v>
      </c>
      <c r="B2417" s="13" t="s">
        <v>203</v>
      </c>
      <c r="C2417" s="19">
        <v>37447.730000000003</v>
      </c>
    </row>
    <row r="2418" spans="1:3" ht="12.75" x14ac:dyDescent="0.2">
      <c r="A2418" s="21">
        <v>44743</v>
      </c>
      <c r="B2418" s="13" t="s">
        <v>204</v>
      </c>
      <c r="C2418" s="19">
        <v>39462.93</v>
      </c>
    </row>
    <row r="2419" spans="1:3" ht="12.75" x14ac:dyDescent="0.2">
      <c r="A2419" s="21">
        <v>44743</v>
      </c>
      <c r="B2419" s="13" t="s">
        <v>205</v>
      </c>
      <c r="C2419" s="19">
        <v>446150.38</v>
      </c>
    </row>
    <row r="2420" spans="1:3" ht="12.75" x14ac:dyDescent="0.2">
      <c r="A2420" s="21">
        <v>44743</v>
      </c>
      <c r="B2420" s="13" t="s">
        <v>206</v>
      </c>
      <c r="C2420" s="19">
        <v>160649.60999999999</v>
      </c>
    </row>
    <row r="2421" spans="1:3" ht="12.75" x14ac:dyDescent="0.2">
      <c r="A2421" s="21">
        <v>44743</v>
      </c>
      <c r="B2421" s="13" t="s">
        <v>207</v>
      </c>
      <c r="C2421" s="19">
        <v>145039.10999999999</v>
      </c>
    </row>
    <row r="2422" spans="1:3" ht="12.75" x14ac:dyDescent="0.2">
      <c r="A2422" s="21">
        <v>44743</v>
      </c>
      <c r="B2422" s="13" t="s">
        <v>208</v>
      </c>
      <c r="C2422" s="19">
        <v>18389.87</v>
      </c>
    </row>
    <row r="2423" spans="1:3" ht="12.75" x14ac:dyDescent="0.2">
      <c r="A2423" s="21">
        <v>44743</v>
      </c>
      <c r="B2423" s="13" t="s">
        <v>209</v>
      </c>
      <c r="C2423" s="19">
        <v>16898.43</v>
      </c>
    </row>
    <row r="2424" spans="1:3" ht="12.75" x14ac:dyDescent="0.2">
      <c r="A2424" s="21">
        <v>44743</v>
      </c>
      <c r="B2424" s="13" t="s">
        <v>210</v>
      </c>
      <c r="C2424" s="19">
        <v>11060.37</v>
      </c>
    </row>
    <row r="2425" spans="1:3" ht="12.75" x14ac:dyDescent="0.2">
      <c r="A2425" s="21">
        <v>44743</v>
      </c>
      <c r="B2425" s="13" t="s">
        <v>211</v>
      </c>
      <c r="C2425" s="19">
        <v>1423.03</v>
      </c>
    </row>
    <row r="2426" spans="1:3" ht="12.75" x14ac:dyDescent="0.2">
      <c r="A2426" s="21">
        <v>44743</v>
      </c>
      <c r="B2426" s="13" t="s">
        <v>212</v>
      </c>
      <c r="C2426" s="19">
        <v>459.75</v>
      </c>
    </row>
    <row r="2427" spans="1:3" ht="12.75" x14ac:dyDescent="0.2">
      <c r="A2427" s="21">
        <v>44743</v>
      </c>
      <c r="B2427" s="13" t="s">
        <v>213</v>
      </c>
      <c r="C2427" s="19">
        <v>1806.15</v>
      </c>
    </row>
    <row r="2428" spans="1:3" ht="12.75" x14ac:dyDescent="0.2">
      <c r="A2428" s="21">
        <v>44743</v>
      </c>
      <c r="B2428" s="13" t="s">
        <v>214</v>
      </c>
      <c r="C2428" s="19">
        <v>1139.0999999999999</v>
      </c>
    </row>
    <row r="2429" spans="1:3" ht="12.75" x14ac:dyDescent="0.2">
      <c r="A2429" s="21">
        <v>44743</v>
      </c>
      <c r="B2429" s="13" t="s">
        <v>215</v>
      </c>
      <c r="C2429" s="19">
        <v>4679.5600000000004</v>
      </c>
    </row>
    <row r="2430" spans="1:3" ht="12.75" x14ac:dyDescent="0.2">
      <c r="A2430" s="21">
        <v>44743</v>
      </c>
      <c r="B2430" s="13" t="s">
        <v>216</v>
      </c>
      <c r="C2430" s="19">
        <v>1243.78</v>
      </c>
    </row>
    <row r="2431" spans="1:3" ht="12.75" x14ac:dyDescent="0.2">
      <c r="A2431" s="21">
        <v>44743</v>
      </c>
      <c r="B2431" s="13" t="s">
        <v>217</v>
      </c>
      <c r="C2431" s="19">
        <v>1028.6600000000001</v>
      </c>
    </row>
    <row r="2432" spans="1:3" ht="12.75" x14ac:dyDescent="0.2">
      <c r="A2432" s="21">
        <v>44743</v>
      </c>
      <c r="B2432" s="13" t="s">
        <v>218</v>
      </c>
      <c r="C2432" s="19">
        <v>6239.42</v>
      </c>
    </row>
    <row r="2433" spans="1:3" ht="12.75" x14ac:dyDescent="0.2">
      <c r="A2433" s="21">
        <v>44743</v>
      </c>
      <c r="B2433" s="13" t="s">
        <v>219</v>
      </c>
      <c r="C2433" s="19">
        <v>1414.82</v>
      </c>
    </row>
    <row r="2434" spans="1:3" ht="12.75" x14ac:dyDescent="0.2">
      <c r="A2434" s="21">
        <v>44743</v>
      </c>
      <c r="B2434" s="13" t="s">
        <v>220</v>
      </c>
      <c r="C2434" s="19">
        <v>492.59</v>
      </c>
    </row>
    <row r="2435" spans="1:3" ht="12.75" x14ac:dyDescent="0.2">
      <c r="A2435" s="21">
        <v>44743</v>
      </c>
      <c r="B2435" s="13" t="s">
        <v>221</v>
      </c>
      <c r="C2435" s="19">
        <v>1573.54</v>
      </c>
    </row>
    <row r="2436" spans="1:3" ht="12.75" x14ac:dyDescent="0.2">
      <c r="A2436" s="21">
        <v>44743</v>
      </c>
      <c r="B2436" s="13" t="s">
        <v>222</v>
      </c>
      <c r="C2436" s="19">
        <v>804.56</v>
      </c>
    </row>
    <row r="2437" spans="1:3" ht="12.75" x14ac:dyDescent="0.2">
      <c r="A2437" s="21">
        <v>44743</v>
      </c>
      <c r="B2437" s="13" t="s">
        <v>223</v>
      </c>
      <c r="C2437" s="19">
        <v>3260.4</v>
      </c>
    </row>
    <row r="2438" spans="1:3" ht="12.75" x14ac:dyDescent="0.2">
      <c r="A2438" s="21">
        <v>44743</v>
      </c>
      <c r="B2438" s="13" t="s">
        <v>224</v>
      </c>
      <c r="C2438" s="19">
        <v>135.43</v>
      </c>
    </row>
    <row r="2439" spans="1:3" ht="12.75" x14ac:dyDescent="0.2">
      <c r="A2439" s="21">
        <v>44743</v>
      </c>
      <c r="B2439" s="13" t="s">
        <v>225</v>
      </c>
      <c r="C2439" s="19">
        <v>313.19</v>
      </c>
    </row>
    <row r="2440" spans="1:3" ht="12.75" x14ac:dyDescent="0.2">
      <c r="A2440" s="21">
        <v>44743</v>
      </c>
      <c r="B2440" s="13" t="s">
        <v>226</v>
      </c>
      <c r="C2440" s="19">
        <v>263.81</v>
      </c>
    </row>
    <row r="2441" spans="1:3" ht="12.75" x14ac:dyDescent="0.2">
      <c r="A2441" s="21">
        <v>44743</v>
      </c>
      <c r="B2441" s="13" t="s">
        <v>227</v>
      </c>
      <c r="C2441" s="19">
        <v>216.32</v>
      </c>
    </row>
    <row r="2442" spans="1:3" ht="12.75" x14ac:dyDescent="0.2">
      <c r="A2442" s="21">
        <v>44743</v>
      </c>
      <c r="B2442" s="13" t="s">
        <v>228</v>
      </c>
      <c r="C2442" s="19">
        <v>16816.8</v>
      </c>
    </row>
    <row r="2443" spans="1:3" ht="12.75" x14ac:dyDescent="0.2">
      <c r="A2443" s="21">
        <v>44743</v>
      </c>
      <c r="B2443" s="13" t="s">
        <v>229</v>
      </c>
      <c r="C2443" s="19">
        <v>11673.52</v>
      </c>
    </row>
    <row r="2444" spans="1:3" ht="12.75" x14ac:dyDescent="0.2">
      <c r="A2444" s="21">
        <v>44743</v>
      </c>
      <c r="B2444" s="13" t="s">
        <v>230</v>
      </c>
      <c r="C2444" s="19">
        <v>16470.07</v>
      </c>
    </row>
    <row r="2445" spans="1:3" ht="12.75" x14ac:dyDescent="0.2">
      <c r="A2445" s="21">
        <v>44743</v>
      </c>
      <c r="B2445" s="13" t="s">
        <v>231</v>
      </c>
      <c r="C2445" s="19">
        <v>2311.59</v>
      </c>
    </row>
    <row r="2446" spans="1:3" ht="12.75" x14ac:dyDescent="0.2">
      <c r="A2446" s="21">
        <v>44743</v>
      </c>
      <c r="B2446" s="13" t="s">
        <v>232</v>
      </c>
      <c r="C2446" s="19">
        <v>457.12</v>
      </c>
    </row>
    <row r="2447" spans="1:3" ht="12.75" x14ac:dyDescent="0.2">
      <c r="A2447" s="21">
        <v>44743</v>
      </c>
      <c r="B2447" s="13" t="s">
        <v>233</v>
      </c>
      <c r="C2447" s="19">
        <v>890.76</v>
      </c>
    </row>
    <row r="2448" spans="1:3" ht="12.75" x14ac:dyDescent="0.2">
      <c r="A2448" s="21">
        <v>44743</v>
      </c>
      <c r="B2448" s="13" t="s">
        <v>234</v>
      </c>
      <c r="C2448" s="19">
        <v>773.09</v>
      </c>
    </row>
    <row r="2449" spans="1:3" ht="12.75" x14ac:dyDescent="0.2">
      <c r="A2449" s="21">
        <v>44743</v>
      </c>
      <c r="B2449" s="13" t="s">
        <v>235</v>
      </c>
      <c r="C2449" s="19">
        <v>1959.07</v>
      </c>
    </row>
    <row r="2450" spans="1:3" ht="12.75" x14ac:dyDescent="0.2">
      <c r="A2450" s="21">
        <v>44743</v>
      </c>
      <c r="B2450" s="13" t="s">
        <v>236</v>
      </c>
      <c r="C2450" s="19">
        <v>970.87</v>
      </c>
    </row>
    <row r="2451" spans="1:3" ht="12.75" x14ac:dyDescent="0.2">
      <c r="A2451" s="21">
        <v>44743</v>
      </c>
      <c r="B2451" s="13" t="s">
        <v>237</v>
      </c>
      <c r="C2451" s="19">
        <v>3799.39</v>
      </c>
    </row>
    <row r="2452" spans="1:3" ht="12.75" x14ac:dyDescent="0.2">
      <c r="A2452" s="21">
        <v>44743</v>
      </c>
      <c r="B2452" s="13" t="s">
        <v>238</v>
      </c>
      <c r="C2452" s="19">
        <v>1937.73</v>
      </c>
    </row>
    <row r="2453" spans="1:3" ht="12.75" x14ac:dyDescent="0.2">
      <c r="A2453" s="21">
        <v>44774</v>
      </c>
      <c r="B2453" s="13" t="s">
        <v>63</v>
      </c>
      <c r="C2453" s="18">
        <v>2020596.5</v>
      </c>
    </row>
    <row r="2454" spans="1:3" ht="12.75" x14ac:dyDescent="0.2">
      <c r="A2454" s="21">
        <v>44774</v>
      </c>
      <c r="B2454" s="13" t="s">
        <v>65</v>
      </c>
      <c r="C2454" s="18">
        <v>1639479.25</v>
      </c>
    </row>
    <row r="2455" spans="1:3" ht="12.75" x14ac:dyDescent="0.2">
      <c r="A2455" s="21">
        <v>44774</v>
      </c>
      <c r="B2455" s="13" t="s">
        <v>67</v>
      </c>
      <c r="C2455" s="19">
        <v>141741.99</v>
      </c>
    </row>
    <row r="2456" spans="1:3" ht="12.75" x14ac:dyDescent="0.2">
      <c r="A2456" s="21">
        <v>44774</v>
      </c>
      <c r="B2456" s="13" t="s">
        <v>69</v>
      </c>
      <c r="C2456" s="19">
        <v>55761.19</v>
      </c>
    </row>
    <row r="2457" spans="1:3" ht="12.75" x14ac:dyDescent="0.2">
      <c r="A2457" s="21">
        <v>44774</v>
      </c>
      <c r="B2457" s="13" t="s">
        <v>71</v>
      </c>
      <c r="C2457" s="19">
        <v>37115.82</v>
      </c>
    </row>
    <row r="2458" spans="1:3" ht="12.75" x14ac:dyDescent="0.2">
      <c r="A2458" s="21">
        <v>44774</v>
      </c>
      <c r="B2458" s="13" t="s">
        <v>73</v>
      </c>
      <c r="C2458" s="19">
        <v>520126.43</v>
      </c>
    </row>
    <row r="2459" spans="1:3" ht="12.75" x14ac:dyDescent="0.2">
      <c r="A2459" s="21">
        <v>44774</v>
      </c>
      <c r="B2459" s="13" t="s">
        <v>76</v>
      </c>
      <c r="C2459" s="19">
        <v>21823.040000000001</v>
      </c>
    </row>
    <row r="2460" spans="1:3" ht="12.75" x14ac:dyDescent="0.2">
      <c r="A2460" s="21">
        <v>44774</v>
      </c>
      <c r="B2460" s="13" t="s">
        <v>78</v>
      </c>
      <c r="C2460" s="19">
        <v>113684.78</v>
      </c>
    </row>
    <row r="2461" spans="1:3" ht="12.75" x14ac:dyDescent="0.2">
      <c r="A2461" s="21">
        <v>44774</v>
      </c>
      <c r="B2461" s="13" t="s">
        <v>80</v>
      </c>
      <c r="C2461" s="19">
        <v>103060.94</v>
      </c>
    </row>
    <row r="2462" spans="1:3" ht="12.75" x14ac:dyDescent="0.2">
      <c r="A2462" s="21">
        <v>44774</v>
      </c>
      <c r="B2462" s="13" t="s">
        <v>82</v>
      </c>
      <c r="C2462" s="19">
        <v>1156572.74</v>
      </c>
    </row>
    <row r="2463" spans="1:3" ht="12.75" x14ac:dyDescent="0.2">
      <c r="A2463" s="21">
        <v>44774</v>
      </c>
      <c r="B2463" s="13" t="s">
        <v>84</v>
      </c>
      <c r="C2463" s="19">
        <v>550974.13</v>
      </c>
    </row>
    <row r="2464" spans="1:3" ht="12.75" x14ac:dyDescent="0.2">
      <c r="A2464" s="21">
        <v>44774</v>
      </c>
      <c r="B2464" s="13" t="s">
        <v>86</v>
      </c>
      <c r="C2464" s="19">
        <v>423185.56</v>
      </c>
    </row>
    <row r="2465" spans="1:3" ht="12.75" x14ac:dyDescent="0.2">
      <c r="A2465" s="21">
        <v>44774</v>
      </c>
      <c r="B2465" s="13" t="s">
        <v>89</v>
      </c>
      <c r="C2465" s="19">
        <v>45905.19</v>
      </c>
    </row>
    <row r="2466" spans="1:3" ht="12.75" x14ac:dyDescent="0.2">
      <c r="A2466" s="21">
        <v>44774</v>
      </c>
      <c r="B2466" s="13" t="s">
        <v>91</v>
      </c>
      <c r="C2466" s="19">
        <v>46317.73</v>
      </c>
    </row>
    <row r="2467" spans="1:3" ht="12.75" x14ac:dyDescent="0.2">
      <c r="A2467" s="21">
        <v>44774</v>
      </c>
      <c r="B2467" s="13" t="s">
        <v>93</v>
      </c>
      <c r="C2467" s="19">
        <v>40596.42</v>
      </c>
    </row>
    <row r="2468" spans="1:3" ht="12.75" x14ac:dyDescent="0.2">
      <c r="A2468" s="21">
        <v>44774</v>
      </c>
      <c r="B2468" s="13" t="s">
        <v>95</v>
      </c>
      <c r="C2468" s="19">
        <v>4540.92</v>
      </c>
    </row>
    <row r="2469" spans="1:3" ht="12.75" x14ac:dyDescent="0.2">
      <c r="A2469" s="21">
        <v>44774</v>
      </c>
      <c r="B2469" s="13" t="s">
        <v>97</v>
      </c>
      <c r="C2469" s="19">
        <v>1334.22</v>
      </c>
    </row>
    <row r="2470" spans="1:3" ht="12.75" x14ac:dyDescent="0.2">
      <c r="A2470" s="21">
        <v>44774</v>
      </c>
      <c r="B2470" s="13" t="s">
        <v>99</v>
      </c>
      <c r="C2470" s="19">
        <v>7524.41</v>
      </c>
    </row>
    <row r="2471" spans="1:3" ht="12.75" x14ac:dyDescent="0.2">
      <c r="A2471" s="21">
        <v>44774</v>
      </c>
      <c r="B2471" s="13" t="s">
        <v>101</v>
      </c>
      <c r="C2471" s="19">
        <v>3374.71</v>
      </c>
    </row>
    <row r="2472" spans="1:3" ht="12.75" x14ac:dyDescent="0.2">
      <c r="A2472" s="21">
        <v>44774</v>
      </c>
      <c r="B2472" s="13" t="s">
        <v>103</v>
      </c>
      <c r="C2472" s="19">
        <v>39678.44</v>
      </c>
    </row>
    <row r="2473" spans="1:3" ht="12.75" x14ac:dyDescent="0.2">
      <c r="A2473" s="21">
        <v>44774</v>
      </c>
      <c r="B2473" s="13" t="s">
        <v>105</v>
      </c>
      <c r="C2473" s="19">
        <v>4084.3</v>
      </c>
    </row>
    <row r="2474" spans="1:3" ht="12.75" x14ac:dyDescent="0.2">
      <c r="A2474" s="21">
        <v>44774</v>
      </c>
      <c r="B2474" s="13" t="s">
        <v>107</v>
      </c>
      <c r="C2474" s="19">
        <v>3531.2</v>
      </c>
    </row>
    <row r="2475" spans="1:3" ht="12.75" x14ac:dyDescent="0.2">
      <c r="A2475" s="21">
        <v>44774</v>
      </c>
      <c r="B2475" s="13" t="s">
        <v>109</v>
      </c>
      <c r="C2475" s="19">
        <v>10509.31</v>
      </c>
    </row>
    <row r="2476" spans="1:3" ht="12.75" x14ac:dyDescent="0.2">
      <c r="A2476" s="21">
        <v>44774</v>
      </c>
      <c r="B2476" s="13" t="s">
        <v>111</v>
      </c>
      <c r="C2476" s="19">
        <v>5095.1499999999996</v>
      </c>
    </row>
    <row r="2477" spans="1:3" ht="12.75" x14ac:dyDescent="0.2">
      <c r="A2477" s="21">
        <v>44774</v>
      </c>
      <c r="B2477" s="13" t="s">
        <v>113</v>
      </c>
      <c r="C2477" s="19">
        <v>1762.37</v>
      </c>
    </row>
    <row r="2478" spans="1:3" ht="12.75" x14ac:dyDescent="0.2">
      <c r="A2478" s="21">
        <v>44774</v>
      </c>
      <c r="B2478" s="13" t="s">
        <v>115</v>
      </c>
      <c r="C2478" s="19">
        <v>2949.77</v>
      </c>
    </row>
    <row r="2479" spans="1:3" ht="12.75" x14ac:dyDescent="0.2">
      <c r="A2479" s="21">
        <v>44774</v>
      </c>
      <c r="B2479" s="13" t="s">
        <v>117</v>
      </c>
      <c r="C2479" s="19">
        <v>2697.1</v>
      </c>
    </row>
    <row r="2480" spans="1:3" ht="12.75" x14ac:dyDescent="0.2">
      <c r="A2480" s="21">
        <v>44774</v>
      </c>
      <c r="B2480" s="13" t="s">
        <v>119</v>
      </c>
      <c r="C2480" s="19">
        <v>10117.93</v>
      </c>
    </row>
    <row r="2481" spans="1:3" ht="12.75" x14ac:dyDescent="0.2">
      <c r="A2481" s="21">
        <v>44774</v>
      </c>
      <c r="B2481" s="13" t="s">
        <v>121</v>
      </c>
      <c r="C2481" s="19">
        <v>392.62</v>
      </c>
    </row>
    <row r="2482" spans="1:3" ht="12.75" x14ac:dyDescent="0.2">
      <c r="A2482" s="21">
        <v>44774</v>
      </c>
      <c r="B2482" s="13" t="s">
        <v>123</v>
      </c>
      <c r="C2482" s="19">
        <v>1006.47</v>
      </c>
    </row>
    <row r="2483" spans="1:3" ht="12.75" x14ac:dyDescent="0.2">
      <c r="A2483" s="21">
        <v>44774</v>
      </c>
      <c r="B2483" s="13" t="s">
        <v>125</v>
      </c>
      <c r="C2483" s="19">
        <v>941.5</v>
      </c>
    </row>
    <row r="2484" spans="1:3" ht="12.75" x14ac:dyDescent="0.2">
      <c r="A2484" s="21">
        <v>44774</v>
      </c>
      <c r="B2484" s="13" t="s">
        <v>127</v>
      </c>
      <c r="C2484" s="19">
        <v>619.98</v>
      </c>
    </row>
    <row r="2485" spans="1:3" ht="12.75" x14ac:dyDescent="0.2">
      <c r="A2485" s="21">
        <v>44774</v>
      </c>
      <c r="B2485" s="13" t="s">
        <v>129</v>
      </c>
      <c r="C2485" s="19">
        <v>117565.22</v>
      </c>
    </row>
    <row r="2486" spans="1:3" ht="12.75" x14ac:dyDescent="0.2">
      <c r="A2486" s="21">
        <v>44774</v>
      </c>
      <c r="B2486" s="13" t="s">
        <v>132</v>
      </c>
      <c r="C2486" s="19">
        <v>76519.81</v>
      </c>
    </row>
    <row r="2487" spans="1:3" ht="12.75" x14ac:dyDescent="0.2">
      <c r="A2487" s="21">
        <v>44774</v>
      </c>
      <c r="B2487" s="13" t="s">
        <v>134</v>
      </c>
      <c r="C2487" s="19">
        <v>45069.21</v>
      </c>
    </row>
    <row r="2488" spans="1:3" ht="12.75" x14ac:dyDescent="0.2">
      <c r="A2488" s="21">
        <v>44774</v>
      </c>
      <c r="B2488" s="13" t="s">
        <v>136</v>
      </c>
      <c r="C2488" s="19">
        <v>7355.2</v>
      </c>
    </row>
    <row r="2489" spans="1:3" ht="12.75" x14ac:dyDescent="0.2">
      <c r="A2489" s="21">
        <v>44774</v>
      </c>
      <c r="B2489" s="13" t="s">
        <v>139</v>
      </c>
      <c r="C2489" s="19">
        <v>1314.5</v>
      </c>
    </row>
    <row r="2490" spans="1:3" ht="12.75" x14ac:dyDescent="0.2">
      <c r="A2490" s="21">
        <v>44774</v>
      </c>
      <c r="B2490" s="13" t="s">
        <v>141</v>
      </c>
      <c r="C2490" s="19">
        <v>3119.16</v>
      </c>
    </row>
    <row r="2491" spans="1:3" ht="12.75" x14ac:dyDescent="0.2">
      <c r="A2491" s="21">
        <v>44774</v>
      </c>
      <c r="B2491" s="13" t="s">
        <v>143</v>
      </c>
      <c r="C2491" s="19">
        <v>2458.73</v>
      </c>
    </row>
    <row r="2492" spans="1:3" ht="12.75" x14ac:dyDescent="0.2">
      <c r="A2492" s="21">
        <v>44774</v>
      </c>
      <c r="B2492" s="13" t="s">
        <v>145</v>
      </c>
      <c r="C2492" s="19">
        <v>5744.56</v>
      </c>
    </row>
    <row r="2493" spans="1:3" ht="12.75" x14ac:dyDescent="0.2">
      <c r="A2493" s="21">
        <v>44774</v>
      </c>
      <c r="B2493" s="13" t="s">
        <v>147</v>
      </c>
      <c r="C2493" s="19">
        <v>2704.96</v>
      </c>
    </row>
    <row r="2494" spans="1:3" ht="12.75" x14ac:dyDescent="0.2">
      <c r="A2494" s="21">
        <v>44774</v>
      </c>
      <c r="B2494" s="13" t="s">
        <v>149</v>
      </c>
      <c r="C2494" s="19">
        <v>876.15</v>
      </c>
    </row>
    <row r="2495" spans="1:3" ht="12.75" x14ac:dyDescent="0.2">
      <c r="A2495" s="21">
        <v>44774</v>
      </c>
      <c r="B2495" s="13" t="s">
        <v>151</v>
      </c>
      <c r="C2495" s="19">
        <v>1079.25</v>
      </c>
    </row>
    <row r="2496" spans="1:3" ht="12.75" x14ac:dyDescent="0.2">
      <c r="A2496" s="16">
        <v>44774</v>
      </c>
      <c r="B2496" s="25" t="s">
        <v>153</v>
      </c>
      <c r="C2496" s="18">
        <v>1039333.93</v>
      </c>
    </row>
    <row r="2497" spans="1:3" ht="12.75" x14ac:dyDescent="0.2">
      <c r="A2497" s="16">
        <v>44774</v>
      </c>
      <c r="B2497" s="25" t="s">
        <v>154</v>
      </c>
      <c r="C2497" s="18">
        <v>789903.73</v>
      </c>
    </row>
    <row r="2498" spans="1:3" ht="12.75" x14ac:dyDescent="0.2">
      <c r="A2498" s="16">
        <v>44774</v>
      </c>
      <c r="B2498" s="25" t="s">
        <v>155</v>
      </c>
      <c r="C2498" s="19">
        <v>64181.05</v>
      </c>
    </row>
    <row r="2499" spans="1:3" ht="12.75" x14ac:dyDescent="0.2">
      <c r="A2499" s="16">
        <v>44774</v>
      </c>
      <c r="B2499" s="25" t="s">
        <v>156</v>
      </c>
      <c r="C2499" s="19">
        <v>30280.94</v>
      </c>
    </row>
    <row r="2500" spans="1:3" ht="12.75" x14ac:dyDescent="0.2">
      <c r="A2500" s="16">
        <v>44774</v>
      </c>
      <c r="B2500" s="25" t="s">
        <v>157</v>
      </c>
      <c r="C2500" s="19">
        <v>18431.88</v>
      </c>
    </row>
    <row r="2501" spans="1:3" ht="12.75" x14ac:dyDescent="0.2">
      <c r="A2501" s="16">
        <v>44774</v>
      </c>
      <c r="B2501" s="25" t="s">
        <v>158</v>
      </c>
      <c r="C2501" s="19">
        <v>238385.6</v>
      </c>
    </row>
    <row r="2502" spans="1:3" ht="12.75" x14ac:dyDescent="0.2">
      <c r="A2502" s="16">
        <v>44774</v>
      </c>
      <c r="B2502" s="25" t="s">
        <v>159</v>
      </c>
      <c r="C2502" s="19">
        <v>10269.19</v>
      </c>
    </row>
    <row r="2503" spans="1:3" ht="12.75" x14ac:dyDescent="0.2">
      <c r="A2503" s="16">
        <v>44774</v>
      </c>
      <c r="B2503" s="25" t="s">
        <v>160</v>
      </c>
      <c r="C2503" s="19">
        <v>46343</v>
      </c>
    </row>
    <row r="2504" spans="1:3" ht="12.75" x14ac:dyDescent="0.2">
      <c r="A2504" s="16">
        <v>44774</v>
      </c>
      <c r="B2504" s="25" t="s">
        <v>161</v>
      </c>
      <c r="C2504" s="19">
        <v>50613.36</v>
      </c>
    </row>
    <row r="2505" spans="1:3" ht="12.75" x14ac:dyDescent="0.2">
      <c r="A2505" s="16">
        <v>44774</v>
      </c>
      <c r="B2505" s="25" t="s">
        <v>162</v>
      </c>
      <c r="C2505" s="19">
        <v>546040.29</v>
      </c>
    </row>
    <row r="2506" spans="1:3" ht="12.75" x14ac:dyDescent="0.2">
      <c r="A2506" s="16">
        <v>44774</v>
      </c>
      <c r="B2506" s="25" t="s">
        <v>163</v>
      </c>
      <c r="C2506" s="19">
        <v>301101.92</v>
      </c>
    </row>
    <row r="2507" spans="1:3" ht="12.75" x14ac:dyDescent="0.2">
      <c r="A2507" s="16">
        <v>44774</v>
      </c>
      <c r="B2507" s="25" t="s">
        <v>164</v>
      </c>
      <c r="C2507" s="19">
        <v>246842.69</v>
      </c>
    </row>
    <row r="2508" spans="1:3" ht="12.75" x14ac:dyDescent="0.2">
      <c r="A2508" s="16">
        <v>44774</v>
      </c>
      <c r="B2508" s="25" t="s">
        <v>165</v>
      </c>
      <c r="C2508" s="19">
        <v>18888.830000000002</v>
      </c>
    </row>
    <row r="2509" spans="1:3" ht="12.75" x14ac:dyDescent="0.2">
      <c r="A2509" s="16">
        <v>44774</v>
      </c>
      <c r="B2509" s="25" t="s">
        <v>166</v>
      </c>
      <c r="C2509" s="19">
        <v>20695.43</v>
      </c>
    </row>
    <row r="2510" spans="1:3" ht="12.75" x14ac:dyDescent="0.2">
      <c r="A2510" s="16">
        <v>44774</v>
      </c>
      <c r="B2510" s="25" t="s">
        <v>167</v>
      </c>
      <c r="C2510" s="19">
        <v>19139.25</v>
      </c>
    </row>
    <row r="2511" spans="1:3" ht="12.75" x14ac:dyDescent="0.2">
      <c r="A2511" s="16">
        <v>44774</v>
      </c>
      <c r="B2511" s="25" t="s">
        <v>168</v>
      </c>
      <c r="C2511" s="19">
        <v>1824.49</v>
      </c>
    </row>
    <row r="2512" spans="1:3" ht="12.75" x14ac:dyDescent="0.2">
      <c r="A2512" s="16">
        <v>44774</v>
      </c>
      <c r="B2512" s="25" t="s">
        <v>169</v>
      </c>
      <c r="C2512" s="19">
        <v>624.62</v>
      </c>
    </row>
    <row r="2513" spans="1:3" ht="12.75" x14ac:dyDescent="0.2">
      <c r="A2513" s="16">
        <v>44774</v>
      </c>
      <c r="B2513" s="25" t="s">
        <v>170</v>
      </c>
      <c r="C2513" s="19">
        <v>3026.51</v>
      </c>
    </row>
    <row r="2514" spans="1:3" ht="12.75" x14ac:dyDescent="0.2">
      <c r="A2514" s="16">
        <v>44774</v>
      </c>
      <c r="B2514" s="25" t="s">
        <v>171</v>
      </c>
      <c r="C2514" s="19">
        <v>1690.34</v>
      </c>
    </row>
    <row r="2515" spans="1:3" ht="12.75" x14ac:dyDescent="0.2">
      <c r="A2515" s="16">
        <v>44774</v>
      </c>
      <c r="B2515" s="25" t="s">
        <v>172</v>
      </c>
      <c r="C2515" s="19">
        <v>21056.76</v>
      </c>
    </row>
    <row r="2516" spans="1:3" ht="12.75" x14ac:dyDescent="0.2">
      <c r="A2516" s="16">
        <v>44774</v>
      </c>
      <c r="B2516" s="25" t="s">
        <v>173</v>
      </c>
      <c r="C2516" s="19">
        <v>2144.31</v>
      </c>
    </row>
    <row r="2517" spans="1:3" ht="12.75" x14ac:dyDescent="0.2">
      <c r="A2517" s="16">
        <v>44774</v>
      </c>
      <c r="B2517" s="25" t="s">
        <v>174</v>
      </c>
      <c r="C2517" s="19">
        <v>1825.63</v>
      </c>
    </row>
    <row r="2518" spans="1:3" ht="12.75" x14ac:dyDescent="0.2">
      <c r="A2518" s="16">
        <v>44774</v>
      </c>
      <c r="B2518" s="25" t="s">
        <v>175</v>
      </c>
      <c r="C2518" s="19">
        <v>5099.9799999999996</v>
      </c>
    </row>
    <row r="2519" spans="1:3" ht="12.75" x14ac:dyDescent="0.2">
      <c r="A2519" s="16">
        <v>44774</v>
      </c>
      <c r="B2519" s="25" t="s">
        <v>176</v>
      </c>
      <c r="C2519" s="19">
        <v>2030.55</v>
      </c>
    </row>
    <row r="2520" spans="1:3" ht="12.75" x14ac:dyDescent="0.2">
      <c r="A2520" s="16">
        <v>44774</v>
      </c>
      <c r="B2520" s="25" t="s">
        <v>177</v>
      </c>
      <c r="C2520" s="19">
        <v>807.07</v>
      </c>
    </row>
    <row r="2521" spans="1:3" ht="12.75" x14ac:dyDescent="0.2">
      <c r="A2521" s="16">
        <v>44774</v>
      </c>
      <c r="B2521" s="25" t="s">
        <v>178</v>
      </c>
      <c r="C2521" s="19">
        <v>1464.96</v>
      </c>
    </row>
    <row r="2522" spans="1:3" ht="12.75" x14ac:dyDescent="0.2">
      <c r="A2522" s="16">
        <v>44774</v>
      </c>
      <c r="B2522" s="25" t="s">
        <v>179</v>
      </c>
      <c r="C2522" s="19">
        <v>1390.9</v>
      </c>
    </row>
    <row r="2523" spans="1:3" ht="12.75" x14ac:dyDescent="0.2">
      <c r="A2523" s="16">
        <v>44774</v>
      </c>
      <c r="B2523" s="25" t="s">
        <v>180</v>
      </c>
      <c r="C2523" s="19">
        <v>5177.12</v>
      </c>
    </row>
    <row r="2524" spans="1:3" ht="12.75" x14ac:dyDescent="0.2">
      <c r="A2524" s="16">
        <v>44774</v>
      </c>
      <c r="B2524" s="25" t="s">
        <v>181</v>
      </c>
      <c r="C2524" s="19">
        <v>191.16</v>
      </c>
    </row>
    <row r="2525" spans="1:3" ht="12.75" x14ac:dyDescent="0.2">
      <c r="A2525" s="16">
        <v>44774</v>
      </c>
      <c r="B2525" s="25" t="s">
        <v>182</v>
      </c>
      <c r="C2525" s="19">
        <v>510.74</v>
      </c>
    </row>
    <row r="2526" spans="1:3" ht="12.75" x14ac:dyDescent="0.2">
      <c r="A2526" s="16">
        <v>44774</v>
      </c>
      <c r="B2526" s="25" t="s">
        <v>183</v>
      </c>
      <c r="C2526" s="19">
        <v>401.97</v>
      </c>
    </row>
    <row r="2527" spans="1:3" ht="12.75" x14ac:dyDescent="0.2">
      <c r="A2527" s="16">
        <v>44774</v>
      </c>
      <c r="B2527" s="25" t="s">
        <v>184</v>
      </c>
      <c r="C2527" s="19">
        <v>265.83</v>
      </c>
    </row>
    <row r="2528" spans="1:3" ht="12.75" x14ac:dyDescent="0.2">
      <c r="A2528" s="16">
        <v>44774</v>
      </c>
      <c r="B2528" s="25" t="s">
        <v>185</v>
      </c>
      <c r="C2528" s="19">
        <v>51117.74</v>
      </c>
    </row>
    <row r="2529" spans="1:3" ht="12.75" x14ac:dyDescent="0.2">
      <c r="A2529" s="16">
        <v>44774</v>
      </c>
      <c r="B2529" s="25" t="s">
        <v>186</v>
      </c>
      <c r="C2529" s="19">
        <v>38706.94</v>
      </c>
    </row>
    <row r="2530" spans="1:3" ht="12.75" x14ac:dyDescent="0.2">
      <c r="A2530" s="16">
        <v>44774</v>
      </c>
      <c r="B2530" s="25" t="s">
        <v>187</v>
      </c>
      <c r="C2530" s="19">
        <v>23259.27</v>
      </c>
    </row>
    <row r="2531" spans="1:3" ht="12.75" x14ac:dyDescent="0.2">
      <c r="A2531" s="16">
        <v>44774</v>
      </c>
      <c r="B2531" s="25" t="s">
        <v>188</v>
      </c>
      <c r="C2531" s="19">
        <v>3405.51</v>
      </c>
    </row>
    <row r="2532" spans="1:3" ht="12.75" x14ac:dyDescent="0.2">
      <c r="A2532" s="16">
        <v>44774</v>
      </c>
      <c r="B2532" s="25" t="s">
        <v>189</v>
      </c>
      <c r="C2532" s="19">
        <v>534.52</v>
      </c>
    </row>
    <row r="2533" spans="1:3" ht="12.75" x14ac:dyDescent="0.2">
      <c r="A2533" s="16">
        <v>44774</v>
      </c>
      <c r="B2533" s="25" t="s">
        <v>190</v>
      </c>
      <c r="C2533" s="19">
        <v>1622.72</v>
      </c>
    </row>
    <row r="2534" spans="1:3" ht="12.75" x14ac:dyDescent="0.2">
      <c r="A2534" s="16">
        <v>44774</v>
      </c>
      <c r="B2534" s="25" t="s">
        <v>191</v>
      </c>
      <c r="C2534" s="19">
        <v>1212.75</v>
      </c>
    </row>
    <row r="2535" spans="1:3" ht="12.75" x14ac:dyDescent="0.2">
      <c r="A2535" s="16">
        <v>44774</v>
      </c>
      <c r="B2535" s="25" t="s">
        <v>192</v>
      </c>
      <c r="C2535" s="19">
        <v>2527.8000000000002</v>
      </c>
    </row>
    <row r="2536" spans="1:3" ht="12.75" x14ac:dyDescent="0.2">
      <c r="A2536" s="16">
        <v>44774</v>
      </c>
      <c r="B2536" s="25" t="s">
        <v>193</v>
      </c>
      <c r="C2536" s="19">
        <v>1435.05</v>
      </c>
    </row>
    <row r="2537" spans="1:3" ht="12.75" x14ac:dyDescent="0.2">
      <c r="A2537" s="16">
        <v>44774</v>
      </c>
      <c r="B2537" s="25" t="s">
        <v>194</v>
      </c>
      <c r="C2537" s="19">
        <v>420.64</v>
      </c>
    </row>
    <row r="2538" spans="1:3" ht="12.75" x14ac:dyDescent="0.2">
      <c r="A2538" s="16">
        <v>44774</v>
      </c>
      <c r="B2538" s="25" t="s">
        <v>195</v>
      </c>
      <c r="C2538" s="19">
        <v>514.94000000000005</v>
      </c>
    </row>
    <row r="2539" spans="1:3" ht="12.75" x14ac:dyDescent="0.2">
      <c r="A2539" s="20">
        <v>44774</v>
      </c>
      <c r="B2539" s="25" t="s">
        <v>196</v>
      </c>
      <c r="C2539" s="18">
        <v>800043.84</v>
      </c>
    </row>
    <row r="2540" spans="1:3" ht="12.75" x14ac:dyDescent="0.2">
      <c r="A2540" s="20">
        <v>44774</v>
      </c>
      <c r="B2540" s="25" t="s">
        <v>197</v>
      </c>
      <c r="C2540" s="18">
        <v>422126.44</v>
      </c>
    </row>
    <row r="2541" spans="1:3" ht="12.75" x14ac:dyDescent="0.2">
      <c r="A2541" s="20">
        <v>44774</v>
      </c>
      <c r="B2541" s="25" t="s">
        <v>198</v>
      </c>
      <c r="C2541" s="19">
        <v>25123.37</v>
      </c>
    </row>
    <row r="2542" spans="1:3" ht="12.75" x14ac:dyDescent="0.2">
      <c r="A2542" s="20">
        <v>44774</v>
      </c>
      <c r="B2542" s="25" t="s">
        <v>199</v>
      </c>
      <c r="C2542" s="19">
        <v>16196.5</v>
      </c>
    </row>
    <row r="2543" spans="1:3" ht="12.75" x14ac:dyDescent="0.2">
      <c r="A2543" s="20">
        <v>44774</v>
      </c>
      <c r="B2543" s="25" t="s">
        <v>200</v>
      </c>
      <c r="C2543" s="19">
        <v>13742.49</v>
      </c>
    </row>
    <row r="2544" spans="1:3" ht="12.75" x14ac:dyDescent="0.2">
      <c r="A2544" s="20">
        <v>44774</v>
      </c>
      <c r="B2544" s="25" t="s">
        <v>201</v>
      </c>
      <c r="C2544" s="19">
        <v>164909.82</v>
      </c>
    </row>
    <row r="2545" spans="1:3" ht="12.75" x14ac:dyDescent="0.2">
      <c r="A2545" s="20">
        <v>44774</v>
      </c>
      <c r="B2545" s="25" t="s">
        <v>202</v>
      </c>
      <c r="C2545" s="19">
        <v>7975.55</v>
      </c>
    </row>
    <row r="2546" spans="1:3" ht="12.75" x14ac:dyDescent="0.2">
      <c r="A2546" s="20">
        <v>44774</v>
      </c>
      <c r="B2546" s="25" t="s">
        <v>203</v>
      </c>
      <c r="C2546" s="19">
        <v>39018.839999999997</v>
      </c>
    </row>
    <row r="2547" spans="1:3" ht="12.75" x14ac:dyDescent="0.2">
      <c r="A2547" s="20">
        <v>44774</v>
      </c>
      <c r="B2547" s="25" t="s">
        <v>204</v>
      </c>
      <c r="C2547" s="19">
        <v>38673.67</v>
      </c>
    </row>
    <row r="2548" spans="1:3" ht="12.75" x14ac:dyDescent="0.2">
      <c r="A2548" s="20">
        <v>44774</v>
      </c>
      <c r="B2548" s="25" t="s">
        <v>205</v>
      </c>
      <c r="C2548" s="19">
        <v>421069.5</v>
      </c>
    </row>
    <row r="2549" spans="1:3" ht="12.75" x14ac:dyDescent="0.2">
      <c r="A2549" s="20">
        <v>44774</v>
      </c>
      <c r="B2549" s="25" t="s">
        <v>206</v>
      </c>
      <c r="C2549" s="19">
        <v>153212.13</v>
      </c>
    </row>
    <row r="2550" spans="1:3" ht="12.75" x14ac:dyDescent="0.2">
      <c r="A2550" s="20">
        <v>44774</v>
      </c>
      <c r="B2550" s="25" t="s">
        <v>207</v>
      </c>
      <c r="C2550" s="19">
        <v>161938.79</v>
      </c>
    </row>
    <row r="2551" spans="1:3" ht="12.75" x14ac:dyDescent="0.2">
      <c r="A2551" s="20">
        <v>44774</v>
      </c>
      <c r="B2551" s="25" t="s">
        <v>208</v>
      </c>
      <c r="C2551" s="19">
        <v>20444.77</v>
      </c>
    </row>
    <row r="2552" spans="1:3" ht="12.75" x14ac:dyDescent="0.2">
      <c r="A2552" s="20">
        <v>44774</v>
      </c>
      <c r="B2552" s="25" t="s">
        <v>209</v>
      </c>
      <c r="C2552" s="19">
        <v>16603.55</v>
      </c>
    </row>
    <row r="2553" spans="1:3" ht="12.75" x14ac:dyDescent="0.2">
      <c r="A2553" s="20">
        <v>44774</v>
      </c>
      <c r="B2553" s="25" t="s">
        <v>210</v>
      </c>
      <c r="C2553" s="19">
        <v>10723.63</v>
      </c>
    </row>
    <row r="2554" spans="1:3" ht="12.75" x14ac:dyDescent="0.2">
      <c r="A2554" s="20">
        <v>44774</v>
      </c>
      <c r="B2554" s="25" t="s">
        <v>211</v>
      </c>
      <c r="C2554" s="19">
        <v>1315.75</v>
      </c>
    </row>
    <row r="2555" spans="1:3" ht="12.75" x14ac:dyDescent="0.2">
      <c r="A2555" s="20">
        <v>44774</v>
      </c>
      <c r="B2555" s="25" t="s">
        <v>212</v>
      </c>
      <c r="C2555" s="19">
        <v>472.8</v>
      </c>
    </row>
    <row r="2556" spans="1:3" ht="12.75" x14ac:dyDescent="0.2">
      <c r="A2556" s="20">
        <v>44774</v>
      </c>
      <c r="B2556" s="25" t="s">
        <v>213</v>
      </c>
      <c r="C2556" s="19">
        <v>2364.02</v>
      </c>
    </row>
    <row r="2557" spans="1:3" ht="12.75" x14ac:dyDescent="0.2">
      <c r="A2557" s="20">
        <v>44774</v>
      </c>
      <c r="B2557" s="25" t="s">
        <v>214</v>
      </c>
      <c r="C2557" s="19">
        <v>1171.1600000000001</v>
      </c>
    </row>
    <row r="2558" spans="1:3" ht="12.75" x14ac:dyDescent="0.2">
      <c r="A2558" s="20">
        <v>44774</v>
      </c>
      <c r="B2558" s="25" t="s">
        <v>215</v>
      </c>
      <c r="C2558" s="19">
        <v>12102.03</v>
      </c>
    </row>
    <row r="2559" spans="1:3" ht="12.75" x14ac:dyDescent="0.2">
      <c r="A2559" s="20">
        <v>44774</v>
      </c>
      <c r="B2559" s="25" t="s">
        <v>216</v>
      </c>
      <c r="C2559" s="19">
        <v>1405.4</v>
      </c>
    </row>
    <row r="2560" spans="1:3" ht="12.75" x14ac:dyDescent="0.2">
      <c r="A2560" s="20">
        <v>44774</v>
      </c>
      <c r="B2560" s="25" t="s">
        <v>217</v>
      </c>
      <c r="C2560" s="19">
        <v>1349.71</v>
      </c>
    </row>
    <row r="2561" spans="1:3" ht="12.75" x14ac:dyDescent="0.2">
      <c r="A2561" s="20">
        <v>44774</v>
      </c>
      <c r="B2561" s="25" t="s">
        <v>218</v>
      </c>
      <c r="C2561" s="19">
        <v>2799.23</v>
      </c>
    </row>
    <row r="2562" spans="1:3" ht="12.75" x14ac:dyDescent="0.2">
      <c r="A2562" s="20">
        <v>44774</v>
      </c>
      <c r="B2562" s="25" t="s">
        <v>219</v>
      </c>
      <c r="C2562" s="19">
        <v>1733.61</v>
      </c>
    </row>
    <row r="2563" spans="1:3" ht="12.75" x14ac:dyDescent="0.2">
      <c r="A2563" s="20">
        <v>44774</v>
      </c>
      <c r="B2563" s="25" t="s">
        <v>220</v>
      </c>
      <c r="C2563" s="19">
        <v>503.17</v>
      </c>
    </row>
    <row r="2564" spans="1:3" ht="12.75" x14ac:dyDescent="0.2">
      <c r="A2564" s="20">
        <v>44774</v>
      </c>
      <c r="B2564" s="25" t="s">
        <v>221</v>
      </c>
      <c r="C2564" s="19">
        <v>986.81</v>
      </c>
    </row>
    <row r="2565" spans="1:3" ht="12.75" x14ac:dyDescent="0.2">
      <c r="A2565" s="20">
        <v>44774</v>
      </c>
      <c r="B2565" s="25" t="s">
        <v>222</v>
      </c>
      <c r="C2565" s="19">
        <v>945.61</v>
      </c>
    </row>
    <row r="2566" spans="1:3" ht="12.75" x14ac:dyDescent="0.2">
      <c r="A2566" s="20">
        <v>44774</v>
      </c>
      <c r="B2566" s="25" t="s">
        <v>223</v>
      </c>
      <c r="C2566" s="19">
        <v>3323.1</v>
      </c>
    </row>
    <row r="2567" spans="1:3" ht="12.75" x14ac:dyDescent="0.2">
      <c r="A2567" s="20">
        <v>44774</v>
      </c>
      <c r="B2567" s="25" t="s">
        <v>224</v>
      </c>
      <c r="C2567" s="19">
        <v>109.1</v>
      </c>
    </row>
    <row r="2568" spans="1:3" ht="12.75" x14ac:dyDescent="0.2">
      <c r="A2568" s="20">
        <v>44774</v>
      </c>
      <c r="B2568" s="25" t="s">
        <v>225</v>
      </c>
      <c r="C2568" s="19">
        <v>316.01</v>
      </c>
    </row>
    <row r="2569" spans="1:3" ht="12.75" x14ac:dyDescent="0.2">
      <c r="A2569" s="20">
        <v>44774</v>
      </c>
      <c r="B2569" s="25" t="s">
        <v>226</v>
      </c>
      <c r="C2569" s="19">
        <v>253.15</v>
      </c>
    </row>
    <row r="2570" spans="1:3" ht="12.75" x14ac:dyDescent="0.2">
      <c r="A2570" s="20">
        <v>44774</v>
      </c>
      <c r="B2570" s="25" t="s">
        <v>227</v>
      </c>
      <c r="C2570" s="19">
        <v>197.51</v>
      </c>
    </row>
    <row r="2571" spans="1:3" ht="12.75" x14ac:dyDescent="0.2">
      <c r="A2571" s="20">
        <v>44774</v>
      </c>
      <c r="B2571" s="25" t="s">
        <v>228</v>
      </c>
      <c r="C2571" s="19">
        <v>18773.22</v>
      </c>
    </row>
    <row r="2572" spans="1:3" ht="12.75" x14ac:dyDescent="0.2">
      <c r="A2572" s="20">
        <v>44774</v>
      </c>
      <c r="B2572" s="25" t="s">
        <v>229</v>
      </c>
      <c r="C2572" s="19">
        <v>13987.89</v>
      </c>
    </row>
    <row r="2573" spans="1:3" ht="12.75" x14ac:dyDescent="0.2">
      <c r="A2573" s="20">
        <v>44774</v>
      </c>
      <c r="B2573" s="25" t="s">
        <v>230</v>
      </c>
      <c r="C2573" s="19">
        <v>15184.22</v>
      </c>
    </row>
    <row r="2574" spans="1:3" ht="12.75" x14ac:dyDescent="0.2">
      <c r="A2574" s="20">
        <v>44774</v>
      </c>
      <c r="B2574" s="25" t="s">
        <v>231</v>
      </c>
      <c r="C2574" s="19">
        <v>2085.91</v>
      </c>
    </row>
    <row r="2575" spans="1:3" ht="12.75" x14ac:dyDescent="0.2">
      <c r="A2575" s="20">
        <v>44774</v>
      </c>
      <c r="B2575" s="25" t="s">
        <v>232</v>
      </c>
      <c r="C2575" s="19">
        <v>407.98</v>
      </c>
    </row>
    <row r="2576" spans="1:3" ht="12.75" x14ac:dyDescent="0.2">
      <c r="A2576" s="20">
        <v>44774</v>
      </c>
      <c r="B2576" s="25" t="s">
        <v>233</v>
      </c>
      <c r="C2576" s="19">
        <v>1123.45</v>
      </c>
    </row>
    <row r="2577" spans="1:3" ht="12.75" x14ac:dyDescent="0.2">
      <c r="A2577" s="20">
        <v>44774</v>
      </c>
      <c r="B2577" s="25" t="s">
        <v>234</v>
      </c>
      <c r="C2577" s="19">
        <v>665.11</v>
      </c>
    </row>
    <row r="2578" spans="1:3" ht="12.75" x14ac:dyDescent="0.2">
      <c r="A2578" s="20">
        <v>44774</v>
      </c>
      <c r="B2578" s="25" t="s">
        <v>235</v>
      </c>
      <c r="C2578" s="19">
        <v>1785.3</v>
      </c>
    </row>
    <row r="2579" spans="1:3" ht="12.75" x14ac:dyDescent="0.2">
      <c r="A2579" s="20">
        <v>44774</v>
      </c>
      <c r="B2579" s="25" t="s">
        <v>236</v>
      </c>
      <c r="C2579" s="19">
        <v>892.65</v>
      </c>
    </row>
    <row r="2580" spans="1:3" ht="12.75" x14ac:dyDescent="0.2">
      <c r="A2580" s="20">
        <v>44774</v>
      </c>
      <c r="B2580" s="25" t="s">
        <v>237</v>
      </c>
      <c r="C2580" s="19">
        <v>2501.8200000000002</v>
      </c>
    </row>
    <row r="2581" spans="1:3" ht="12.75" x14ac:dyDescent="0.2">
      <c r="A2581" s="20">
        <v>44774</v>
      </c>
      <c r="B2581" s="25" t="s">
        <v>238</v>
      </c>
      <c r="C2581" s="19">
        <v>1137.1099999999999</v>
      </c>
    </row>
    <row r="2582" spans="1:3" ht="12.75" x14ac:dyDescent="0.2">
      <c r="A2582" s="20">
        <v>44805</v>
      </c>
      <c r="B2582" s="25" t="s">
        <v>63</v>
      </c>
      <c r="C2582" s="18">
        <v>1891967.41</v>
      </c>
    </row>
    <row r="2583" spans="1:3" ht="12.75" x14ac:dyDescent="0.2">
      <c r="A2583" s="20">
        <v>44805</v>
      </c>
      <c r="B2583" s="25" t="s">
        <v>65</v>
      </c>
      <c r="C2583" s="18">
        <v>1685886</v>
      </c>
    </row>
    <row r="2584" spans="1:3" ht="12.75" x14ac:dyDescent="0.2">
      <c r="A2584" s="20">
        <v>44805</v>
      </c>
      <c r="B2584" s="25" t="s">
        <v>67</v>
      </c>
      <c r="C2584" s="19">
        <v>155483.71</v>
      </c>
    </row>
    <row r="2585" spans="1:3" ht="12.75" x14ac:dyDescent="0.2">
      <c r="A2585" s="20">
        <v>44805</v>
      </c>
      <c r="B2585" s="25" t="s">
        <v>69</v>
      </c>
      <c r="C2585" s="19">
        <v>57671.73</v>
      </c>
    </row>
    <row r="2586" spans="1:3" ht="12.75" x14ac:dyDescent="0.2">
      <c r="A2586" s="20">
        <v>44805</v>
      </c>
      <c r="B2586" s="25" t="s">
        <v>71</v>
      </c>
      <c r="C2586" s="19">
        <v>36605.760000000002</v>
      </c>
    </row>
    <row r="2587" spans="1:3" ht="12.75" x14ac:dyDescent="0.2">
      <c r="A2587" s="20">
        <v>44805</v>
      </c>
      <c r="B2587" s="25" t="s">
        <v>73</v>
      </c>
      <c r="C2587" s="19">
        <v>491733.94</v>
      </c>
    </row>
    <row r="2588" spans="1:3" ht="12.75" x14ac:dyDescent="0.2">
      <c r="A2588" s="20">
        <v>44805</v>
      </c>
      <c r="B2588" s="25" t="s">
        <v>76</v>
      </c>
      <c r="C2588" s="19">
        <v>23076.91</v>
      </c>
    </row>
    <row r="2589" spans="1:3" ht="12.75" x14ac:dyDescent="0.2">
      <c r="A2589" s="20">
        <v>44805</v>
      </c>
      <c r="B2589" s="25" t="s">
        <v>78</v>
      </c>
      <c r="C2589" s="19">
        <v>113224.58</v>
      </c>
    </row>
    <row r="2590" spans="1:3" ht="12.75" x14ac:dyDescent="0.2">
      <c r="A2590" s="20">
        <v>44805</v>
      </c>
      <c r="B2590" s="25" t="s">
        <v>80</v>
      </c>
      <c r="C2590" s="19">
        <v>96938.12</v>
      </c>
    </row>
    <row r="2591" spans="1:3" ht="12.75" x14ac:dyDescent="0.2">
      <c r="A2591" s="20">
        <v>44805</v>
      </c>
      <c r="B2591" s="25" t="s">
        <v>82</v>
      </c>
      <c r="C2591" s="19">
        <v>1066768.26</v>
      </c>
    </row>
    <row r="2592" spans="1:3" ht="12.75" x14ac:dyDescent="0.2">
      <c r="A2592" s="20">
        <v>44805</v>
      </c>
      <c r="B2592" s="25" t="s">
        <v>84</v>
      </c>
      <c r="C2592" s="19">
        <v>555611.04</v>
      </c>
    </row>
    <row r="2593" spans="1:3" ht="12.75" x14ac:dyDescent="0.2">
      <c r="A2593" s="20">
        <v>44805</v>
      </c>
      <c r="B2593" s="25" t="s">
        <v>86</v>
      </c>
      <c r="C2593" s="19">
        <v>447320.71</v>
      </c>
    </row>
    <row r="2594" spans="1:3" ht="12.75" x14ac:dyDescent="0.2">
      <c r="A2594" s="20">
        <v>44805</v>
      </c>
      <c r="B2594" s="25" t="s">
        <v>89</v>
      </c>
      <c r="C2594" s="19">
        <v>66638.759999999995</v>
      </c>
    </row>
    <row r="2595" spans="1:3" ht="12.75" x14ac:dyDescent="0.2">
      <c r="A2595" s="20">
        <v>44805</v>
      </c>
      <c r="B2595" s="25" t="s">
        <v>91</v>
      </c>
      <c r="C2595" s="19">
        <v>47970.25</v>
      </c>
    </row>
    <row r="2596" spans="1:3" ht="12.75" x14ac:dyDescent="0.2">
      <c r="A2596" s="20">
        <v>44805</v>
      </c>
      <c r="B2596" s="25" t="s">
        <v>93</v>
      </c>
      <c r="C2596" s="19">
        <v>36138.93</v>
      </c>
    </row>
    <row r="2597" spans="1:3" ht="12.75" x14ac:dyDescent="0.2">
      <c r="A2597" s="20">
        <v>44805</v>
      </c>
      <c r="B2597" s="25" t="s">
        <v>95</v>
      </c>
      <c r="C2597" s="19">
        <v>4474.96</v>
      </c>
    </row>
    <row r="2598" spans="1:3" ht="12.75" x14ac:dyDescent="0.2">
      <c r="A2598" s="20">
        <v>44805</v>
      </c>
      <c r="B2598" s="25" t="s">
        <v>97</v>
      </c>
      <c r="C2598" s="19">
        <v>1237.23</v>
      </c>
    </row>
    <row r="2599" spans="1:3" ht="12.75" x14ac:dyDescent="0.2">
      <c r="A2599" s="20">
        <v>44805</v>
      </c>
      <c r="B2599" s="25" t="s">
        <v>99</v>
      </c>
      <c r="C2599" s="19">
        <v>6778.9</v>
      </c>
    </row>
    <row r="2600" spans="1:3" ht="12.75" x14ac:dyDescent="0.2">
      <c r="A2600" s="20">
        <v>44805</v>
      </c>
      <c r="B2600" s="25" t="s">
        <v>101</v>
      </c>
      <c r="C2600" s="19">
        <v>3421.65</v>
      </c>
    </row>
    <row r="2601" spans="1:3" ht="12.75" x14ac:dyDescent="0.2">
      <c r="A2601" s="20">
        <v>44805</v>
      </c>
      <c r="B2601" s="25" t="s">
        <v>103</v>
      </c>
      <c r="C2601" s="19">
        <v>44089.7</v>
      </c>
    </row>
    <row r="2602" spans="1:3" ht="12.75" x14ac:dyDescent="0.2">
      <c r="A2602" s="20">
        <v>44805</v>
      </c>
      <c r="B2602" s="25" t="s">
        <v>105</v>
      </c>
      <c r="C2602" s="19">
        <v>4064.97</v>
      </c>
    </row>
    <row r="2603" spans="1:3" ht="12.75" x14ac:dyDescent="0.2">
      <c r="A2603" s="20">
        <v>44805</v>
      </c>
      <c r="B2603" s="25" t="s">
        <v>107</v>
      </c>
      <c r="C2603" s="19">
        <v>3663.87</v>
      </c>
    </row>
    <row r="2604" spans="1:3" ht="12.75" x14ac:dyDescent="0.2">
      <c r="A2604" s="20">
        <v>44805</v>
      </c>
      <c r="B2604" s="25" t="s">
        <v>109</v>
      </c>
      <c r="C2604" s="19">
        <v>10344.1</v>
      </c>
    </row>
    <row r="2605" spans="1:3" ht="12.75" x14ac:dyDescent="0.2">
      <c r="A2605" s="20">
        <v>44805</v>
      </c>
      <c r="B2605" s="25" t="s">
        <v>111</v>
      </c>
      <c r="C2605" s="19">
        <v>4971.2</v>
      </c>
    </row>
    <row r="2606" spans="1:3" ht="12.75" x14ac:dyDescent="0.2">
      <c r="A2606" s="20">
        <v>44805</v>
      </c>
      <c r="B2606" s="25" t="s">
        <v>113</v>
      </c>
      <c r="C2606" s="19">
        <v>1789.28</v>
      </c>
    </row>
    <row r="2607" spans="1:3" ht="12.75" x14ac:dyDescent="0.2">
      <c r="A2607" s="20">
        <v>44805</v>
      </c>
      <c r="B2607" s="25" t="s">
        <v>115</v>
      </c>
      <c r="C2607" s="19">
        <v>2937.52</v>
      </c>
    </row>
    <row r="2608" spans="1:3" ht="12.75" x14ac:dyDescent="0.2">
      <c r="A2608" s="20">
        <v>44805</v>
      </c>
      <c r="B2608" s="25" t="s">
        <v>117</v>
      </c>
      <c r="C2608" s="19">
        <v>2475.7399999999998</v>
      </c>
    </row>
    <row r="2609" spans="1:3" ht="12.75" x14ac:dyDescent="0.2">
      <c r="A2609" s="20">
        <v>44805</v>
      </c>
      <c r="B2609" s="25" t="s">
        <v>119</v>
      </c>
      <c r="C2609" s="19">
        <v>9923.84</v>
      </c>
    </row>
    <row r="2610" spans="1:3" ht="12.75" x14ac:dyDescent="0.2">
      <c r="A2610" s="20">
        <v>44805</v>
      </c>
      <c r="B2610" s="25" t="s">
        <v>121</v>
      </c>
      <c r="C2610" s="19">
        <v>455.73</v>
      </c>
    </row>
    <row r="2611" spans="1:3" ht="12.75" x14ac:dyDescent="0.2">
      <c r="A2611" s="20">
        <v>44805</v>
      </c>
      <c r="B2611" s="25" t="s">
        <v>123</v>
      </c>
      <c r="C2611" s="19">
        <v>892.04</v>
      </c>
    </row>
    <row r="2612" spans="1:3" ht="12.75" x14ac:dyDescent="0.2">
      <c r="A2612" s="20">
        <v>44805</v>
      </c>
      <c r="B2612" s="25" t="s">
        <v>125</v>
      </c>
      <c r="C2612" s="19">
        <v>896.33</v>
      </c>
    </row>
    <row r="2613" spans="1:3" ht="12.75" x14ac:dyDescent="0.2">
      <c r="A2613" s="20">
        <v>44805</v>
      </c>
      <c r="B2613" s="25" t="s">
        <v>127</v>
      </c>
      <c r="C2613" s="19">
        <v>637.76</v>
      </c>
    </row>
    <row r="2614" spans="1:3" ht="12.75" x14ac:dyDescent="0.2">
      <c r="A2614" s="20">
        <v>44805</v>
      </c>
      <c r="B2614" s="25" t="s">
        <v>129</v>
      </c>
      <c r="C2614" s="19">
        <v>114290.22</v>
      </c>
    </row>
    <row r="2615" spans="1:3" ht="12.75" x14ac:dyDescent="0.2">
      <c r="A2615" s="20">
        <v>44805</v>
      </c>
      <c r="B2615" s="25" t="s">
        <v>132</v>
      </c>
      <c r="C2615" s="19">
        <v>34786.120000000003</v>
      </c>
    </row>
    <row r="2616" spans="1:3" ht="12.75" x14ac:dyDescent="0.2">
      <c r="A2616" s="20">
        <v>44805</v>
      </c>
      <c r="B2616" s="25" t="s">
        <v>134</v>
      </c>
      <c r="C2616" s="19">
        <v>48106.66</v>
      </c>
    </row>
    <row r="2617" spans="1:3" ht="12.75" x14ac:dyDescent="0.2">
      <c r="A2617" s="20">
        <v>44805</v>
      </c>
      <c r="B2617" s="25" t="s">
        <v>136</v>
      </c>
      <c r="C2617" s="19">
        <v>7324.82</v>
      </c>
    </row>
    <row r="2618" spans="1:3" ht="12.75" x14ac:dyDescent="0.2">
      <c r="A2618" s="20">
        <v>44805</v>
      </c>
      <c r="B2618" s="25" t="s">
        <v>139</v>
      </c>
      <c r="C2618" s="19">
        <v>1319.81</v>
      </c>
    </row>
    <row r="2619" spans="1:3" ht="12.75" x14ac:dyDescent="0.2">
      <c r="A2619" s="20">
        <v>44805</v>
      </c>
      <c r="B2619" s="25" t="s">
        <v>141</v>
      </c>
      <c r="C2619" s="19">
        <v>3130.93</v>
      </c>
    </row>
    <row r="2620" spans="1:3" ht="12.75" x14ac:dyDescent="0.2">
      <c r="A2620" s="20">
        <v>44805</v>
      </c>
      <c r="B2620" s="25" t="s">
        <v>143</v>
      </c>
      <c r="C2620" s="19">
        <v>2232.7399999999998</v>
      </c>
    </row>
    <row r="2621" spans="1:3" ht="12.75" x14ac:dyDescent="0.2">
      <c r="A2621" s="20">
        <v>44805</v>
      </c>
      <c r="B2621" s="25" t="s">
        <v>145</v>
      </c>
      <c r="C2621" s="19">
        <v>5386.98</v>
      </c>
    </row>
    <row r="2622" spans="1:3" ht="12.75" x14ac:dyDescent="0.2">
      <c r="A2622" s="20">
        <v>44805</v>
      </c>
      <c r="B2622" s="25" t="s">
        <v>147</v>
      </c>
      <c r="C2622" s="19">
        <v>2559.91</v>
      </c>
    </row>
    <row r="2623" spans="1:3" ht="12.75" x14ac:dyDescent="0.2">
      <c r="A2623" s="20">
        <v>44805</v>
      </c>
      <c r="B2623" s="25" t="s">
        <v>149</v>
      </c>
      <c r="C2623" s="19">
        <v>5499.16</v>
      </c>
    </row>
    <row r="2624" spans="1:3" ht="12.75" x14ac:dyDescent="0.2">
      <c r="A2624" s="20">
        <v>44805</v>
      </c>
      <c r="B2624" s="25" t="s">
        <v>151</v>
      </c>
      <c r="C2624" s="19">
        <v>2794.29</v>
      </c>
    </row>
    <row r="2625" spans="1:3" ht="12.75" x14ac:dyDescent="0.2">
      <c r="A2625" s="21">
        <v>44805</v>
      </c>
      <c r="B2625" s="13" t="s">
        <v>153</v>
      </c>
      <c r="C2625" s="18">
        <v>942096.47</v>
      </c>
    </row>
    <row r="2626" spans="1:3" ht="12.75" x14ac:dyDescent="0.2">
      <c r="A2626" s="21">
        <v>44805</v>
      </c>
      <c r="B2626" s="13" t="s">
        <v>154</v>
      </c>
      <c r="C2626" s="18">
        <v>728275.6</v>
      </c>
    </row>
    <row r="2627" spans="1:3" ht="12.75" x14ac:dyDescent="0.2">
      <c r="A2627" s="21">
        <v>44805</v>
      </c>
      <c r="B2627" s="13" t="s">
        <v>155</v>
      </c>
      <c r="C2627" s="19">
        <v>41205.699999999997</v>
      </c>
    </row>
    <row r="2628" spans="1:3" ht="12.75" x14ac:dyDescent="0.2">
      <c r="A2628" s="21">
        <v>44805</v>
      </c>
      <c r="B2628" s="13" t="s">
        <v>156</v>
      </c>
      <c r="C2628" s="19">
        <v>22604.84</v>
      </c>
    </row>
    <row r="2629" spans="1:3" ht="12.75" x14ac:dyDescent="0.2">
      <c r="A2629" s="21">
        <v>44805</v>
      </c>
      <c r="B2629" s="13" t="s">
        <v>157</v>
      </c>
      <c r="C2629" s="19">
        <v>15412.39</v>
      </c>
    </row>
    <row r="2630" spans="1:3" ht="12.75" x14ac:dyDescent="0.2">
      <c r="A2630" s="21">
        <v>44805</v>
      </c>
      <c r="B2630" s="13" t="s">
        <v>158</v>
      </c>
      <c r="C2630" s="19">
        <v>230158.33</v>
      </c>
    </row>
    <row r="2631" spans="1:3" ht="12.75" x14ac:dyDescent="0.2">
      <c r="A2631" s="21">
        <v>44805</v>
      </c>
      <c r="B2631" s="13" t="s">
        <v>159</v>
      </c>
      <c r="C2631" s="19">
        <v>11465.1</v>
      </c>
    </row>
    <row r="2632" spans="1:3" ht="12.75" x14ac:dyDescent="0.2">
      <c r="A2632" s="21">
        <v>44805</v>
      </c>
      <c r="B2632" s="13" t="s">
        <v>160</v>
      </c>
      <c r="C2632" s="19">
        <v>54457.11</v>
      </c>
    </row>
    <row r="2633" spans="1:3" ht="12.75" x14ac:dyDescent="0.2">
      <c r="A2633" s="21">
        <v>44805</v>
      </c>
      <c r="B2633" s="13" t="s">
        <v>161</v>
      </c>
      <c r="C2633" s="19">
        <v>41493.22</v>
      </c>
    </row>
    <row r="2634" spans="1:3" ht="12.75" x14ac:dyDescent="0.2">
      <c r="A2634" s="21">
        <v>44805</v>
      </c>
      <c r="B2634" s="13" t="s">
        <v>162</v>
      </c>
      <c r="C2634" s="19">
        <v>571843.37</v>
      </c>
    </row>
    <row r="2635" spans="1:3" ht="12.75" x14ac:dyDescent="0.2">
      <c r="A2635" s="21">
        <v>44805</v>
      </c>
      <c r="B2635" s="13" t="s">
        <v>163</v>
      </c>
      <c r="C2635" s="19">
        <v>236310.26</v>
      </c>
    </row>
    <row r="2636" spans="1:3" ht="12.75" x14ac:dyDescent="0.2">
      <c r="A2636" s="21">
        <v>44805</v>
      </c>
      <c r="B2636" s="13" t="s">
        <v>164</v>
      </c>
      <c r="C2636" s="19">
        <v>184078.21</v>
      </c>
    </row>
    <row r="2637" spans="1:3" ht="12.75" x14ac:dyDescent="0.2">
      <c r="A2637" s="21">
        <v>44805</v>
      </c>
      <c r="B2637" s="13" t="s">
        <v>165</v>
      </c>
      <c r="C2637" s="19">
        <v>33134.080000000002</v>
      </c>
    </row>
    <row r="2638" spans="1:3" ht="12.75" x14ac:dyDescent="0.2">
      <c r="A2638" s="21">
        <v>44805</v>
      </c>
      <c r="B2638" s="13" t="s">
        <v>166</v>
      </c>
      <c r="C2638" s="19">
        <v>21528.09</v>
      </c>
    </row>
    <row r="2639" spans="1:3" ht="12.75" x14ac:dyDescent="0.2">
      <c r="A2639" s="21">
        <v>44805</v>
      </c>
      <c r="B2639" s="13" t="s">
        <v>167</v>
      </c>
      <c r="C2639" s="19">
        <v>17954.599999999999</v>
      </c>
    </row>
    <row r="2640" spans="1:3" ht="12.75" x14ac:dyDescent="0.2">
      <c r="A2640" s="21">
        <v>44805</v>
      </c>
      <c r="B2640" s="13" t="s">
        <v>168</v>
      </c>
      <c r="C2640" s="19">
        <v>2363.73</v>
      </c>
    </row>
    <row r="2641" spans="1:3" ht="12.75" x14ac:dyDescent="0.2">
      <c r="A2641" s="21">
        <v>44805</v>
      </c>
      <c r="B2641" s="13" t="s">
        <v>169</v>
      </c>
      <c r="C2641" s="19">
        <v>583.61</v>
      </c>
    </row>
    <row r="2642" spans="1:3" ht="12.75" x14ac:dyDescent="0.2">
      <c r="A2642" s="21">
        <v>44805</v>
      </c>
      <c r="B2642" s="13" t="s">
        <v>170</v>
      </c>
      <c r="C2642" s="19">
        <v>3012.19</v>
      </c>
    </row>
    <row r="2643" spans="1:3" ht="12.75" x14ac:dyDescent="0.2">
      <c r="A2643" s="21">
        <v>44805</v>
      </c>
      <c r="B2643" s="13" t="s">
        <v>171</v>
      </c>
      <c r="C2643" s="19">
        <v>1600.23</v>
      </c>
    </row>
    <row r="2644" spans="1:3" ht="12.75" x14ac:dyDescent="0.2">
      <c r="A2644" s="21">
        <v>44805</v>
      </c>
      <c r="B2644" s="13" t="s">
        <v>172</v>
      </c>
      <c r="C2644" s="19">
        <v>16943.560000000001</v>
      </c>
    </row>
    <row r="2645" spans="1:3" ht="12.75" x14ac:dyDescent="0.2">
      <c r="A2645" s="21">
        <v>44805</v>
      </c>
      <c r="B2645" s="13" t="s">
        <v>173</v>
      </c>
      <c r="C2645" s="19">
        <v>1675.53</v>
      </c>
    </row>
    <row r="2646" spans="1:3" ht="12.75" x14ac:dyDescent="0.2">
      <c r="A2646" s="21">
        <v>44805</v>
      </c>
      <c r="B2646" s="13" t="s">
        <v>174</v>
      </c>
      <c r="C2646" s="19">
        <v>1643.99</v>
      </c>
    </row>
    <row r="2647" spans="1:3" ht="12.75" x14ac:dyDescent="0.2">
      <c r="A2647" s="21">
        <v>44805</v>
      </c>
      <c r="B2647" s="13" t="s">
        <v>175</v>
      </c>
      <c r="C2647" s="19">
        <v>4279.82</v>
      </c>
    </row>
    <row r="2648" spans="1:3" ht="12.75" x14ac:dyDescent="0.2">
      <c r="A2648" s="21">
        <v>44805</v>
      </c>
      <c r="B2648" s="13" t="s">
        <v>176</v>
      </c>
      <c r="C2648" s="19">
        <v>2208.94</v>
      </c>
    </row>
    <row r="2649" spans="1:3" ht="12.75" x14ac:dyDescent="0.2">
      <c r="A2649" s="21">
        <v>44805</v>
      </c>
      <c r="B2649" s="13" t="s">
        <v>177</v>
      </c>
      <c r="C2649" s="19">
        <v>903.66</v>
      </c>
    </row>
    <row r="2650" spans="1:3" ht="12.75" x14ac:dyDescent="0.2">
      <c r="A2650" s="21">
        <v>44805</v>
      </c>
      <c r="B2650" s="13" t="s">
        <v>178</v>
      </c>
      <c r="C2650" s="19">
        <v>1182.9100000000001</v>
      </c>
    </row>
    <row r="2651" spans="1:3" ht="12.75" x14ac:dyDescent="0.2">
      <c r="A2651" s="21">
        <v>44805</v>
      </c>
      <c r="B2651" s="13" t="s">
        <v>179</v>
      </c>
      <c r="C2651" s="19">
        <v>1430.79</v>
      </c>
    </row>
    <row r="2652" spans="1:3" ht="12.75" x14ac:dyDescent="0.2">
      <c r="A2652" s="21">
        <v>44805</v>
      </c>
      <c r="B2652" s="13" t="s">
        <v>180</v>
      </c>
      <c r="C2652" s="19">
        <v>4480.2</v>
      </c>
    </row>
    <row r="2653" spans="1:3" ht="12.75" x14ac:dyDescent="0.2">
      <c r="A2653" s="21">
        <v>44805</v>
      </c>
      <c r="B2653" s="13" t="s">
        <v>181</v>
      </c>
      <c r="C2653" s="19">
        <v>175.23</v>
      </c>
    </row>
    <row r="2654" spans="1:3" ht="12.75" x14ac:dyDescent="0.2">
      <c r="A2654" s="21">
        <v>44805</v>
      </c>
      <c r="B2654" s="13" t="s">
        <v>182</v>
      </c>
      <c r="C2654" s="19">
        <v>474.9</v>
      </c>
    </row>
    <row r="2655" spans="1:3" ht="12.75" x14ac:dyDescent="0.2">
      <c r="A2655" s="21">
        <v>44805</v>
      </c>
      <c r="B2655" s="13" t="s">
        <v>183</v>
      </c>
      <c r="C2655" s="19">
        <v>473.91</v>
      </c>
    </row>
    <row r="2656" spans="1:3" ht="12.75" x14ac:dyDescent="0.2">
      <c r="A2656" s="21">
        <v>44805</v>
      </c>
      <c r="B2656" s="13" t="s">
        <v>184</v>
      </c>
      <c r="C2656" s="19">
        <v>292.70999999999998</v>
      </c>
    </row>
    <row r="2657" spans="1:3" ht="12.75" x14ac:dyDescent="0.2">
      <c r="A2657" s="21">
        <v>44805</v>
      </c>
      <c r="B2657" s="13" t="s">
        <v>185</v>
      </c>
      <c r="C2657" s="19">
        <v>47778.400000000001</v>
      </c>
    </row>
    <row r="2658" spans="1:3" ht="12.75" x14ac:dyDescent="0.2">
      <c r="A2658" s="21">
        <v>44805</v>
      </c>
      <c r="B2658" s="13" t="s">
        <v>186</v>
      </c>
      <c r="C2658" s="19">
        <v>17467.37</v>
      </c>
    </row>
    <row r="2659" spans="1:3" ht="12.75" x14ac:dyDescent="0.2">
      <c r="A2659" s="21">
        <v>44805</v>
      </c>
      <c r="B2659" s="13" t="s">
        <v>187</v>
      </c>
      <c r="C2659" s="19">
        <v>21620.16</v>
      </c>
    </row>
    <row r="2660" spans="1:3" ht="12.75" x14ac:dyDescent="0.2">
      <c r="A2660" s="21">
        <v>44805</v>
      </c>
      <c r="B2660" s="13" t="s">
        <v>188</v>
      </c>
      <c r="C2660" s="19">
        <v>3938.72</v>
      </c>
    </row>
    <row r="2661" spans="1:3" ht="12.75" x14ac:dyDescent="0.2">
      <c r="A2661" s="21">
        <v>44805</v>
      </c>
      <c r="B2661" s="13" t="s">
        <v>189</v>
      </c>
      <c r="C2661" s="19">
        <v>653.30999999999995</v>
      </c>
    </row>
    <row r="2662" spans="1:3" ht="12.75" x14ac:dyDescent="0.2">
      <c r="A2662" s="21">
        <v>44805</v>
      </c>
      <c r="B2662" s="13" t="s">
        <v>190</v>
      </c>
      <c r="C2662" s="19">
        <v>1537.47</v>
      </c>
    </row>
    <row r="2663" spans="1:3" ht="12.75" x14ac:dyDescent="0.2">
      <c r="A2663" s="21">
        <v>44805</v>
      </c>
      <c r="B2663" s="13" t="s">
        <v>191</v>
      </c>
      <c r="C2663" s="19">
        <v>1171.4100000000001</v>
      </c>
    </row>
    <row r="2664" spans="1:3" ht="12.75" x14ac:dyDescent="0.2">
      <c r="A2664" s="21">
        <v>44805</v>
      </c>
      <c r="B2664" s="13" t="s">
        <v>192</v>
      </c>
      <c r="C2664" s="19">
        <v>2799.92</v>
      </c>
    </row>
    <row r="2665" spans="1:3" ht="12.75" x14ac:dyDescent="0.2">
      <c r="A2665" s="21">
        <v>44805</v>
      </c>
      <c r="B2665" s="13" t="s">
        <v>193</v>
      </c>
      <c r="C2665" s="19">
        <v>1477.02</v>
      </c>
    </row>
    <row r="2666" spans="1:3" ht="12.75" x14ac:dyDescent="0.2">
      <c r="A2666" s="21">
        <v>44805</v>
      </c>
      <c r="B2666" s="13" t="s">
        <v>194</v>
      </c>
      <c r="C2666" s="19">
        <v>2495.19</v>
      </c>
    </row>
    <row r="2667" spans="1:3" ht="12.75" x14ac:dyDescent="0.2">
      <c r="A2667" s="21">
        <v>44805</v>
      </c>
      <c r="B2667" s="13" t="s">
        <v>195</v>
      </c>
      <c r="C2667" s="19">
        <v>1475.02</v>
      </c>
    </row>
    <row r="2668" spans="1:3" ht="12.75" x14ac:dyDescent="0.2">
      <c r="A2668" s="21">
        <v>44805</v>
      </c>
      <c r="B2668" s="13" t="s">
        <v>196</v>
      </c>
      <c r="C2668" s="18">
        <v>834658.9</v>
      </c>
    </row>
    <row r="2669" spans="1:3" ht="12.75" x14ac:dyDescent="0.2">
      <c r="A2669" s="21">
        <v>44805</v>
      </c>
      <c r="B2669" s="13" t="s">
        <v>197</v>
      </c>
      <c r="C2669" s="18">
        <v>462908.77</v>
      </c>
    </row>
    <row r="2670" spans="1:3" ht="12.75" x14ac:dyDescent="0.2">
      <c r="A2670" s="21">
        <v>44805</v>
      </c>
      <c r="B2670" s="13" t="s">
        <v>198</v>
      </c>
      <c r="C2670" s="19">
        <v>33691.29</v>
      </c>
    </row>
    <row r="2671" spans="1:3" ht="12.75" x14ac:dyDescent="0.2">
      <c r="A2671" s="21">
        <v>44805</v>
      </c>
      <c r="B2671" s="13" t="s">
        <v>199</v>
      </c>
      <c r="C2671" s="19">
        <v>20989</v>
      </c>
    </row>
    <row r="2672" spans="1:3" ht="12.75" x14ac:dyDescent="0.2">
      <c r="A2672" s="21">
        <v>44805</v>
      </c>
      <c r="B2672" s="13" t="s">
        <v>200</v>
      </c>
      <c r="C2672" s="19">
        <v>13865.46</v>
      </c>
    </row>
    <row r="2673" spans="1:3" ht="12.75" x14ac:dyDescent="0.2">
      <c r="A2673" s="21">
        <v>44805</v>
      </c>
      <c r="B2673" s="13" t="s">
        <v>201</v>
      </c>
      <c r="C2673" s="19">
        <v>167403.21</v>
      </c>
    </row>
    <row r="2674" spans="1:3" ht="12.75" x14ac:dyDescent="0.2">
      <c r="A2674" s="21">
        <v>44805</v>
      </c>
      <c r="B2674" s="13" t="s">
        <v>202</v>
      </c>
      <c r="C2674" s="19">
        <v>9095.24</v>
      </c>
    </row>
    <row r="2675" spans="1:3" ht="12.75" x14ac:dyDescent="0.2">
      <c r="A2675" s="21">
        <v>44805</v>
      </c>
      <c r="B2675" s="13" t="s">
        <v>203</v>
      </c>
      <c r="C2675" s="19">
        <v>35872.120000000003</v>
      </c>
    </row>
    <row r="2676" spans="1:3" ht="12.75" x14ac:dyDescent="0.2">
      <c r="A2676" s="21">
        <v>44805</v>
      </c>
      <c r="B2676" s="13" t="s">
        <v>204</v>
      </c>
      <c r="C2676" s="19">
        <v>45125.34</v>
      </c>
    </row>
    <row r="2677" spans="1:3" ht="12.75" x14ac:dyDescent="0.2">
      <c r="A2677" s="21">
        <v>44805</v>
      </c>
      <c r="B2677" s="13" t="s">
        <v>205</v>
      </c>
      <c r="C2677" s="19">
        <v>457531.7</v>
      </c>
    </row>
    <row r="2678" spans="1:3" ht="12.75" x14ac:dyDescent="0.2">
      <c r="A2678" s="21">
        <v>44805</v>
      </c>
      <c r="B2678" s="13" t="s">
        <v>206</v>
      </c>
      <c r="C2678" s="19">
        <v>151785.35</v>
      </c>
    </row>
    <row r="2679" spans="1:3" ht="12.75" x14ac:dyDescent="0.2">
      <c r="A2679" s="21">
        <v>44805</v>
      </c>
      <c r="B2679" s="13" t="s">
        <v>207</v>
      </c>
      <c r="C2679" s="19">
        <v>166726.68</v>
      </c>
    </row>
    <row r="2680" spans="1:3" ht="12.75" x14ac:dyDescent="0.2">
      <c r="A2680" s="21">
        <v>44805</v>
      </c>
      <c r="B2680" s="13" t="s">
        <v>208</v>
      </c>
      <c r="C2680" s="19">
        <v>10549.25</v>
      </c>
    </row>
    <row r="2681" spans="1:3" ht="12.75" x14ac:dyDescent="0.2">
      <c r="A2681" s="21">
        <v>44805</v>
      </c>
      <c r="B2681" s="13" t="s">
        <v>209</v>
      </c>
      <c r="C2681" s="19">
        <v>18390.46</v>
      </c>
    </row>
    <row r="2682" spans="1:3" ht="12.75" x14ac:dyDescent="0.2">
      <c r="A2682" s="21">
        <v>44805</v>
      </c>
      <c r="B2682" s="13" t="s">
        <v>210</v>
      </c>
      <c r="C2682" s="19">
        <v>12630.81</v>
      </c>
    </row>
    <row r="2683" spans="1:3" ht="12.75" x14ac:dyDescent="0.2">
      <c r="A2683" s="21">
        <v>44805</v>
      </c>
      <c r="B2683" s="13" t="s">
        <v>211</v>
      </c>
      <c r="C2683" s="19">
        <v>1394.44</v>
      </c>
    </row>
    <row r="2684" spans="1:3" ht="12.75" x14ac:dyDescent="0.2">
      <c r="A2684" s="21">
        <v>44805</v>
      </c>
      <c r="B2684" s="13" t="s">
        <v>212</v>
      </c>
      <c r="C2684" s="19">
        <v>463.8</v>
      </c>
    </row>
    <row r="2685" spans="1:3" ht="12.75" x14ac:dyDescent="0.2">
      <c r="A2685" s="21">
        <v>44805</v>
      </c>
      <c r="B2685" s="13" t="s">
        <v>213</v>
      </c>
      <c r="C2685" s="19">
        <v>2091.66</v>
      </c>
    </row>
    <row r="2686" spans="1:3" ht="12.75" x14ac:dyDescent="0.2">
      <c r="A2686" s="21">
        <v>44805</v>
      </c>
      <c r="B2686" s="13" t="s">
        <v>214</v>
      </c>
      <c r="C2686" s="19">
        <v>1307.29</v>
      </c>
    </row>
    <row r="2687" spans="1:3" ht="12.75" x14ac:dyDescent="0.2">
      <c r="A2687" s="21">
        <v>44805</v>
      </c>
      <c r="B2687" s="13" t="s">
        <v>215</v>
      </c>
      <c r="C2687" s="19">
        <v>5092.74</v>
      </c>
    </row>
    <row r="2688" spans="1:3" ht="12.75" x14ac:dyDescent="0.2">
      <c r="A2688" s="21">
        <v>44805</v>
      </c>
      <c r="B2688" s="13" t="s">
        <v>216</v>
      </c>
      <c r="C2688" s="19">
        <v>1514.18</v>
      </c>
    </row>
    <row r="2689" spans="1:3" ht="12.75" x14ac:dyDescent="0.2">
      <c r="A2689" s="21">
        <v>44805</v>
      </c>
      <c r="B2689" s="13" t="s">
        <v>217</v>
      </c>
      <c r="C2689" s="19">
        <v>1437.43</v>
      </c>
    </row>
    <row r="2690" spans="1:3" ht="12.75" x14ac:dyDescent="0.2">
      <c r="A2690" s="21">
        <v>44805</v>
      </c>
      <c r="B2690" s="13" t="s">
        <v>218</v>
      </c>
      <c r="C2690" s="19">
        <v>3101.12</v>
      </c>
    </row>
    <row r="2691" spans="1:3" ht="12.75" x14ac:dyDescent="0.2">
      <c r="A2691" s="21">
        <v>44805</v>
      </c>
      <c r="B2691" s="13" t="s">
        <v>219</v>
      </c>
      <c r="C2691" s="19">
        <v>1900.68</v>
      </c>
    </row>
    <row r="2692" spans="1:3" ht="12.75" x14ac:dyDescent="0.2">
      <c r="A2692" s="21">
        <v>44805</v>
      </c>
      <c r="B2692" s="13" t="s">
        <v>220</v>
      </c>
      <c r="C2692" s="19">
        <v>545.65</v>
      </c>
    </row>
    <row r="2693" spans="1:3" ht="12.75" x14ac:dyDescent="0.2">
      <c r="A2693" s="21">
        <v>44805</v>
      </c>
      <c r="B2693" s="13" t="s">
        <v>221</v>
      </c>
      <c r="C2693" s="19">
        <v>926.09</v>
      </c>
    </row>
    <row r="2694" spans="1:3" ht="12.75" x14ac:dyDescent="0.2">
      <c r="A2694" s="21">
        <v>44805</v>
      </c>
      <c r="B2694" s="13" t="s">
        <v>222</v>
      </c>
      <c r="C2694" s="19">
        <v>963.98</v>
      </c>
    </row>
    <row r="2695" spans="1:3" ht="12.75" x14ac:dyDescent="0.2">
      <c r="A2695" s="21">
        <v>44805</v>
      </c>
      <c r="B2695" s="13" t="s">
        <v>223</v>
      </c>
      <c r="C2695" s="19">
        <v>2884.2</v>
      </c>
    </row>
    <row r="2696" spans="1:3" ht="12.75" x14ac:dyDescent="0.2">
      <c r="A2696" s="21">
        <v>44805</v>
      </c>
      <c r="B2696" s="13" t="s">
        <v>224</v>
      </c>
      <c r="C2696" s="19">
        <v>125.4</v>
      </c>
    </row>
    <row r="2697" spans="1:3" ht="12.75" x14ac:dyDescent="0.2">
      <c r="A2697" s="21">
        <v>44805</v>
      </c>
      <c r="B2697" s="13" t="s">
        <v>225</v>
      </c>
      <c r="C2697" s="19">
        <v>259.58</v>
      </c>
    </row>
    <row r="2698" spans="1:3" ht="12.75" x14ac:dyDescent="0.2">
      <c r="A2698" s="21">
        <v>44805</v>
      </c>
      <c r="B2698" s="13" t="s">
        <v>226</v>
      </c>
      <c r="C2698" s="19">
        <v>247.82</v>
      </c>
    </row>
    <row r="2699" spans="1:3" ht="12.75" x14ac:dyDescent="0.2">
      <c r="A2699" s="21">
        <v>44805</v>
      </c>
      <c r="B2699" s="13" t="s">
        <v>227</v>
      </c>
      <c r="C2699" s="19">
        <v>188.1</v>
      </c>
    </row>
    <row r="2700" spans="1:3" ht="12.75" x14ac:dyDescent="0.2">
      <c r="A2700" s="21">
        <v>44805</v>
      </c>
      <c r="B2700" s="13" t="s">
        <v>228</v>
      </c>
      <c r="C2700" s="19">
        <v>21370.62</v>
      </c>
    </row>
    <row r="2701" spans="1:3" ht="12.75" x14ac:dyDescent="0.2">
      <c r="A2701" s="21">
        <v>44805</v>
      </c>
      <c r="B2701" s="13" t="s">
        <v>229</v>
      </c>
      <c r="C2701" s="19">
        <v>13229.43</v>
      </c>
    </row>
    <row r="2702" spans="1:3" ht="12.75" x14ac:dyDescent="0.2">
      <c r="A2702" s="21">
        <v>44805</v>
      </c>
      <c r="B2702" s="13" t="s">
        <v>230</v>
      </c>
      <c r="C2702" s="19">
        <v>17490.84</v>
      </c>
    </row>
    <row r="2703" spans="1:3" ht="12.75" x14ac:dyDescent="0.2">
      <c r="A2703" s="21">
        <v>44805</v>
      </c>
      <c r="B2703" s="13" t="s">
        <v>231</v>
      </c>
      <c r="C2703" s="19">
        <v>2493.2399999999998</v>
      </c>
    </row>
    <row r="2704" spans="1:3" ht="12.75" x14ac:dyDescent="0.2">
      <c r="A2704" s="21">
        <v>44805</v>
      </c>
      <c r="B2704" s="13" t="s">
        <v>232</v>
      </c>
      <c r="C2704" s="19">
        <v>414.06</v>
      </c>
    </row>
    <row r="2705" spans="1:3" ht="12.75" x14ac:dyDescent="0.2">
      <c r="A2705" s="21">
        <v>44805</v>
      </c>
      <c r="B2705" s="13" t="s">
        <v>233</v>
      </c>
      <c r="C2705" s="19">
        <v>1050.3800000000001</v>
      </c>
    </row>
    <row r="2706" spans="1:3" ht="12.75" x14ac:dyDescent="0.2">
      <c r="A2706" s="21">
        <v>44805</v>
      </c>
      <c r="B2706" s="13" t="s">
        <v>234</v>
      </c>
      <c r="C2706" s="19">
        <v>651.75</v>
      </c>
    </row>
    <row r="2707" spans="1:3" ht="12.75" x14ac:dyDescent="0.2">
      <c r="A2707" s="21">
        <v>44805</v>
      </c>
      <c r="B2707" s="13" t="s">
        <v>235</v>
      </c>
      <c r="C2707" s="19">
        <v>1698.2</v>
      </c>
    </row>
    <row r="2708" spans="1:3" ht="12.75" x14ac:dyDescent="0.2">
      <c r="A2708" s="21">
        <v>44805</v>
      </c>
      <c r="B2708" s="13" t="s">
        <v>236</v>
      </c>
      <c r="C2708" s="19">
        <v>944.51</v>
      </c>
    </row>
    <row r="2709" spans="1:3" ht="12.75" x14ac:dyDescent="0.2">
      <c r="A2709" s="21">
        <v>44805</v>
      </c>
      <c r="B2709" s="13" t="s">
        <v>237</v>
      </c>
      <c r="C2709" s="19">
        <v>9063.8799999999992</v>
      </c>
    </row>
    <row r="2710" spans="1:3" ht="12.75" x14ac:dyDescent="0.2">
      <c r="A2710" s="21">
        <v>44805</v>
      </c>
      <c r="B2710" s="13" t="s">
        <v>238</v>
      </c>
      <c r="C2710" s="19">
        <v>3121.46</v>
      </c>
    </row>
    <row r="2711" spans="1:3" ht="12.75" x14ac:dyDescent="0.2">
      <c r="A2711" s="21">
        <v>44835</v>
      </c>
      <c r="B2711" s="13" t="s">
        <v>63</v>
      </c>
      <c r="C2711" s="18">
        <v>2507040.69</v>
      </c>
    </row>
    <row r="2712" spans="1:3" ht="12.75" x14ac:dyDescent="0.2">
      <c r="A2712" s="21">
        <v>44835</v>
      </c>
      <c r="B2712" s="13" t="s">
        <v>65</v>
      </c>
      <c r="C2712" s="18">
        <v>1316517.0900000001</v>
      </c>
    </row>
    <row r="2713" spans="1:3" ht="12.75" x14ac:dyDescent="0.2">
      <c r="A2713" s="21">
        <v>44835</v>
      </c>
      <c r="B2713" s="13" t="s">
        <v>67</v>
      </c>
      <c r="C2713" s="19">
        <v>153590.91</v>
      </c>
    </row>
    <row r="2714" spans="1:3" ht="12.75" x14ac:dyDescent="0.2">
      <c r="A2714" s="21">
        <v>44835</v>
      </c>
      <c r="B2714" s="13" t="s">
        <v>69</v>
      </c>
      <c r="C2714" s="19">
        <v>57102.11</v>
      </c>
    </row>
    <row r="2715" spans="1:3" ht="12.75" x14ac:dyDescent="0.2">
      <c r="A2715" s="21">
        <v>44835</v>
      </c>
      <c r="B2715" s="13" t="s">
        <v>71</v>
      </c>
      <c r="C2715" s="19">
        <v>39242.15</v>
      </c>
    </row>
    <row r="2716" spans="1:3" ht="12.75" x14ac:dyDescent="0.2">
      <c r="A2716" s="21">
        <v>44835</v>
      </c>
      <c r="B2716" s="13" t="s">
        <v>73</v>
      </c>
      <c r="C2716" s="19">
        <v>577365.77</v>
      </c>
    </row>
    <row r="2717" spans="1:3" ht="12.75" x14ac:dyDescent="0.2">
      <c r="A2717" s="21">
        <v>44835</v>
      </c>
      <c r="B2717" s="13" t="s">
        <v>76</v>
      </c>
      <c r="C2717" s="19">
        <v>26035.56</v>
      </c>
    </row>
    <row r="2718" spans="1:3" ht="12.75" x14ac:dyDescent="0.2">
      <c r="A2718" s="21">
        <v>44835</v>
      </c>
      <c r="B2718" s="13" t="s">
        <v>78</v>
      </c>
      <c r="C2718" s="19">
        <v>124910.86</v>
      </c>
    </row>
    <row r="2719" spans="1:3" ht="12.75" x14ac:dyDescent="0.2">
      <c r="A2719" s="21">
        <v>44835</v>
      </c>
      <c r="B2719" s="13" t="s">
        <v>80</v>
      </c>
      <c r="C2719" s="19">
        <v>126432.01</v>
      </c>
    </row>
    <row r="2720" spans="1:3" ht="12.75" x14ac:dyDescent="0.2">
      <c r="A2720" s="21">
        <v>44835</v>
      </c>
      <c r="B2720" s="13" t="s">
        <v>82</v>
      </c>
      <c r="C2720" s="19">
        <v>1324263.57</v>
      </c>
    </row>
    <row r="2721" spans="1:3" ht="12.75" x14ac:dyDescent="0.2">
      <c r="A2721" s="21">
        <v>44835</v>
      </c>
      <c r="B2721" s="13" t="s">
        <v>84</v>
      </c>
      <c r="C2721" s="19">
        <v>451890.81</v>
      </c>
    </row>
    <row r="2722" spans="1:3" ht="12.75" x14ac:dyDescent="0.2">
      <c r="A2722" s="21">
        <v>44835</v>
      </c>
      <c r="B2722" s="13" t="s">
        <v>86</v>
      </c>
      <c r="C2722" s="19">
        <v>437416.08</v>
      </c>
    </row>
    <row r="2723" spans="1:3" ht="12.75" x14ac:dyDescent="0.2">
      <c r="A2723" s="21">
        <v>44835</v>
      </c>
      <c r="B2723" s="13" t="s">
        <v>89</v>
      </c>
      <c r="C2723" s="19">
        <v>67674.649999999994</v>
      </c>
    </row>
    <row r="2724" spans="1:3" ht="12.75" x14ac:dyDescent="0.2">
      <c r="A2724" s="21">
        <v>44835</v>
      </c>
      <c r="B2724" s="13" t="s">
        <v>91</v>
      </c>
      <c r="C2724" s="19">
        <v>47406.49</v>
      </c>
    </row>
    <row r="2725" spans="1:3" ht="12.75" x14ac:dyDescent="0.2">
      <c r="A2725" s="21">
        <v>44835</v>
      </c>
      <c r="B2725" s="13" t="s">
        <v>93</v>
      </c>
      <c r="C2725" s="19">
        <v>38737.22</v>
      </c>
    </row>
    <row r="2726" spans="1:3" ht="12.75" x14ac:dyDescent="0.2">
      <c r="A2726" s="21">
        <v>44835</v>
      </c>
      <c r="B2726" s="13" t="s">
        <v>95</v>
      </c>
      <c r="C2726" s="19">
        <v>4287.58</v>
      </c>
    </row>
    <row r="2727" spans="1:3" ht="12.75" x14ac:dyDescent="0.2">
      <c r="A2727" s="21">
        <v>44835</v>
      </c>
      <c r="B2727" s="13" t="s">
        <v>97</v>
      </c>
      <c r="C2727" s="19">
        <v>1394.26</v>
      </c>
    </row>
    <row r="2728" spans="1:3" ht="12.75" x14ac:dyDescent="0.2">
      <c r="A2728" s="21">
        <v>44835</v>
      </c>
      <c r="B2728" s="13" t="s">
        <v>99</v>
      </c>
      <c r="C2728" s="19">
        <v>6760.73</v>
      </c>
    </row>
    <row r="2729" spans="1:3" ht="12.75" x14ac:dyDescent="0.2">
      <c r="A2729" s="21">
        <v>44835</v>
      </c>
      <c r="B2729" s="13" t="s">
        <v>101</v>
      </c>
      <c r="C2729" s="19">
        <v>3517.7</v>
      </c>
    </row>
    <row r="2730" spans="1:3" ht="12.75" x14ac:dyDescent="0.2">
      <c r="A2730" s="21">
        <v>44835</v>
      </c>
      <c r="B2730" s="13" t="s">
        <v>103</v>
      </c>
      <c r="C2730" s="19">
        <v>12991.31</v>
      </c>
    </row>
    <row r="2731" spans="1:3" ht="12.75" x14ac:dyDescent="0.2">
      <c r="A2731" s="21">
        <v>44835</v>
      </c>
      <c r="B2731" s="13" t="s">
        <v>105</v>
      </c>
      <c r="C2731" s="19">
        <v>4140.96</v>
      </c>
    </row>
    <row r="2732" spans="1:3" ht="12.75" x14ac:dyDescent="0.2">
      <c r="A2732" s="21">
        <v>44835</v>
      </c>
      <c r="B2732" s="13" t="s">
        <v>107</v>
      </c>
      <c r="C2732" s="19">
        <v>3843.44</v>
      </c>
    </row>
    <row r="2733" spans="1:3" ht="12.75" x14ac:dyDescent="0.2">
      <c r="A2733" s="21">
        <v>44835</v>
      </c>
      <c r="B2733" s="13" t="s">
        <v>109</v>
      </c>
      <c r="C2733" s="19">
        <v>17143.18</v>
      </c>
    </row>
    <row r="2734" spans="1:3" ht="12.75" x14ac:dyDescent="0.2">
      <c r="A2734" s="21">
        <v>44835</v>
      </c>
      <c r="B2734" s="13" t="s">
        <v>111</v>
      </c>
      <c r="C2734" s="19">
        <v>4667.72</v>
      </c>
    </row>
    <row r="2735" spans="1:3" ht="12.75" x14ac:dyDescent="0.2">
      <c r="A2735" s="21">
        <v>44835</v>
      </c>
      <c r="B2735" s="13" t="s">
        <v>113</v>
      </c>
      <c r="C2735" s="19">
        <v>1913.7</v>
      </c>
    </row>
    <row r="2736" spans="1:3" ht="12.75" x14ac:dyDescent="0.2">
      <c r="A2736" s="21">
        <v>44835</v>
      </c>
      <c r="B2736" s="13" t="s">
        <v>115</v>
      </c>
      <c r="C2736" s="19">
        <v>4690.8100000000004</v>
      </c>
    </row>
    <row r="2737" spans="1:3" ht="12.75" x14ac:dyDescent="0.2">
      <c r="A2737" s="21">
        <v>44835</v>
      </c>
      <c r="B2737" s="13" t="s">
        <v>117</v>
      </c>
      <c r="C2737" s="19">
        <v>2757.84</v>
      </c>
    </row>
    <row r="2738" spans="1:3" ht="12.75" x14ac:dyDescent="0.2">
      <c r="A2738" s="21">
        <v>44835</v>
      </c>
      <c r="B2738" s="13" t="s">
        <v>119</v>
      </c>
      <c r="C2738" s="19">
        <v>10531.17</v>
      </c>
    </row>
    <row r="2739" spans="1:3" ht="12.75" x14ac:dyDescent="0.2">
      <c r="A2739" s="21">
        <v>44835</v>
      </c>
      <c r="B2739" s="13" t="s">
        <v>121</v>
      </c>
      <c r="C2739" s="19">
        <v>430.11</v>
      </c>
    </row>
    <row r="2740" spans="1:3" ht="12.75" x14ac:dyDescent="0.2">
      <c r="A2740" s="21">
        <v>44835</v>
      </c>
      <c r="B2740" s="13" t="s">
        <v>123</v>
      </c>
      <c r="C2740" s="19">
        <v>893.15</v>
      </c>
    </row>
    <row r="2741" spans="1:3" ht="12.75" x14ac:dyDescent="0.2">
      <c r="A2741" s="21">
        <v>44835</v>
      </c>
      <c r="B2741" s="13" t="s">
        <v>125</v>
      </c>
      <c r="C2741" s="19">
        <v>859.85</v>
      </c>
    </row>
    <row r="2742" spans="1:3" ht="12.75" x14ac:dyDescent="0.2">
      <c r="A2742" s="21">
        <v>44835</v>
      </c>
      <c r="B2742" s="13" t="s">
        <v>127</v>
      </c>
      <c r="C2742" s="19">
        <v>600.95000000000005</v>
      </c>
    </row>
    <row r="2743" spans="1:3" ht="12.75" x14ac:dyDescent="0.2">
      <c r="A2743" s="21">
        <v>44835</v>
      </c>
      <c r="B2743" s="13" t="s">
        <v>129</v>
      </c>
      <c r="C2743" s="19">
        <v>54291.32</v>
      </c>
    </row>
    <row r="2744" spans="1:3" ht="12.75" x14ac:dyDescent="0.2">
      <c r="A2744" s="21">
        <v>44835</v>
      </c>
      <c r="B2744" s="13" t="s">
        <v>132</v>
      </c>
      <c r="C2744" s="19">
        <v>36556.160000000003</v>
      </c>
    </row>
    <row r="2745" spans="1:3" ht="12.75" x14ac:dyDescent="0.2">
      <c r="A2745" s="21">
        <v>44835</v>
      </c>
      <c r="B2745" s="13" t="s">
        <v>134</v>
      </c>
      <c r="C2745" s="19">
        <v>47532.61</v>
      </c>
    </row>
    <row r="2746" spans="1:3" ht="12.75" x14ac:dyDescent="0.2">
      <c r="A2746" s="21">
        <v>44835</v>
      </c>
      <c r="B2746" s="13" t="s">
        <v>136</v>
      </c>
      <c r="C2746" s="19">
        <v>8005.4</v>
      </c>
    </row>
    <row r="2747" spans="1:3" ht="12.75" x14ac:dyDescent="0.2">
      <c r="A2747" s="21">
        <v>44835</v>
      </c>
      <c r="B2747" s="13" t="s">
        <v>139</v>
      </c>
      <c r="C2747" s="19">
        <v>1457.44</v>
      </c>
    </row>
    <row r="2748" spans="1:3" ht="12.75" x14ac:dyDescent="0.2">
      <c r="A2748" s="21">
        <v>44835</v>
      </c>
      <c r="B2748" s="13" t="s">
        <v>141</v>
      </c>
      <c r="C2748" s="19">
        <v>3484.96</v>
      </c>
    </row>
    <row r="2749" spans="1:3" ht="12.75" x14ac:dyDescent="0.2">
      <c r="A2749" s="21">
        <v>44835</v>
      </c>
      <c r="B2749" s="13" t="s">
        <v>143</v>
      </c>
      <c r="C2749" s="19">
        <v>2231.96</v>
      </c>
    </row>
    <row r="2750" spans="1:3" ht="12.75" x14ac:dyDescent="0.2">
      <c r="A2750" s="21">
        <v>44835</v>
      </c>
      <c r="B2750" s="13" t="s">
        <v>145</v>
      </c>
      <c r="C2750" s="19">
        <v>5772.02</v>
      </c>
    </row>
    <row r="2751" spans="1:3" ht="12.75" x14ac:dyDescent="0.2">
      <c r="A2751" s="21">
        <v>44835</v>
      </c>
      <c r="B2751" s="13" t="s">
        <v>147</v>
      </c>
      <c r="C2751" s="19">
        <v>2940.76</v>
      </c>
    </row>
    <row r="2752" spans="1:3" ht="12.75" x14ac:dyDescent="0.2">
      <c r="A2752" s="21">
        <v>44835</v>
      </c>
      <c r="B2752" s="13" t="s">
        <v>149</v>
      </c>
      <c r="C2752" s="19">
        <v>14842.14</v>
      </c>
    </row>
    <row r="2753" spans="1:3" ht="12.75" x14ac:dyDescent="0.2">
      <c r="A2753" s="21">
        <v>44835</v>
      </c>
      <c r="B2753" s="13" t="s">
        <v>151</v>
      </c>
      <c r="C2753" s="19">
        <v>6019.21</v>
      </c>
    </row>
    <row r="2754" spans="1:3" ht="12.75" x14ac:dyDescent="0.2">
      <c r="A2754" s="21">
        <v>44835</v>
      </c>
      <c r="B2754" s="13" t="s">
        <v>153</v>
      </c>
      <c r="C2754" s="18">
        <v>1119963.1499999999</v>
      </c>
    </row>
    <row r="2755" spans="1:3" ht="12.75" x14ac:dyDescent="0.2">
      <c r="A2755" s="21">
        <v>44835</v>
      </c>
      <c r="B2755" s="13" t="s">
        <v>154</v>
      </c>
      <c r="C2755" s="18">
        <v>806896.25</v>
      </c>
    </row>
    <row r="2756" spans="1:3" ht="12.75" x14ac:dyDescent="0.2">
      <c r="A2756" s="21">
        <v>44835</v>
      </c>
      <c r="B2756" s="13" t="s">
        <v>155</v>
      </c>
      <c r="C2756" s="19">
        <v>76833.899999999994</v>
      </c>
    </row>
    <row r="2757" spans="1:3" ht="12.75" x14ac:dyDescent="0.2">
      <c r="A2757" s="21">
        <v>44835</v>
      </c>
      <c r="B2757" s="13" t="s">
        <v>156</v>
      </c>
      <c r="C2757" s="19">
        <v>30312.87</v>
      </c>
    </row>
    <row r="2758" spans="1:3" ht="12.75" x14ac:dyDescent="0.2">
      <c r="A2758" s="21">
        <v>44835</v>
      </c>
      <c r="B2758" s="13" t="s">
        <v>157</v>
      </c>
      <c r="C2758" s="19">
        <v>18050.38</v>
      </c>
    </row>
    <row r="2759" spans="1:3" ht="12.75" x14ac:dyDescent="0.2">
      <c r="A2759" s="21">
        <v>44835</v>
      </c>
      <c r="B2759" s="13" t="s">
        <v>158</v>
      </c>
      <c r="C2759" s="19">
        <v>236224.58</v>
      </c>
    </row>
    <row r="2760" spans="1:3" ht="12.75" x14ac:dyDescent="0.2">
      <c r="A2760" s="21">
        <v>44835</v>
      </c>
      <c r="B2760" s="13" t="s">
        <v>159</v>
      </c>
      <c r="C2760" s="19">
        <v>14028.29</v>
      </c>
    </row>
    <row r="2761" spans="1:3" ht="12.75" x14ac:dyDescent="0.2">
      <c r="A2761" s="21">
        <v>44835</v>
      </c>
      <c r="B2761" s="13" t="s">
        <v>160</v>
      </c>
      <c r="C2761" s="19">
        <v>62391.54</v>
      </c>
    </row>
    <row r="2762" spans="1:3" ht="12.75" x14ac:dyDescent="0.2">
      <c r="A2762" s="21">
        <v>44835</v>
      </c>
      <c r="B2762" s="13" t="s">
        <v>161</v>
      </c>
      <c r="C2762" s="19">
        <v>57322.65</v>
      </c>
    </row>
    <row r="2763" spans="1:3" ht="12.75" x14ac:dyDescent="0.2">
      <c r="A2763" s="21">
        <v>44835</v>
      </c>
      <c r="B2763" s="13" t="s">
        <v>162</v>
      </c>
      <c r="C2763" s="19">
        <v>611819.94999999995</v>
      </c>
    </row>
    <row r="2764" spans="1:3" ht="12.75" x14ac:dyDescent="0.2">
      <c r="A2764" s="21">
        <v>44835</v>
      </c>
      <c r="B2764" s="13" t="s">
        <v>163</v>
      </c>
      <c r="C2764" s="19">
        <v>312566.78000000003</v>
      </c>
    </row>
    <row r="2765" spans="1:3" ht="12.75" x14ac:dyDescent="0.2">
      <c r="A2765" s="21">
        <v>44835</v>
      </c>
      <c r="B2765" s="13" t="s">
        <v>164</v>
      </c>
      <c r="C2765" s="19">
        <v>213790.17</v>
      </c>
    </row>
    <row r="2766" spans="1:3" ht="12.75" x14ac:dyDescent="0.2">
      <c r="A2766" s="21">
        <v>44835</v>
      </c>
      <c r="B2766" s="13" t="s">
        <v>165</v>
      </c>
      <c r="C2766" s="19">
        <v>21141.47</v>
      </c>
    </row>
    <row r="2767" spans="1:3" ht="12.75" x14ac:dyDescent="0.2">
      <c r="A2767" s="21">
        <v>44835</v>
      </c>
      <c r="B2767" s="13" t="s">
        <v>166</v>
      </c>
      <c r="C2767" s="19">
        <v>28822.080000000002</v>
      </c>
    </row>
    <row r="2768" spans="1:3" ht="12.75" x14ac:dyDescent="0.2">
      <c r="A2768" s="21">
        <v>44835</v>
      </c>
      <c r="B2768" s="13" t="s">
        <v>167</v>
      </c>
      <c r="C2768" s="19">
        <v>19399.48</v>
      </c>
    </row>
    <row r="2769" spans="1:3" ht="12.75" x14ac:dyDescent="0.2">
      <c r="A2769" s="21">
        <v>44835</v>
      </c>
      <c r="B2769" s="13" t="s">
        <v>168</v>
      </c>
      <c r="C2769" s="19">
        <v>2494.2199999999998</v>
      </c>
    </row>
    <row r="2770" spans="1:3" ht="12.75" x14ac:dyDescent="0.2">
      <c r="A2770" s="21">
        <v>44835</v>
      </c>
      <c r="B2770" s="13" t="s">
        <v>169</v>
      </c>
      <c r="C2770" s="19">
        <v>691.25</v>
      </c>
    </row>
    <row r="2771" spans="1:3" ht="12.75" x14ac:dyDescent="0.2">
      <c r="A2771" s="21">
        <v>44835</v>
      </c>
      <c r="B2771" s="13" t="s">
        <v>170</v>
      </c>
      <c r="C2771" s="19">
        <v>4026.38</v>
      </c>
    </row>
    <row r="2772" spans="1:3" ht="12.75" x14ac:dyDescent="0.2">
      <c r="A2772" s="21">
        <v>44835</v>
      </c>
      <c r="B2772" s="13" t="s">
        <v>171</v>
      </c>
      <c r="C2772" s="19">
        <v>2031.01</v>
      </c>
    </row>
    <row r="2773" spans="1:3" ht="12.75" x14ac:dyDescent="0.2">
      <c r="A2773" s="21">
        <v>44835</v>
      </c>
      <c r="B2773" s="13" t="s">
        <v>172</v>
      </c>
      <c r="C2773" s="19">
        <v>21379.02</v>
      </c>
    </row>
    <row r="2774" spans="1:3" ht="12.75" x14ac:dyDescent="0.2">
      <c r="A2774" s="21">
        <v>44835</v>
      </c>
      <c r="B2774" s="13" t="s">
        <v>173</v>
      </c>
      <c r="C2774" s="19">
        <v>2373.0700000000002</v>
      </c>
    </row>
    <row r="2775" spans="1:3" ht="12.75" x14ac:dyDescent="0.2">
      <c r="A2775" s="21">
        <v>44835</v>
      </c>
      <c r="B2775" s="13" t="s">
        <v>174</v>
      </c>
      <c r="C2775" s="19">
        <v>1746.18</v>
      </c>
    </row>
    <row r="2776" spans="1:3" ht="12.75" x14ac:dyDescent="0.2">
      <c r="A2776" s="21">
        <v>44835</v>
      </c>
      <c r="B2776" s="13" t="s">
        <v>175</v>
      </c>
      <c r="C2776" s="19">
        <v>4912.42</v>
      </c>
    </row>
    <row r="2777" spans="1:3" ht="12.75" x14ac:dyDescent="0.2">
      <c r="A2777" s="21">
        <v>44835</v>
      </c>
      <c r="B2777" s="13" t="s">
        <v>176</v>
      </c>
      <c r="C2777" s="19">
        <v>2560.73</v>
      </c>
    </row>
    <row r="2778" spans="1:3" ht="12.75" x14ac:dyDescent="0.2">
      <c r="A2778" s="21">
        <v>44835</v>
      </c>
      <c r="B2778" s="13" t="s">
        <v>177</v>
      </c>
      <c r="C2778" s="19">
        <v>883.67</v>
      </c>
    </row>
    <row r="2779" spans="1:3" ht="12.75" x14ac:dyDescent="0.2">
      <c r="A2779" s="21">
        <v>44835</v>
      </c>
      <c r="B2779" s="13" t="s">
        <v>178</v>
      </c>
      <c r="C2779" s="19">
        <v>1559.48</v>
      </c>
    </row>
    <row r="2780" spans="1:3" ht="12.75" x14ac:dyDescent="0.2">
      <c r="A2780" s="21">
        <v>44835</v>
      </c>
      <c r="B2780" s="13" t="s">
        <v>179</v>
      </c>
      <c r="C2780" s="19">
        <v>1282.74</v>
      </c>
    </row>
    <row r="2781" spans="1:3" ht="12.75" x14ac:dyDescent="0.2">
      <c r="A2781" s="21">
        <v>44835</v>
      </c>
      <c r="B2781" s="13" t="s">
        <v>180</v>
      </c>
      <c r="C2781" s="19">
        <v>5177.12</v>
      </c>
    </row>
    <row r="2782" spans="1:3" ht="12.75" x14ac:dyDescent="0.2">
      <c r="A2782" s="21">
        <v>44835</v>
      </c>
      <c r="B2782" s="13" t="s">
        <v>181</v>
      </c>
      <c r="C2782" s="19">
        <v>209.08</v>
      </c>
    </row>
    <row r="2783" spans="1:3" ht="12.75" x14ac:dyDescent="0.2">
      <c r="A2783" s="21">
        <v>44835</v>
      </c>
      <c r="B2783" s="13" t="s">
        <v>182</v>
      </c>
      <c r="C2783" s="19">
        <v>470.42</v>
      </c>
    </row>
    <row r="2784" spans="1:3" ht="12.75" x14ac:dyDescent="0.2">
      <c r="A2784" s="21">
        <v>44835</v>
      </c>
      <c r="B2784" s="13" t="s">
        <v>183</v>
      </c>
      <c r="C2784" s="19">
        <v>414.67</v>
      </c>
    </row>
    <row r="2785" spans="1:3" ht="12.75" x14ac:dyDescent="0.2">
      <c r="A2785" s="21">
        <v>44835</v>
      </c>
      <c r="B2785" s="13" t="s">
        <v>184</v>
      </c>
      <c r="C2785" s="19">
        <v>331.53</v>
      </c>
    </row>
    <row r="2786" spans="1:3" ht="12.75" x14ac:dyDescent="0.2">
      <c r="A2786" s="21">
        <v>44835</v>
      </c>
      <c r="B2786" s="13" t="s">
        <v>185</v>
      </c>
      <c r="C2786" s="19">
        <v>49442.35</v>
      </c>
    </row>
    <row r="2787" spans="1:3" ht="12.75" x14ac:dyDescent="0.2">
      <c r="A2787" s="21">
        <v>44835</v>
      </c>
      <c r="B2787" s="13" t="s">
        <v>186</v>
      </c>
      <c r="C2787" s="19">
        <v>42026</v>
      </c>
    </row>
    <row r="2788" spans="1:3" ht="12.75" x14ac:dyDescent="0.2">
      <c r="A2788" s="21">
        <v>44835</v>
      </c>
      <c r="B2788" s="13" t="s">
        <v>187</v>
      </c>
      <c r="C2788" s="19">
        <v>28203.72</v>
      </c>
    </row>
    <row r="2789" spans="1:3" ht="12.75" x14ac:dyDescent="0.2">
      <c r="A2789" s="21">
        <v>44835</v>
      </c>
      <c r="B2789" s="13" t="s">
        <v>188</v>
      </c>
      <c r="C2789" s="19">
        <v>4159.4399999999996</v>
      </c>
    </row>
    <row r="2790" spans="1:3" ht="12.75" x14ac:dyDescent="0.2">
      <c r="A2790" s="21">
        <v>44835</v>
      </c>
      <c r="B2790" s="13" t="s">
        <v>189</v>
      </c>
      <c r="C2790" s="19">
        <v>659.23</v>
      </c>
    </row>
    <row r="2791" spans="1:3" ht="12.75" x14ac:dyDescent="0.2">
      <c r="A2791" s="21">
        <v>44835</v>
      </c>
      <c r="B2791" s="13" t="s">
        <v>190</v>
      </c>
      <c r="C2791" s="19">
        <v>1795.84</v>
      </c>
    </row>
    <row r="2792" spans="1:3" ht="12.75" x14ac:dyDescent="0.2">
      <c r="A2792" s="21">
        <v>44835</v>
      </c>
      <c r="B2792" s="13" t="s">
        <v>191</v>
      </c>
      <c r="C2792" s="19">
        <v>1140.21</v>
      </c>
    </row>
    <row r="2793" spans="1:3" ht="12.75" x14ac:dyDescent="0.2">
      <c r="A2793" s="21">
        <v>44835</v>
      </c>
      <c r="B2793" s="13" t="s">
        <v>192</v>
      </c>
      <c r="C2793" s="19">
        <v>3031.29</v>
      </c>
    </row>
    <row r="2794" spans="1:3" ht="12.75" x14ac:dyDescent="0.2">
      <c r="A2794" s="21">
        <v>44835</v>
      </c>
      <c r="B2794" s="13" t="s">
        <v>193</v>
      </c>
      <c r="C2794" s="19">
        <v>1486.21</v>
      </c>
    </row>
    <row r="2795" spans="1:3" ht="12.75" x14ac:dyDescent="0.2">
      <c r="A2795" s="21">
        <v>44835</v>
      </c>
      <c r="B2795" s="13" t="s">
        <v>194</v>
      </c>
      <c r="C2795" s="19">
        <v>663.7</v>
      </c>
    </row>
    <row r="2796" spans="1:3" ht="12.75" x14ac:dyDescent="0.2">
      <c r="A2796" s="21">
        <v>44835</v>
      </c>
      <c r="B2796" s="13" t="s">
        <v>195</v>
      </c>
      <c r="C2796" s="19">
        <v>693.09</v>
      </c>
    </row>
    <row r="2797" spans="1:3" ht="12.75" x14ac:dyDescent="0.2">
      <c r="A2797" s="21">
        <v>44835</v>
      </c>
      <c r="B2797" s="13" t="s">
        <v>196</v>
      </c>
      <c r="C2797" s="18">
        <v>768193.15</v>
      </c>
    </row>
    <row r="2798" spans="1:3" ht="12.75" x14ac:dyDescent="0.2">
      <c r="A2798" s="21">
        <v>44835</v>
      </c>
      <c r="B2798" s="13" t="s">
        <v>197</v>
      </c>
      <c r="C2798" s="18">
        <v>420662.25</v>
      </c>
    </row>
    <row r="2799" spans="1:3" ht="12.75" x14ac:dyDescent="0.2">
      <c r="A2799" s="21">
        <v>44835</v>
      </c>
      <c r="B2799" s="13" t="s">
        <v>198</v>
      </c>
      <c r="C2799" s="19">
        <v>19011.66</v>
      </c>
    </row>
    <row r="2800" spans="1:3" ht="12.75" x14ac:dyDescent="0.2">
      <c r="A2800" s="21">
        <v>44835</v>
      </c>
      <c r="B2800" s="13" t="s">
        <v>199</v>
      </c>
      <c r="C2800" s="19">
        <v>17449.919999999998</v>
      </c>
    </row>
    <row r="2801" spans="1:3" ht="12.75" x14ac:dyDescent="0.2">
      <c r="A2801" s="21">
        <v>44835</v>
      </c>
      <c r="B2801" s="13" t="s">
        <v>200</v>
      </c>
      <c r="C2801" s="19">
        <v>13651.3</v>
      </c>
    </row>
    <row r="2802" spans="1:3" ht="12.75" x14ac:dyDescent="0.2">
      <c r="A2802" s="21">
        <v>44835</v>
      </c>
      <c r="B2802" s="13" t="s">
        <v>201</v>
      </c>
      <c r="C2802" s="19">
        <v>164527.82</v>
      </c>
    </row>
    <row r="2803" spans="1:3" ht="12.75" x14ac:dyDescent="0.2">
      <c r="A2803" s="21">
        <v>44835</v>
      </c>
      <c r="B2803" s="13" t="s">
        <v>202</v>
      </c>
      <c r="C2803" s="19">
        <v>8719.02</v>
      </c>
    </row>
    <row r="2804" spans="1:3" ht="12.75" x14ac:dyDescent="0.2">
      <c r="A2804" s="21">
        <v>44835</v>
      </c>
      <c r="B2804" s="13" t="s">
        <v>203</v>
      </c>
      <c r="C2804" s="19">
        <v>30626.39</v>
      </c>
    </row>
    <row r="2805" spans="1:3" ht="12.75" x14ac:dyDescent="0.2">
      <c r="A2805" s="21">
        <v>44835</v>
      </c>
      <c r="B2805" s="13" t="s">
        <v>204</v>
      </c>
      <c r="C2805" s="19">
        <v>33149.47</v>
      </c>
    </row>
    <row r="2806" spans="1:3" ht="12.75" x14ac:dyDescent="0.2">
      <c r="A2806" s="21">
        <v>44835</v>
      </c>
      <c r="B2806" s="13" t="s">
        <v>205</v>
      </c>
      <c r="C2806" s="19">
        <v>443374.12</v>
      </c>
    </row>
    <row r="2807" spans="1:3" ht="12.75" x14ac:dyDescent="0.2">
      <c r="A2807" s="21">
        <v>44835</v>
      </c>
      <c r="B2807" s="13" t="s">
        <v>206</v>
      </c>
      <c r="C2807" s="19">
        <v>160892.47</v>
      </c>
    </row>
    <row r="2808" spans="1:3" ht="12.75" x14ac:dyDescent="0.2">
      <c r="A2808" s="21">
        <v>44835</v>
      </c>
      <c r="B2808" s="13" t="s">
        <v>207</v>
      </c>
      <c r="C2808" s="19">
        <v>133371.03</v>
      </c>
    </row>
    <row r="2809" spans="1:3" ht="12.75" x14ac:dyDescent="0.2">
      <c r="A2809" s="21">
        <v>44835</v>
      </c>
      <c r="B2809" s="13" t="s">
        <v>208</v>
      </c>
      <c r="C2809" s="19">
        <v>9658.8700000000008</v>
      </c>
    </row>
    <row r="2810" spans="1:3" ht="12.75" x14ac:dyDescent="0.2">
      <c r="A2810" s="21">
        <v>44835</v>
      </c>
      <c r="B2810" s="13" t="s">
        <v>209</v>
      </c>
      <c r="C2810" s="19">
        <v>13079.72</v>
      </c>
    </row>
    <row r="2811" spans="1:3" ht="12.75" x14ac:dyDescent="0.2">
      <c r="A2811" s="21">
        <v>44835</v>
      </c>
      <c r="B2811" s="13" t="s">
        <v>210</v>
      </c>
      <c r="C2811" s="19">
        <v>12167.18</v>
      </c>
    </row>
    <row r="2812" spans="1:3" ht="12.75" x14ac:dyDescent="0.2">
      <c r="A2812" s="21">
        <v>44835</v>
      </c>
      <c r="B2812" s="13" t="s">
        <v>211</v>
      </c>
      <c r="C2812" s="19">
        <v>1488.14</v>
      </c>
    </row>
    <row r="2813" spans="1:3" ht="12.75" x14ac:dyDescent="0.2">
      <c r="A2813" s="21">
        <v>44835</v>
      </c>
      <c r="B2813" s="13" t="s">
        <v>212</v>
      </c>
      <c r="C2813" s="19">
        <v>442.23</v>
      </c>
    </row>
    <row r="2814" spans="1:3" ht="12.75" x14ac:dyDescent="0.2">
      <c r="A2814" s="21">
        <v>44835</v>
      </c>
      <c r="B2814" s="13" t="s">
        <v>213</v>
      </c>
      <c r="C2814" s="19">
        <v>2274.33</v>
      </c>
    </row>
    <row r="2815" spans="1:3" ht="12.75" x14ac:dyDescent="0.2">
      <c r="A2815" s="21">
        <v>44835</v>
      </c>
      <c r="B2815" s="13" t="s">
        <v>214</v>
      </c>
      <c r="C2815" s="19">
        <v>968.69</v>
      </c>
    </row>
    <row r="2816" spans="1:3" ht="12.75" x14ac:dyDescent="0.2">
      <c r="A2816" s="21">
        <v>44835</v>
      </c>
      <c r="B2816" s="13" t="s">
        <v>215</v>
      </c>
      <c r="C2816" s="19">
        <v>4211.72</v>
      </c>
    </row>
    <row r="2817" spans="1:3" ht="12.75" x14ac:dyDescent="0.2">
      <c r="A2817" s="21">
        <v>44835</v>
      </c>
      <c r="B2817" s="13" t="s">
        <v>216</v>
      </c>
      <c r="C2817" s="19">
        <v>1099.26</v>
      </c>
    </row>
    <row r="2818" spans="1:3" ht="12.75" x14ac:dyDescent="0.2">
      <c r="A2818" s="21">
        <v>44835</v>
      </c>
      <c r="B2818" s="13" t="s">
        <v>217</v>
      </c>
      <c r="C2818" s="19">
        <v>1222.68</v>
      </c>
    </row>
    <row r="2819" spans="1:3" ht="12.75" x14ac:dyDescent="0.2">
      <c r="A2819" s="21">
        <v>44835</v>
      </c>
      <c r="B2819" s="13" t="s">
        <v>218</v>
      </c>
      <c r="C2819" s="19">
        <v>2687.08</v>
      </c>
    </row>
    <row r="2820" spans="1:3" ht="12.75" x14ac:dyDescent="0.2">
      <c r="A2820" s="21">
        <v>44835</v>
      </c>
      <c r="B2820" s="13" t="s">
        <v>219</v>
      </c>
      <c r="C2820" s="19">
        <v>1513.41</v>
      </c>
    </row>
    <row r="2821" spans="1:3" ht="12.75" x14ac:dyDescent="0.2">
      <c r="A2821" s="21">
        <v>44835</v>
      </c>
      <c r="B2821" s="13" t="s">
        <v>220</v>
      </c>
      <c r="C2821" s="19">
        <v>539.1</v>
      </c>
    </row>
    <row r="2822" spans="1:3" ht="12.75" x14ac:dyDescent="0.2">
      <c r="A2822" s="21">
        <v>44835</v>
      </c>
      <c r="B2822" s="13" t="s">
        <v>221</v>
      </c>
      <c r="C2822" s="19">
        <v>894.29</v>
      </c>
    </row>
    <row r="2823" spans="1:3" ht="12.75" x14ac:dyDescent="0.2">
      <c r="A2823" s="21">
        <v>44835</v>
      </c>
      <c r="B2823" s="13" t="s">
        <v>222</v>
      </c>
      <c r="C2823" s="19">
        <v>825.5</v>
      </c>
    </row>
    <row r="2824" spans="1:3" ht="12.75" x14ac:dyDescent="0.2">
      <c r="A2824" s="21">
        <v>44835</v>
      </c>
      <c r="B2824" s="13" t="s">
        <v>223</v>
      </c>
      <c r="C2824" s="19">
        <v>2946.9</v>
      </c>
    </row>
    <row r="2825" spans="1:3" ht="12.75" x14ac:dyDescent="0.2">
      <c r="A2825" s="21">
        <v>44835</v>
      </c>
      <c r="B2825" s="13" t="s">
        <v>224</v>
      </c>
      <c r="C2825" s="19">
        <v>141.69999999999999</v>
      </c>
    </row>
    <row r="2826" spans="1:3" ht="12.75" x14ac:dyDescent="0.2">
      <c r="A2826" s="21">
        <v>44835</v>
      </c>
      <c r="B2826" s="13" t="s">
        <v>225</v>
      </c>
      <c r="C2826" s="19">
        <v>321.64999999999998</v>
      </c>
    </row>
    <row r="2827" spans="1:3" ht="12.75" x14ac:dyDescent="0.2">
      <c r="A2827" s="21">
        <v>44835</v>
      </c>
      <c r="B2827" s="13" t="s">
        <v>226</v>
      </c>
      <c r="C2827" s="19">
        <v>287.79000000000002</v>
      </c>
    </row>
    <row r="2828" spans="1:3" ht="12.75" x14ac:dyDescent="0.2">
      <c r="A2828" s="21">
        <v>44835</v>
      </c>
      <c r="B2828" s="13" t="s">
        <v>227</v>
      </c>
      <c r="C2828" s="19">
        <v>174.93</v>
      </c>
    </row>
    <row r="2829" spans="1:3" ht="12.75" x14ac:dyDescent="0.2">
      <c r="A2829" s="21">
        <v>44835</v>
      </c>
      <c r="B2829" s="13" t="s">
        <v>228</v>
      </c>
      <c r="C2829" s="19">
        <v>17449.919999999998</v>
      </c>
    </row>
    <row r="2830" spans="1:3" ht="12.75" x14ac:dyDescent="0.2">
      <c r="A2830" s="21">
        <v>44835</v>
      </c>
      <c r="B2830" s="13" t="s">
        <v>229</v>
      </c>
      <c r="C2830" s="19">
        <v>12108.11</v>
      </c>
    </row>
    <row r="2831" spans="1:3" ht="12.75" x14ac:dyDescent="0.2">
      <c r="A2831" s="21">
        <v>44835</v>
      </c>
      <c r="B2831" s="13" t="s">
        <v>230</v>
      </c>
      <c r="C2831" s="19">
        <v>13354.53</v>
      </c>
    </row>
    <row r="2832" spans="1:3" ht="12.75" x14ac:dyDescent="0.2">
      <c r="A2832" s="21">
        <v>44835</v>
      </c>
      <c r="B2832" s="13" t="s">
        <v>231</v>
      </c>
      <c r="C2832" s="19">
        <v>2160.4699999999998</v>
      </c>
    </row>
    <row r="2833" spans="1:3" ht="12.75" x14ac:dyDescent="0.2">
      <c r="A2833" s="21">
        <v>44835</v>
      </c>
      <c r="B2833" s="13" t="s">
        <v>232</v>
      </c>
      <c r="C2833" s="19">
        <v>448.71</v>
      </c>
    </row>
    <row r="2834" spans="1:3" ht="12.75" x14ac:dyDescent="0.2">
      <c r="A2834" s="21">
        <v>44835</v>
      </c>
      <c r="B2834" s="13" t="s">
        <v>233</v>
      </c>
      <c r="C2834" s="19">
        <v>1022.04</v>
      </c>
    </row>
    <row r="2835" spans="1:3" ht="12.75" x14ac:dyDescent="0.2">
      <c r="A2835" s="21">
        <v>44835</v>
      </c>
      <c r="B2835" s="13" t="s">
        <v>234</v>
      </c>
      <c r="C2835" s="19">
        <v>708.97</v>
      </c>
    </row>
    <row r="2836" spans="1:3" ht="12.75" x14ac:dyDescent="0.2">
      <c r="A2836" s="21">
        <v>44835</v>
      </c>
      <c r="B2836" s="13" t="s">
        <v>235</v>
      </c>
      <c r="C2836" s="19">
        <v>1673.77</v>
      </c>
    </row>
    <row r="2837" spans="1:3" ht="12.75" x14ac:dyDescent="0.2">
      <c r="A2837" s="21">
        <v>44835</v>
      </c>
      <c r="B2837" s="13" t="s">
        <v>236</v>
      </c>
      <c r="C2837" s="19">
        <v>970.43</v>
      </c>
    </row>
    <row r="2838" spans="1:3" ht="12.75" x14ac:dyDescent="0.2">
      <c r="A2838" s="21">
        <v>44835</v>
      </c>
      <c r="B2838" s="13" t="s">
        <v>237</v>
      </c>
      <c r="C2838" s="19">
        <v>8050.62</v>
      </c>
    </row>
    <row r="2839" spans="1:3" ht="12.75" x14ac:dyDescent="0.2">
      <c r="A2839" s="21">
        <v>44835</v>
      </c>
      <c r="B2839" s="13" t="s">
        <v>238</v>
      </c>
      <c r="C2839" s="19">
        <v>2872.35</v>
      </c>
    </row>
    <row r="2840" spans="1:3" ht="12.75" x14ac:dyDescent="0.2">
      <c r="A2840" s="21">
        <v>44866</v>
      </c>
      <c r="B2840" s="13" t="s">
        <v>63</v>
      </c>
      <c r="C2840" s="18">
        <v>2606791.73</v>
      </c>
    </row>
    <row r="2841" spans="1:3" ht="12.75" x14ac:dyDescent="0.2">
      <c r="A2841" s="21">
        <v>44866</v>
      </c>
      <c r="B2841" s="13" t="s">
        <v>65</v>
      </c>
      <c r="C2841" s="18">
        <v>1490852.67</v>
      </c>
    </row>
    <row r="2842" spans="1:3" ht="12.75" x14ac:dyDescent="0.2">
      <c r="A2842" s="21">
        <v>44866</v>
      </c>
      <c r="B2842" s="13" t="s">
        <v>67</v>
      </c>
      <c r="C2842" s="19">
        <v>156520</v>
      </c>
    </row>
    <row r="2843" spans="1:3" ht="12.75" x14ac:dyDescent="0.2">
      <c r="A2843" s="21">
        <v>44866</v>
      </c>
      <c r="B2843" s="13" t="s">
        <v>69</v>
      </c>
      <c r="C2843" s="19">
        <v>63552.87</v>
      </c>
    </row>
    <row r="2844" spans="1:3" ht="12.75" x14ac:dyDescent="0.2">
      <c r="A2844" s="21">
        <v>44866</v>
      </c>
      <c r="B2844" s="13" t="s">
        <v>71</v>
      </c>
      <c r="C2844" s="19">
        <v>39126.21</v>
      </c>
    </row>
    <row r="2845" spans="1:3" ht="12.75" x14ac:dyDescent="0.2">
      <c r="A2845" s="21">
        <v>44866</v>
      </c>
      <c r="B2845" s="13" t="s">
        <v>73</v>
      </c>
      <c r="C2845" s="19">
        <v>531275.28</v>
      </c>
    </row>
    <row r="2846" spans="1:3" ht="12.75" x14ac:dyDescent="0.2">
      <c r="A2846" s="21">
        <v>44866</v>
      </c>
      <c r="B2846" s="13" t="s">
        <v>76</v>
      </c>
      <c r="C2846" s="19">
        <v>26202.7</v>
      </c>
    </row>
    <row r="2847" spans="1:3" ht="12.75" x14ac:dyDescent="0.2">
      <c r="A2847" s="21">
        <v>44866</v>
      </c>
      <c r="B2847" s="13" t="s">
        <v>78</v>
      </c>
      <c r="C2847" s="19">
        <v>122085.99</v>
      </c>
    </row>
    <row r="2848" spans="1:3" ht="12.75" x14ac:dyDescent="0.2">
      <c r="A2848" s="21">
        <v>44866</v>
      </c>
      <c r="B2848" s="13" t="s">
        <v>80</v>
      </c>
      <c r="C2848" s="19">
        <v>131762.79999999999</v>
      </c>
    </row>
    <row r="2849" spans="1:3" ht="12.75" x14ac:dyDescent="0.2">
      <c r="A2849" s="21">
        <v>44866</v>
      </c>
      <c r="B2849" s="13" t="s">
        <v>82</v>
      </c>
      <c r="C2849" s="19">
        <v>1506792.43</v>
      </c>
    </row>
    <row r="2850" spans="1:3" ht="12.75" x14ac:dyDescent="0.2">
      <c r="A2850" s="21">
        <v>44866</v>
      </c>
      <c r="B2850" s="13" t="s">
        <v>84</v>
      </c>
      <c r="C2850" s="19">
        <v>499980.28</v>
      </c>
    </row>
    <row r="2851" spans="1:3" ht="12.75" x14ac:dyDescent="0.2">
      <c r="A2851" s="21">
        <v>44866</v>
      </c>
      <c r="B2851" s="13" t="s">
        <v>86</v>
      </c>
      <c r="C2851" s="19">
        <v>495924.6</v>
      </c>
    </row>
    <row r="2852" spans="1:3" ht="12.75" x14ac:dyDescent="0.2">
      <c r="A2852" s="21">
        <v>44866</v>
      </c>
      <c r="B2852" s="13" t="s">
        <v>89</v>
      </c>
      <c r="C2852" s="19">
        <v>39273.22</v>
      </c>
    </row>
    <row r="2853" spans="1:3" ht="12.75" x14ac:dyDescent="0.2">
      <c r="A2853" s="21">
        <v>44866</v>
      </c>
      <c r="B2853" s="13" t="s">
        <v>91</v>
      </c>
      <c r="C2853" s="19">
        <v>51049.02</v>
      </c>
    </row>
    <row r="2854" spans="1:3" ht="12.75" x14ac:dyDescent="0.2">
      <c r="A2854" s="21">
        <v>44866</v>
      </c>
      <c r="B2854" s="13" t="s">
        <v>93</v>
      </c>
      <c r="C2854" s="19">
        <v>39316.480000000003</v>
      </c>
    </row>
    <row r="2855" spans="1:3" ht="12.75" x14ac:dyDescent="0.2">
      <c r="A2855" s="21">
        <v>44866</v>
      </c>
      <c r="B2855" s="13" t="s">
        <v>95</v>
      </c>
      <c r="C2855" s="19">
        <v>4625.93</v>
      </c>
    </row>
    <row r="2856" spans="1:3" ht="12.75" x14ac:dyDescent="0.2">
      <c r="A2856" s="21">
        <v>44866</v>
      </c>
      <c r="B2856" s="13" t="s">
        <v>97</v>
      </c>
      <c r="C2856" s="19">
        <v>1547.6</v>
      </c>
    </row>
    <row r="2857" spans="1:3" ht="12.75" x14ac:dyDescent="0.2">
      <c r="A2857" s="21">
        <v>44866</v>
      </c>
      <c r="B2857" s="13" t="s">
        <v>99</v>
      </c>
      <c r="C2857" s="19">
        <v>7441.76</v>
      </c>
    </row>
    <row r="2858" spans="1:3" ht="12.75" x14ac:dyDescent="0.2">
      <c r="A2858" s="21">
        <v>44866</v>
      </c>
      <c r="B2858" s="13" t="s">
        <v>101</v>
      </c>
      <c r="C2858" s="19">
        <v>3363.96</v>
      </c>
    </row>
    <row r="2859" spans="1:3" ht="12.75" x14ac:dyDescent="0.2">
      <c r="A2859" s="21">
        <v>44866</v>
      </c>
      <c r="B2859" s="13" t="s">
        <v>103</v>
      </c>
      <c r="C2859" s="19">
        <v>14291.35</v>
      </c>
    </row>
    <row r="2860" spans="1:3" ht="12.75" x14ac:dyDescent="0.2">
      <c r="A2860" s="21">
        <v>44866</v>
      </c>
      <c r="B2860" s="13" t="s">
        <v>105</v>
      </c>
      <c r="C2860" s="19">
        <v>4687.42</v>
      </c>
    </row>
    <row r="2861" spans="1:3" ht="12.75" x14ac:dyDescent="0.2">
      <c r="A2861" s="21">
        <v>44866</v>
      </c>
      <c r="B2861" s="13" t="s">
        <v>107</v>
      </c>
      <c r="C2861" s="19">
        <v>4447.42</v>
      </c>
    </row>
    <row r="2862" spans="1:3" ht="12.75" x14ac:dyDescent="0.2">
      <c r="A2862" s="21">
        <v>44866</v>
      </c>
      <c r="B2862" s="13" t="s">
        <v>109</v>
      </c>
      <c r="C2862" s="19">
        <v>10367.290000000001</v>
      </c>
    </row>
    <row r="2863" spans="1:3" ht="12.75" x14ac:dyDescent="0.2">
      <c r="A2863" s="21">
        <v>44866</v>
      </c>
      <c r="B2863" s="13" t="s">
        <v>111</v>
      </c>
      <c r="C2863" s="19">
        <v>4987.22</v>
      </c>
    </row>
    <row r="2864" spans="1:3" ht="12.75" x14ac:dyDescent="0.2">
      <c r="A2864" s="21">
        <v>44866</v>
      </c>
      <c r="B2864" s="13" t="s">
        <v>113</v>
      </c>
      <c r="C2864" s="19">
        <v>1905.91</v>
      </c>
    </row>
    <row r="2865" spans="1:3" ht="12.75" x14ac:dyDescent="0.2">
      <c r="A2865" s="21">
        <v>44866</v>
      </c>
      <c r="B2865" s="13" t="s">
        <v>115</v>
      </c>
      <c r="C2865" s="19">
        <v>3005.6</v>
      </c>
    </row>
    <row r="2866" spans="1:3" ht="12.75" x14ac:dyDescent="0.2">
      <c r="A2866" s="21">
        <v>44866</v>
      </c>
      <c r="B2866" s="13" t="s">
        <v>117</v>
      </c>
      <c r="C2866" s="19">
        <v>2638.95</v>
      </c>
    </row>
    <row r="2867" spans="1:3" ht="12.75" x14ac:dyDescent="0.2">
      <c r="A2867" s="21">
        <v>44866</v>
      </c>
      <c r="B2867" s="13" t="s">
        <v>119</v>
      </c>
      <c r="C2867" s="19">
        <v>10756.95</v>
      </c>
    </row>
    <row r="2868" spans="1:3" ht="12.75" x14ac:dyDescent="0.2">
      <c r="A2868" s="21">
        <v>44866</v>
      </c>
      <c r="B2868" s="13" t="s">
        <v>121</v>
      </c>
      <c r="C2868" s="19">
        <v>421.13</v>
      </c>
    </row>
    <row r="2869" spans="1:3" ht="12.75" x14ac:dyDescent="0.2">
      <c r="A2869" s="21">
        <v>44866</v>
      </c>
      <c r="B2869" s="13" t="s">
        <v>123</v>
      </c>
      <c r="C2869" s="19">
        <v>958.54</v>
      </c>
    </row>
    <row r="2870" spans="1:3" ht="12.75" x14ac:dyDescent="0.2">
      <c r="A2870" s="21">
        <v>44866</v>
      </c>
      <c r="B2870" s="13" t="s">
        <v>125</v>
      </c>
      <c r="C2870" s="19">
        <v>869.61</v>
      </c>
    </row>
    <row r="2871" spans="1:3" ht="12.75" x14ac:dyDescent="0.2">
      <c r="A2871" s="21">
        <v>44866</v>
      </c>
      <c r="B2871" s="13" t="s">
        <v>127</v>
      </c>
      <c r="C2871" s="19">
        <v>644.32000000000005</v>
      </c>
    </row>
    <row r="2872" spans="1:3" ht="12.75" x14ac:dyDescent="0.2">
      <c r="A2872" s="21">
        <v>44866</v>
      </c>
      <c r="B2872" s="13" t="s">
        <v>129</v>
      </c>
      <c r="C2872" s="19">
        <v>61001.07</v>
      </c>
    </row>
    <row r="2873" spans="1:3" ht="12.75" x14ac:dyDescent="0.2">
      <c r="A2873" s="21">
        <v>44866</v>
      </c>
      <c r="B2873" s="13" t="s">
        <v>132</v>
      </c>
      <c r="C2873" s="19">
        <v>39916.639999999999</v>
      </c>
    </row>
    <row r="2874" spans="1:3" ht="12.75" x14ac:dyDescent="0.2">
      <c r="A2874" s="21">
        <v>44866</v>
      </c>
      <c r="B2874" s="13" t="s">
        <v>134</v>
      </c>
      <c r="C2874" s="19">
        <v>52950.44</v>
      </c>
    </row>
    <row r="2875" spans="1:3" ht="12.75" x14ac:dyDescent="0.2">
      <c r="A2875" s="21">
        <v>44866</v>
      </c>
      <c r="B2875" s="13" t="s">
        <v>136</v>
      </c>
      <c r="C2875" s="19">
        <v>7819.64</v>
      </c>
    </row>
    <row r="2876" spans="1:3" ht="12.75" x14ac:dyDescent="0.2">
      <c r="A2876" s="21">
        <v>44866</v>
      </c>
      <c r="B2876" s="13" t="s">
        <v>139</v>
      </c>
      <c r="C2876" s="19">
        <v>1438</v>
      </c>
    </row>
    <row r="2877" spans="1:3" ht="12.75" x14ac:dyDescent="0.2">
      <c r="A2877" s="21">
        <v>44866</v>
      </c>
      <c r="B2877" s="13" t="s">
        <v>141</v>
      </c>
      <c r="C2877" s="19">
        <v>3141.3</v>
      </c>
    </row>
    <row r="2878" spans="1:3" ht="12.75" x14ac:dyDescent="0.2">
      <c r="A2878" s="21">
        <v>44866</v>
      </c>
      <c r="B2878" s="13" t="s">
        <v>143</v>
      </c>
      <c r="C2878" s="19">
        <v>2383.5500000000002</v>
      </c>
    </row>
    <row r="2879" spans="1:3" ht="12.75" x14ac:dyDescent="0.2">
      <c r="A2879" s="21">
        <v>44866</v>
      </c>
      <c r="B2879" s="13" t="s">
        <v>145</v>
      </c>
      <c r="C2879" s="19">
        <v>6230.67</v>
      </c>
    </row>
    <row r="2880" spans="1:3" ht="12.75" x14ac:dyDescent="0.2">
      <c r="A2880" s="21">
        <v>44866</v>
      </c>
      <c r="B2880" s="13" t="s">
        <v>147</v>
      </c>
      <c r="C2880" s="19">
        <v>2817.37</v>
      </c>
    </row>
    <row r="2881" spans="1:3" ht="12.75" x14ac:dyDescent="0.2">
      <c r="A2881" s="21">
        <v>44866</v>
      </c>
      <c r="B2881" s="13" t="s">
        <v>149</v>
      </c>
      <c r="C2881" s="19">
        <v>23615.91</v>
      </c>
    </row>
    <row r="2882" spans="1:3" ht="12.75" x14ac:dyDescent="0.2">
      <c r="A2882" s="21">
        <v>44866</v>
      </c>
      <c r="B2882" s="13" t="s">
        <v>151</v>
      </c>
      <c r="C2882" s="19">
        <v>10245.94</v>
      </c>
    </row>
    <row r="2883" spans="1:3" ht="12.75" x14ac:dyDescent="0.2">
      <c r="A2883" s="21">
        <v>44866</v>
      </c>
      <c r="B2883" s="13" t="s">
        <v>153</v>
      </c>
      <c r="C2883" s="18">
        <v>1291175.98</v>
      </c>
    </row>
    <row r="2884" spans="1:3" ht="12.75" x14ac:dyDescent="0.2">
      <c r="A2884" s="21">
        <v>44866</v>
      </c>
      <c r="B2884" s="13" t="s">
        <v>154</v>
      </c>
      <c r="C2884" s="18">
        <v>756775.45</v>
      </c>
    </row>
    <row r="2885" spans="1:3" ht="12.75" x14ac:dyDescent="0.2">
      <c r="A2885" s="21">
        <v>44866</v>
      </c>
      <c r="B2885" s="13" t="s">
        <v>155</v>
      </c>
      <c r="C2885" s="19">
        <v>78474.91</v>
      </c>
    </row>
    <row r="2886" spans="1:3" ht="12.75" x14ac:dyDescent="0.2">
      <c r="A2886" s="21">
        <v>44866</v>
      </c>
      <c r="B2886" s="13" t="s">
        <v>156</v>
      </c>
      <c r="C2886" s="19">
        <v>34970.9</v>
      </c>
    </row>
    <row r="2887" spans="1:3" ht="12.75" x14ac:dyDescent="0.2">
      <c r="A2887" s="21">
        <v>44866</v>
      </c>
      <c r="B2887" s="13" t="s">
        <v>157</v>
      </c>
      <c r="C2887" s="19">
        <v>23726.57</v>
      </c>
    </row>
    <row r="2888" spans="1:3" ht="12.75" x14ac:dyDescent="0.2">
      <c r="A2888" s="21">
        <v>44866</v>
      </c>
      <c r="B2888" s="13" t="s">
        <v>158</v>
      </c>
      <c r="C2888" s="19">
        <v>317729.74</v>
      </c>
    </row>
    <row r="2889" spans="1:3" ht="12.75" x14ac:dyDescent="0.2">
      <c r="A2889" s="21">
        <v>44866</v>
      </c>
      <c r="B2889" s="13" t="s">
        <v>159</v>
      </c>
      <c r="C2889" s="19">
        <v>13947.1</v>
      </c>
    </row>
    <row r="2890" spans="1:3" ht="12.75" x14ac:dyDescent="0.2">
      <c r="A2890" s="21">
        <v>44866</v>
      </c>
      <c r="B2890" s="13" t="s">
        <v>160</v>
      </c>
      <c r="C2890" s="19">
        <v>56943.77</v>
      </c>
    </row>
    <row r="2891" spans="1:3" ht="12.75" x14ac:dyDescent="0.2">
      <c r="A2891" s="21">
        <v>44866</v>
      </c>
      <c r="B2891" s="13" t="s">
        <v>161</v>
      </c>
      <c r="C2891" s="19">
        <v>54144.36</v>
      </c>
    </row>
    <row r="2892" spans="1:3" ht="12.75" x14ac:dyDescent="0.2">
      <c r="A2892" s="21">
        <v>44866</v>
      </c>
      <c r="B2892" s="13" t="s">
        <v>162</v>
      </c>
      <c r="C2892" s="19">
        <v>641911.5</v>
      </c>
    </row>
    <row r="2893" spans="1:3" ht="12.75" x14ac:dyDescent="0.2">
      <c r="A2893" s="21">
        <v>44866</v>
      </c>
      <c r="B2893" s="13" t="s">
        <v>163</v>
      </c>
      <c r="C2893" s="19">
        <v>270891.21000000002</v>
      </c>
    </row>
    <row r="2894" spans="1:3" ht="12.75" x14ac:dyDescent="0.2">
      <c r="A2894" s="21">
        <v>44866</v>
      </c>
      <c r="B2894" s="13" t="s">
        <v>164</v>
      </c>
      <c r="C2894" s="19">
        <v>244330.29</v>
      </c>
    </row>
    <row r="2895" spans="1:3" ht="12.75" x14ac:dyDescent="0.2">
      <c r="A2895" s="21">
        <v>44866</v>
      </c>
      <c r="B2895" s="13" t="s">
        <v>165</v>
      </c>
      <c r="C2895" s="19">
        <v>22338.77</v>
      </c>
    </row>
    <row r="2896" spans="1:3" ht="12.75" x14ac:dyDescent="0.2">
      <c r="A2896" s="21">
        <v>44866</v>
      </c>
      <c r="B2896" s="13" t="s">
        <v>166</v>
      </c>
      <c r="C2896" s="19">
        <v>29710.23</v>
      </c>
    </row>
    <row r="2897" spans="1:3" ht="12.75" x14ac:dyDescent="0.2">
      <c r="A2897" s="21">
        <v>44866</v>
      </c>
      <c r="B2897" s="13" t="s">
        <v>167</v>
      </c>
      <c r="C2897" s="19">
        <v>20984.15</v>
      </c>
    </row>
    <row r="2898" spans="1:3" ht="12.75" x14ac:dyDescent="0.2">
      <c r="A2898" s="21">
        <v>44866</v>
      </c>
      <c r="B2898" s="13" t="s">
        <v>168</v>
      </c>
      <c r="C2898" s="19">
        <v>2443.3000000000002</v>
      </c>
    </row>
    <row r="2899" spans="1:3" ht="12.75" x14ac:dyDescent="0.2">
      <c r="A2899" s="21">
        <v>44866</v>
      </c>
      <c r="B2899" s="13" t="s">
        <v>169</v>
      </c>
      <c r="C2899" s="19">
        <v>860.14</v>
      </c>
    </row>
    <row r="2900" spans="1:3" ht="12.75" x14ac:dyDescent="0.2">
      <c r="A2900" s="21">
        <v>44866</v>
      </c>
      <c r="B2900" s="13" t="s">
        <v>170</v>
      </c>
      <c r="C2900" s="19">
        <v>3552.76</v>
      </c>
    </row>
    <row r="2901" spans="1:3" ht="12.75" x14ac:dyDescent="0.2">
      <c r="A2901" s="21">
        <v>44866</v>
      </c>
      <c r="B2901" s="13" t="s">
        <v>171</v>
      </c>
      <c r="C2901" s="19">
        <v>1720.28</v>
      </c>
    </row>
    <row r="2902" spans="1:3" ht="12.75" x14ac:dyDescent="0.2">
      <c r="A2902" s="21">
        <v>44866</v>
      </c>
      <c r="B2902" s="13" t="s">
        <v>172</v>
      </c>
      <c r="C2902" s="19">
        <v>19521.490000000002</v>
      </c>
    </row>
    <row r="2903" spans="1:3" ht="12.75" x14ac:dyDescent="0.2">
      <c r="A2903" s="21">
        <v>44866</v>
      </c>
      <c r="B2903" s="13" t="s">
        <v>173</v>
      </c>
      <c r="C2903" s="19">
        <v>2131.66</v>
      </c>
    </row>
    <row r="2904" spans="1:3" ht="12.75" x14ac:dyDescent="0.2">
      <c r="A2904" s="21">
        <v>44866</v>
      </c>
      <c r="B2904" s="13" t="s">
        <v>174</v>
      </c>
      <c r="C2904" s="19">
        <v>2331.39</v>
      </c>
    </row>
    <row r="2905" spans="1:3" ht="12.75" x14ac:dyDescent="0.2">
      <c r="A2905" s="21">
        <v>44866</v>
      </c>
      <c r="B2905" s="13" t="s">
        <v>175</v>
      </c>
      <c r="C2905" s="19">
        <v>8775.9500000000007</v>
      </c>
    </row>
    <row r="2906" spans="1:3" ht="12.75" x14ac:dyDescent="0.2">
      <c r="A2906" s="21">
        <v>44866</v>
      </c>
      <c r="B2906" s="13" t="s">
        <v>176</v>
      </c>
      <c r="C2906" s="19">
        <v>2852.18</v>
      </c>
    </row>
    <row r="2907" spans="1:3" ht="12.75" x14ac:dyDescent="0.2">
      <c r="A2907" s="21">
        <v>44866</v>
      </c>
      <c r="B2907" s="13" t="s">
        <v>177</v>
      </c>
      <c r="C2907" s="19">
        <v>927.46</v>
      </c>
    </row>
    <row r="2908" spans="1:3" ht="12.75" x14ac:dyDescent="0.2">
      <c r="A2908" s="21">
        <v>44866</v>
      </c>
      <c r="B2908" s="13" t="s">
        <v>178</v>
      </c>
      <c r="C2908" s="19">
        <v>2154.1</v>
      </c>
    </row>
    <row r="2909" spans="1:3" ht="12.75" x14ac:dyDescent="0.2">
      <c r="A2909" s="21">
        <v>44866</v>
      </c>
      <c r="B2909" s="13" t="s">
        <v>179</v>
      </c>
      <c r="C2909" s="19">
        <v>1645.49</v>
      </c>
    </row>
    <row r="2910" spans="1:3" ht="12.75" x14ac:dyDescent="0.2">
      <c r="A2910" s="21">
        <v>44866</v>
      </c>
      <c r="B2910" s="13" t="s">
        <v>180</v>
      </c>
      <c r="C2910" s="19">
        <v>4729.1000000000004</v>
      </c>
    </row>
    <row r="2911" spans="1:3" ht="12.75" x14ac:dyDescent="0.2">
      <c r="A2911" s="21">
        <v>44866</v>
      </c>
      <c r="B2911" s="13" t="s">
        <v>181</v>
      </c>
      <c r="C2911" s="19">
        <v>223.01</v>
      </c>
    </row>
    <row r="2912" spans="1:3" ht="12.75" x14ac:dyDescent="0.2">
      <c r="A2912" s="21">
        <v>44866</v>
      </c>
      <c r="B2912" s="13" t="s">
        <v>182</v>
      </c>
      <c r="C2912" s="19">
        <v>461.46</v>
      </c>
    </row>
    <row r="2913" spans="1:3" ht="12.75" x14ac:dyDescent="0.2">
      <c r="A2913" s="21">
        <v>44866</v>
      </c>
      <c r="B2913" s="13" t="s">
        <v>183</v>
      </c>
      <c r="C2913" s="19">
        <v>452.75</v>
      </c>
    </row>
    <row r="2914" spans="1:3" ht="12.75" x14ac:dyDescent="0.2">
      <c r="A2914" s="21">
        <v>44866</v>
      </c>
      <c r="B2914" s="13" t="s">
        <v>184</v>
      </c>
      <c r="C2914" s="19">
        <v>325.56</v>
      </c>
    </row>
    <row r="2915" spans="1:3" ht="12.75" x14ac:dyDescent="0.2">
      <c r="A2915" s="21">
        <v>44866</v>
      </c>
      <c r="B2915" s="13" t="s">
        <v>185</v>
      </c>
      <c r="C2915" s="19">
        <v>35280.379999999997</v>
      </c>
    </row>
    <row r="2916" spans="1:3" ht="12.75" x14ac:dyDescent="0.2">
      <c r="A2916" s="21">
        <v>44866</v>
      </c>
      <c r="B2916" s="13" t="s">
        <v>186</v>
      </c>
      <c r="C2916" s="19">
        <v>41160.44</v>
      </c>
    </row>
    <row r="2917" spans="1:3" ht="12.75" x14ac:dyDescent="0.2">
      <c r="A2917" s="21">
        <v>44866</v>
      </c>
      <c r="B2917" s="13" t="s">
        <v>187</v>
      </c>
      <c r="C2917" s="19">
        <v>28884.52</v>
      </c>
    </row>
    <row r="2918" spans="1:3" ht="12.75" x14ac:dyDescent="0.2">
      <c r="A2918" s="21">
        <v>44866</v>
      </c>
      <c r="B2918" s="13" t="s">
        <v>188</v>
      </c>
      <c r="C2918" s="19">
        <v>4456.47</v>
      </c>
    </row>
    <row r="2919" spans="1:3" ht="12.75" x14ac:dyDescent="0.2">
      <c r="A2919" s="21">
        <v>44866</v>
      </c>
      <c r="B2919" s="13" t="s">
        <v>189</v>
      </c>
      <c r="C2919" s="19">
        <v>657.12</v>
      </c>
    </row>
    <row r="2920" spans="1:3" ht="12.75" x14ac:dyDescent="0.2">
      <c r="A2920" s="21">
        <v>44866</v>
      </c>
      <c r="B2920" s="13" t="s">
        <v>190</v>
      </c>
      <c r="C2920" s="19">
        <v>1535.79</v>
      </c>
    </row>
    <row r="2921" spans="1:3" ht="12.75" x14ac:dyDescent="0.2">
      <c r="A2921" s="21">
        <v>44866</v>
      </c>
      <c r="B2921" s="13" t="s">
        <v>191</v>
      </c>
      <c r="C2921" s="19">
        <v>1234.1199999999999</v>
      </c>
    </row>
    <row r="2922" spans="1:3" ht="12.75" x14ac:dyDescent="0.2">
      <c r="A2922" s="21">
        <v>44866</v>
      </c>
      <c r="B2922" s="13" t="s">
        <v>192</v>
      </c>
      <c r="C2922" s="19">
        <v>2692.45</v>
      </c>
    </row>
    <row r="2923" spans="1:3" ht="12.75" x14ac:dyDescent="0.2">
      <c r="A2923" s="21">
        <v>44866</v>
      </c>
      <c r="B2923" s="13" t="s">
        <v>193</v>
      </c>
      <c r="C2923" s="19">
        <v>1315.28</v>
      </c>
    </row>
    <row r="2924" spans="1:3" ht="12.75" x14ac:dyDescent="0.2">
      <c r="A2924" s="21">
        <v>44866</v>
      </c>
      <c r="B2924" s="13" t="s">
        <v>194</v>
      </c>
      <c r="C2924" s="19">
        <v>6836.95</v>
      </c>
    </row>
    <row r="2925" spans="1:3" ht="12.75" x14ac:dyDescent="0.2">
      <c r="A2925" s="21">
        <v>44866</v>
      </c>
      <c r="B2925" s="13" t="s">
        <v>195</v>
      </c>
      <c r="C2925" s="19">
        <v>2885.56</v>
      </c>
    </row>
    <row r="2926" spans="1:3" ht="12.75" x14ac:dyDescent="0.2">
      <c r="A2926" s="21">
        <v>44866</v>
      </c>
      <c r="B2926" s="13" t="s">
        <v>196</v>
      </c>
      <c r="C2926" s="18">
        <v>849858.26</v>
      </c>
    </row>
    <row r="2927" spans="1:3" ht="12.75" x14ac:dyDescent="0.2">
      <c r="A2927" s="21">
        <v>44866</v>
      </c>
      <c r="B2927" s="13" t="s">
        <v>197</v>
      </c>
      <c r="C2927" s="18">
        <v>479595.22</v>
      </c>
    </row>
    <row r="2928" spans="1:3" ht="12.75" x14ac:dyDescent="0.2">
      <c r="A2928" s="21">
        <v>44866</v>
      </c>
      <c r="B2928" s="13" t="s">
        <v>198</v>
      </c>
      <c r="C2928" s="19">
        <v>28017.55</v>
      </c>
    </row>
    <row r="2929" spans="1:3" ht="12.75" x14ac:dyDescent="0.2">
      <c r="A2929" s="21">
        <v>44866</v>
      </c>
      <c r="B2929" s="13" t="s">
        <v>199</v>
      </c>
      <c r="C2929" s="19">
        <v>21049.16</v>
      </c>
    </row>
    <row r="2930" spans="1:3" ht="12.75" x14ac:dyDescent="0.2">
      <c r="A2930" s="21">
        <v>44866</v>
      </c>
      <c r="B2930" s="13" t="s">
        <v>200</v>
      </c>
      <c r="C2930" s="19">
        <v>13253.18</v>
      </c>
    </row>
    <row r="2931" spans="1:3" ht="12.75" x14ac:dyDescent="0.2">
      <c r="A2931" s="21">
        <v>44866</v>
      </c>
      <c r="B2931" s="13" t="s">
        <v>201</v>
      </c>
      <c r="C2931" s="19">
        <v>189182.6</v>
      </c>
    </row>
    <row r="2932" spans="1:3" ht="12.75" x14ac:dyDescent="0.2">
      <c r="A2932" s="21">
        <v>44866</v>
      </c>
      <c r="B2932" s="13" t="s">
        <v>202</v>
      </c>
      <c r="C2932" s="19">
        <v>7601.09</v>
      </c>
    </row>
    <row r="2933" spans="1:3" ht="12.75" x14ac:dyDescent="0.2">
      <c r="A2933" s="21">
        <v>44866</v>
      </c>
      <c r="B2933" s="13" t="s">
        <v>203</v>
      </c>
      <c r="C2933" s="19">
        <v>44826.92</v>
      </c>
    </row>
    <row r="2934" spans="1:3" ht="12.75" x14ac:dyDescent="0.2">
      <c r="A2934" s="21">
        <v>44866</v>
      </c>
      <c r="B2934" s="13" t="s">
        <v>204</v>
      </c>
      <c r="C2934" s="19">
        <v>43191.5</v>
      </c>
    </row>
    <row r="2935" spans="1:3" ht="12.75" x14ac:dyDescent="0.2">
      <c r="A2935" s="21">
        <v>44866</v>
      </c>
      <c r="B2935" s="13" t="s">
        <v>205</v>
      </c>
      <c r="C2935" s="19">
        <v>433430.44</v>
      </c>
    </row>
    <row r="2936" spans="1:3" ht="12.75" x14ac:dyDescent="0.2">
      <c r="A2936" s="21">
        <v>44866</v>
      </c>
      <c r="B2936" s="13" t="s">
        <v>206</v>
      </c>
      <c r="C2936" s="19">
        <v>202823.76</v>
      </c>
    </row>
    <row r="2937" spans="1:3" ht="12.75" x14ac:dyDescent="0.2">
      <c r="A2937" s="21">
        <v>44866</v>
      </c>
      <c r="B2937" s="13" t="s">
        <v>207</v>
      </c>
      <c r="C2937" s="19">
        <v>142881.26</v>
      </c>
    </row>
    <row r="2938" spans="1:3" ht="12.75" x14ac:dyDescent="0.2">
      <c r="A2938" s="21">
        <v>44866</v>
      </c>
      <c r="B2938" s="13" t="s">
        <v>208</v>
      </c>
      <c r="C2938" s="19">
        <v>13314.65</v>
      </c>
    </row>
    <row r="2939" spans="1:3" ht="12.75" x14ac:dyDescent="0.2">
      <c r="A2939" s="21">
        <v>44866</v>
      </c>
      <c r="B2939" s="13" t="s">
        <v>209</v>
      </c>
      <c r="C2939" s="19">
        <v>16329.29</v>
      </c>
    </row>
    <row r="2940" spans="1:3" ht="12.75" x14ac:dyDescent="0.2">
      <c r="A2940" s="21">
        <v>44866</v>
      </c>
      <c r="B2940" s="13" t="s">
        <v>210</v>
      </c>
      <c r="C2940" s="19">
        <v>13346.05</v>
      </c>
    </row>
    <row r="2941" spans="1:3" ht="12.75" x14ac:dyDescent="0.2">
      <c r="A2941" s="21">
        <v>44866</v>
      </c>
      <c r="B2941" s="13" t="s">
        <v>211</v>
      </c>
      <c r="C2941" s="19">
        <v>1491.62</v>
      </c>
    </row>
    <row r="2942" spans="1:3" ht="12.75" x14ac:dyDescent="0.2">
      <c r="A2942" s="21">
        <v>44866</v>
      </c>
      <c r="B2942" s="13" t="s">
        <v>212</v>
      </c>
      <c r="C2942" s="19">
        <v>461.62</v>
      </c>
    </row>
    <row r="2943" spans="1:3" ht="12.75" x14ac:dyDescent="0.2">
      <c r="A2943" s="21">
        <v>44866</v>
      </c>
      <c r="B2943" s="13" t="s">
        <v>213</v>
      </c>
      <c r="C2943" s="19">
        <v>2143.2199999999998</v>
      </c>
    </row>
    <row r="2944" spans="1:3" ht="12.75" x14ac:dyDescent="0.2">
      <c r="A2944" s="21">
        <v>44866</v>
      </c>
      <c r="B2944" s="13" t="s">
        <v>214</v>
      </c>
      <c r="C2944" s="19">
        <v>1342.46</v>
      </c>
    </row>
    <row r="2945" spans="1:3" ht="12.75" x14ac:dyDescent="0.2">
      <c r="A2945" s="21">
        <v>44866</v>
      </c>
      <c r="B2945" s="13" t="s">
        <v>215</v>
      </c>
      <c r="C2945" s="19">
        <v>16109.47</v>
      </c>
    </row>
    <row r="2946" spans="1:3" ht="12.75" x14ac:dyDescent="0.2">
      <c r="A2946" s="21">
        <v>44866</v>
      </c>
      <c r="B2946" s="13" t="s">
        <v>216</v>
      </c>
      <c r="C2946" s="19">
        <v>1328.32</v>
      </c>
    </row>
    <row r="2947" spans="1:3" ht="12.75" x14ac:dyDescent="0.2">
      <c r="A2947" s="21">
        <v>44866</v>
      </c>
      <c r="B2947" s="13" t="s">
        <v>217</v>
      </c>
      <c r="C2947" s="19">
        <v>1260.3499999999999</v>
      </c>
    </row>
    <row r="2948" spans="1:3" ht="12.75" x14ac:dyDescent="0.2">
      <c r="A2948" s="21">
        <v>44866</v>
      </c>
      <c r="B2948" s="13" t="s">
        <v>218</v>
      </c>
      <c r="C2948" s="19">
        <v>6154.89</v>
      </c>
    </row>
    <row r="2949" spans="1:3" ht="12.75" x14ac:dyDescent="0.2">
      <c r="A2949" s="21">
        <v>44866</v>
      </c>
      <c r="B2949" s="13" t="s">
        <v>219</v>
      </c>
      <c r="C2949" s="19">
        <v>1606.24</v>
      </c>
    </row>
    <row r="2950" spans="1:3" ht="12.75" x14ac:dyDescent="0.2">
      <c r="A2950" s="21">
        <v>44866</v>
      </c>
      <c r="B2950" s="13" t="s">
        <v>220</v>
      </c>
      <c r="C2950" s="19">
        <v>672.01</v>
      </c>
    </row>
    <row r="2951" spans="1:3" ht="12.75" x14ac:dyDescent="0.2">
      <c r="A2951" s="21">
        <v>44866</v>
      </c>
      <c r="B2951" s="13" t="s">
        <v>221</v>
      </c>
      <c r="C2951" s="19">
        <v>1356.59</v>
      </c>
    </row>
    <row r="2952" spans="1:3" ht="12.75" x14ac:dyDescent="0.2">
      <c r="A2952" s="21">
        <v>44866</v>
      </c>
      <c r="B2952" s="13" t="s">
        <v>222</v>
      </c>
      <c r="C2952" s="19">
        <v>989.18</v>
      </c>
    </row>
    <row r="2953" spans="1:3" ht="12.75" x14ac:dyDescent="0.2">
      <c r="A2953" s="21">
        <v>44866</v>
      </c>
      <c r="B2953" s="13" t="s">
        <v>223</v>
      </c>
      <c r="C2953" s="19">
        <v>3166.35</v>
      </c>
    </row>
    <row r="2954" spans="1:3" ht="12.75" x14ac:dyDescent="0.2">
      <c r="A2954" s="21">
        <v>44866</v>
      </c>
      <c r="B2954" s="13" t="s">
        <v>224</v>
      </c>
      <c r="C2954" s="19">
        <v>111.61</v>
      </c>
    </row>
    <row r="2955" spans="1:3" ht="12.75" x14ac:dyDescent="0.2">
      <c r="A2955" s="21">
        <v>44866</v>
      </c>
      <c r="B2955" s="13" t="s">
        <v>225</v>
      </c>
      <c r="C2955" s="19">
        <v>270.86</v>
      </c>
    </row>
    <row r="2956" spans="1:3" ht="12.75" x14ac:dyDescent="0.2">
      <c r="A2956" s="21">
        <v>44866</v>
      </c>
      <c r="B2956" s="13" t="s">
        <v>226</v>
      </c>
      <c r="C2956" s="19">
        <v>282.45999999999998</v>
      </c>
    </row>
    <row r="2957" spans="1:3" ht="12.75" x14ac:dyDescent="0.2">
      <c r="A2957" s="21">
        <v>44866</v>
      </c>
      <c r="B2957" s="13" t="s">
        <v>227</v>
      </c>
      <c r="C2957" s="19">
        <v>197.51</v>
      </c>
    </row>
    <row r="2958" spans="1:3" ht="12.75" x14ac:dyDescent="0.2">
      <c r="A2958" s="21">
        <v>44866</v>
      </c>
      <c r="B2958" s="13" t="s">
        <v>228</v>
      </c>
      <c r="C2958" s="19">
        <v>17540.97</v>
      </c>
    </row>
    <row r="2959" spans="1:3" ht="12.75" x14ac:dyDescent="0.2">
      <c r="A2959" s="21">
        <v>44866</v>
      </c>
      <c r="B2959" s="13" t="s">
        <v>229</v>
      </c>
      <c r="C2959" s="19">
        <v>29468.83</v>
      </c>
    </row>
    <row r="2960" spans="1:3" ht="12.75" x14ac:dyDescent="0.2">
      <c r="A2960" s="21">
        <v>44866</v>
      </c>
      <c r="B2960" s="13" t="s">
        <v>230</v>
      </c>
      <c r="C2960" s="19">
        <v>14455.06</v>
      </c>
    </row>
    <row r="2961" spans="1:3" ht="12.75" x14ac:dyDescent="0.2">
      <c r="A2961" s="21">
        <v>44866</v>
      </c>
      <c r="B2961" s="13" t="s">
        <v>231</v>
      </c>
      <c r="C2961" s="19">
        <v>2442.7399999999998</v>
      </c>
    </row>
    <row r="2962" spans="1:3" ht="12.75" x14ac:dyDescent="0.2">
      <c r="A2962" s="21">
        <v>44866</v>
      </c>
      <c r="B2962" s="13" t="s">
        <v>232</v>
      </c>
      <c r="C2962" s="19">
        <v>386.55</v>
      </c>
    </row>
    <row r="2963" spans="1:3" ht="12.75" x14ac:dyDescent="0.2">
      <c r="A2963" s="21">
        <v>44866</v>
      </c>
      <c r="B2963" s="13" t="s">
        <v>233</v>
      </c>
      <c r="C2963" s="19">
        <v>1022.15</v>
      </c>
    </row>
    <row r="2964" spans="1:3" ht="12.75" x14ac:dyDescent="0.2">
      <c r="A2964" s="21">
        <v>44866</v>
      </c>
      <c r="B2964" s="13" t="s">
        <v>234</v>
      </c>
      <c r="C2964" s="19">
        <v>879.27</v>
      </c>
    </row>
    <row r="2965" spans="1:3" ht="12.75" x14ac:dyDescent="0.2">
      <c r="A2965" s="21">
        <v>44866</v>
      </c>
      <c r="B2965" s="13" t="s">
        <v>235</v>
      </c>
      <c r="C2965" s="19">
        <v>1676.14</v>
      </c>
    </row>
    <row r="2966" spans="1:3" ht="12.75" x14ac:dyDescent="0.2">
      <c r="A2966" s="21">
        <v>44866</v>
      </c>
      <c r="B2966" s="13" t="s">
        <v>236</v>
      </c>
      <c r="C2966" s="19">
        <v>1013.48</v>
      </c>
    </row>
    <row r="2967" spans="1:3" ht="12.75" x14ac:dyDescent="0.2">
      <c r="A2967" s="21">
        <v>44866</v>
      </c>
      <c r="B2967" s="13" t="s">
        <v>237</v>
      </c>
      <c r="C2967" s="19">
        <v>4660.82</v>
      </c>
    </row>
    <row r="2968" spans="1:3" ht="12.75" x14ac:dyDescent="0.2">
      <c r="A2968" s="21">
        <v>44866</v>
      </c>
      <c r="B2968" s="13" t="s">
        <v>238</v>
      </c>
      <c r="C2968" s="19">
        <v>2055.87</v>
      </c>
    </row>
    <row r="2969" spans="1:3" ht="12.75" x14ac:dyDescent="0.2">
      <c r="A2969" s="21">
        <v>44896</v>
      </c>
      <c r="B2969" s="13" t="s">
        <v>63</v>
      </c>
      <c r="C2969" s="18">
        <v>2646156.38</v>
      </c>
    </row>
    <row r="2970" spans="1:3" ht="12.75" x14ac:dyDescent="0.2">
      <c r="A2970" s="21">
        <v>44896</v>
      </c>
      <c r="B2970" s="13" t="s">
        <v>65</v>
      </c>
      <c r="C2970" s="18">
        <v>1599181.31</v>
      </c>
    </row>
    <row r="2971" spans="1:3" ht="12.75" x14ac:dyDescent="0.2">
      <c r="A2971" s="21">
        <v>44896</v>
      </c>
      <c r="B2971" s="13" t="s">
        <v>67</v>
      </c>
      <c r="C2971" s="19">
        <v>201022.71</v>
      </c>
    </row>
    <row r="2972" spans="1:3" ht="12.75" x14ac:dyDescent="0.2">
      <c r="A2972" s="21">
        <v>44896</v>
      </c>
      <c r="B2972" s="13" t="s">
        <v>69</v>
      </c>
      <c r="C2972" s="19">
        <v>69438.47</v>
      </c>
    </row>
    <row r="2973" spans="1:3" ht="12.75" x14ac:dyDescent="0.2">
      <c r="A2973" s="21">
        <v>44896</v>
      </c>
      <c r="B2973" s="13" t="s">
        <v>71</v>
      </c>
      <c r="C2973" s="19">
        <v>39046.85</v>
      </c>
    </row>
    <row r="2974" spans="1:3" ht="12.75" x14ac:dyDescent="0.2">
      <c r="A2974" s="21">
        <v>44896</v>
      </c>
      <c r="B2974" s="13" t="s">
        <v>73</v>
      </c>
      <c r="C2974" s="19">
        <v>546655.88</v>
      </c>
    </row>
    <row r="2975" spans="1:3" ht="12.75" x14ac:dyDescent="0.2">
      <c r="A2975" s="21">
        <v>44896</v>
      </c>
      <c r="B2975" s="13" t="s">
        <v>76</v>
      </c>
      <c r="C2975" s="19">
        <v>29196.240000000002</v>
      </c>
    </row>
    <row r="2976" spans="1:3" ht="12.75" x14ac:dyDescent="0.2">
      <c r="A2976" s="21">
        <v>44896</v>
      </c>
      <c r="B2976" s="13" t="s">
        <v>78</v>
      </c>
      <c r="C2976" s="19">
        <v>127001.87</v>
      </c>
    </row>
    <row r="2977" spans="1:3" ht="12.75" x14ac:dyDescent="0.2">
      <c r="A2977" s="21">
        <v>44896</v>
      </c>
      <c r="B2977" s="13" t="s">
        <v>80</v>
      </c>
      <c r="C2977" s="19">
        <v>135893.98000000001</v>
      </c>
    </row>
    <row r="2978" spans="1:3" ht="12.75" x14ac:dyDescent="0.2">
      <c r="A2978" s="21">
        <v>44896</v>
      </c>
      <c r="B2978" s="13" t="s">
        <v>82</v>
      </c>
      <c r="C2978" s="19">
        <v>1524730.44</v>
      </c>
    </row>
    <row r="2979" spans="1:3" ht="12.75" x14ac:dyDescent="0.2">
      <c r="A2979" s="21">
        <v>44896</v>
      </c>
      <c r="B2979" s="13" t="s">
        <v>84</v>
      </c>
      <c r="C2979" s="19">
        <v>544868.91</v>
      </c>
    </row>
    <row r="2980" spans="1:3" ht="12.75" x14ac:dyDescent="0.2">
      <c r="A2980" s="21">
        <v>44896</v>
      </c>
      <c r="B2980" s="13" t="s">
        <v>86</v>
      </c>
      <c r="C2980" s="19">
        <v>479843.58</v>
      </c>
    </row>
    <row r="2981" spans="1:3" ht="12.75" x14ac:dyDescent="0.2">
      <c r="A2981" s="21">
        <v>44896</v>
      </c>
      <c r="B2981" s="13" t="s">
        <v>89</v>
      </c>
      <c r="C2981" s="19">
        <v>56574.44</v>
      </c>
    </row>
    <row r="2982" spans="1:3" ht="12.75" x14ac:dyDescent="0.2">
      <c r="A2982" s="21">
        <v>44896</v>
      </c>
      <c r="B2982" s="13" t="s">
        <v>91</v>
      </c>
      <c r="C2982" s="19">
        <v>54126.46</v>
      </c>
    </row>
    <row r="2983" spans="1:3" ht="12.75" x14ac:dyDescent="0.2">
      <c r="A2983" s="21">
        <v>44896</v>
      </c>
      <c r="B2983" s="13" t="s">
        <v>93</v>
      </c>
      <c r="C2983" s="19">
        <v>39170.9</v>
      </c>
    </row>
    <row r="2984" spans="1:3" ht="12.75" x14ac:dyDescent="0.2">
      <c r="A2984" s="21">
        <v>44896</v>
      </c>
      <c r="B2984" s="13" t="s">
        <v>95</v>
      </c>
      <c r="C2984" s="19">
        <v>5042.7299999999996</v>
      </c>
    </row>
    <row r="2985" spans="1:3" ht="12.75" x14ac:dyDescent="0.2">
      <c r="A2985" s="21">
        <v>44896</v>
      </c>
      <c r="B2985" s="13" t="s">
        <v>97</v>
      </c>
      <c r="C2985" s="19">
        <v>1606.24</v>
      </c>
    </row>
    <row r="2986" spans="1:3" ht="12.75" x14ac:dyDescent="0.2">
      <c r="A2986" s="21">
        <v>44896</v>
      </c>
      <c r="B2986" s="13" t="s">
        <v>99</v>
      </c>
      <c r="C2986" s="19">
        <v>7119.71</v>
      </c>
    </row>
    <row r="2987" spans="1:3" ht="12.75" x14ac:dyDescent="0.2">
      <c r="A2987" s="21">
        <v>44896</v>
      </c>
      <c r="B2987" s="13" t="s">
        <v>101</v>
      </c>
      <c r="C2987" s="19">
        <v>3669.27</v>
      </c>
    </row>
    <row r="2988" spans="1:3" ht="12.75" x14ac:dyDescent="0.2">
      <c r="A2988" s="21">
        <v>44896</v>
      </c>
      <c r="B2988" s="13" t="s">
        <v>103</v>
      </c>
      <c r="C2988" s="19">
        <v>16708.3</v>
      </c>
    </row>
    <row r="2989" spans="1:3" ht="12.75" x14ac:dyDescent="0.2">
      <c r="A2989" s="21">
        <v>44896</v>
      </c>
      <c r="B2989" s="13" t="s">
        <v>105</v>
      </c>
      <c r="C2989" s="19">
        <v>4358.2</v>
      </c>
    </row>
    <row r="2990" spans="1:3" ht="12.75" x14ac:dyDescent="0.2">
      <c r="A2990" s="21">
        <v>44896</v>
      </c>
      <c r="B2990" s="13" t="s">
        <v>107</v>
      </c>
      <c r="C2990" s="19">
        <v>4150.3999999999996</v>
      </c>
    </row>
    <row r="2991" spans="1:3" ht="12.75" x14ac:dyDescent="0.2">
      <c r="A2991" s="21">
        <v>44896</v>
      </c>
      <c r="B2991" s="13" t="s">
        <v>109</v>
      </c>
      <c r="C2991" s="19">
        <v>11661.24</v>
      </c>
    </row>
    <row r="2992" spans="1:3" ht="12.75" x14ac:dyDescent="0.2">
      <c r="A2992" s="21">
        <v>44896</v>
      </c>
      <c r="B2992" s="13" t="s">
        <v>111</v>
      </c>
      <c r="C2992" s="19">
        <v>5168.91</v>
      </c>
    </row>
    <row r="2993" spans="1:3" ht="12.75" x14ac:dyDescent="0.2">
      <c r="A2993" s="21">
        <v>44896</v>
      </c>
      <c r="B2993" s="13" t="s">
        <v>113</v>
      </c>
      <c r="C2993" s="19">
        <v>2055.62</v>
      </c>
    </row>
    <row r="2994" spans="1:3" ht="12.75" x14ac:dyDescent="0.2">
      <c r="A2994" s="21">
        <v>44896</v>
      </c>
      <c r="B2994" s="13" t="s">
        <v>115</v>
      </c>
      <c r="C2994" s="19">
        <v>3375.17</v>
      </c>
    </row>
    <row r="2995" spans="1:3" ht="12.75" x14ac:dyDescent="0.2">
      <c r="A2995" s="21">
        <v>44896</v>
      </c>
      <c r="B2995" s="13" t="s">
        <v>117</v>
      </c>
      <c r="C2995" s="19">
        <v>3117.68</v>
      </c>
    </row>
    <row r="2996" spans="1:3" ht="12.75" x14ac:dyDescent="0.2">
      <c r="A2996" s="21">
        <v>44896</v>
      </c>
      <c r="B2996" s="13" t="s">
        <v>119</v>
      </c>
      <c r="C2996" s="19">
        <v>10126.36</v>
      </c>
    </row>
    <row r="2997" spans="1:3" ht="12.75" x14ac:dyDescent="0.2">
      <c r="A2997" s="21">
        <v>44896</v>
      </c>
      <c r="B2997" s="13" t="s">
        <v>121</v>
      </c>
      <c r="C2997" s="19">
        <v>400.96</v>
      </c>
    </row>
    <row r="2998" spans="1:3" ht="12.75" x14ac:dyDescent="0.2">
      <c r="A2998" s="21">
        <v>44896</v>
      </c>
      <c r="B2998" s="13" t="s">
        <v>123</v>
      </c>
      <c r="C2998" s="19">
        <v>957.97</v>
      </c>
    </row>
    <row r="2999" spans="1:3" ht="12.75" x14ac:dyDescent="0.2">
      <c r="A2999" s="21">
        <v>44896</v>
      </c>
      <c r="B2999" s="13" t="s">
        <v>125</v>
      </c>
      <c r="C2999" s="19">
        <v>833.8</v>
      </c>
    </row>
    <row r="3000" spans="1:3" ht="12.75" x14ac:dyDescent="0.2">
      <c r="A3000" s="21">
        <v>44896</v>
      </c>
      <c r="B3000" s="13" t="s">
        <v>127</v>
      </c>
      <c r="C3000" s="19">
        <v>637.96</v>
      </c>
    </row>
    <row r="3001" spans="1:3" ht="12.75" x14ac:dyDescent="0.2">
      <c r="A3001" s="21">
        <v>44896</v>
      </c>
      <c r="B3001" s="13" t="s">
        <v>129</v>
      </c>
      <c r="C3001" s="19">
        <v>64719.35</v>
      </c>
    </row>
    <row r="3002" spans="1:3" ht="12.75" x14ac:dyDescent="0.2">
      <c r="A3002" s="21">
        <v>44896</v>
      </c>
      <c r="B3002" s="13" t="s">
        <v>132</v>
      </c>
      <c r="C3002" s="19">
        <v>41875.699999999997</v>
      </c>
    </row>
    <row r="3003" spans="1:3" ht="12.75" x14ac:dyDescent="0.2">
      <c r="A3003" s="21">
        <v>44896</v>
      </c>
      <c r="B3003" s="13" t="s">
        <v>134</v>
      </c>
      <c r="C3003" s="19">
        <v>52885.35</v>
      </c>
    </row>
    <row r="3004" spans="1:3" ht="12.75" x14ac:dyDescent="0.2">
      <c r="A3004" s="21">
        <v>44896</v>
      </c>
      <c r="B3004" s="13" t="s">
        <v>136</v>
      </c>
      <c r="C3004" s="19">
        <v>9260.23</v>
      </c>
    </row>
    <row r="3005" spans="1:3" ht="12.75" x14ac:dyDescent="0.2">
      <c r="A3005" s="21">
        <v>44896</v>
      </c>
      <c r="B3005" s="13" t="s">
        <v>139</v>
      </c>
      <c r="C3005" s="19">
        <v>1480.16</v>
      </c>
    </row>
    <row r="3006" spans="1:3" ht="12.75" x14ac:dyDescent="0.2">
      <c r="A3006" s="21">
        <v>44896</v>
      </c>
      <c r="B3006" s="13" t="s">
        <v>141</v>
      </c>
      <c r="C3006" s="19">
        <v>3745.72</v>
      </c>
    </row>
    <row r="3007" spans="1:3" ht="12.75" x14ac:dyDescent="0.2">
      <c r="A3007" s="21">
        <v>44896</v>
      </c>
      <c r="B3007" s="13" t="s">
        <v>143</v>
      </c>
      <c r="C3007" s="19">
        <v>2783.65</v>
      </c>
    </row>
    <row r="3008" spans="1:3" ht="12.75" x14ac:dyDescent="0.2">
      <c r="A3008" s="21">
        <v>44896</v>
      </c>
      <c r="B3008" s="13" t="s">
        <v>145</v>
      </c>
      <c r="C3008" s="19">
        <v>6543.24</v>
      </c>
    </row>
    <row r="3009" spans="1:3" ht="12.75" x14ac:dyDescent="0.2">
      <c r="A3009" s="21">
        <v>44896</v>
      </c>
      <c r="B3009" s="13" t="s">
        <v>147</v>
      </c>
      <c r="C3009" s="19">
        <v>3304.05</v>
      </c>
    </row>
    <row r="3010" spans="1:3" ht="12.75" x14ac:dyDescent="0.2">
      <c r="A3010" s="21">
        <v>44896</v>
      </c>
      <c r="B3010" s="13" t="s">
        <v>149</v>
      </c>
      <c r="C3010" s="19">
        <v>28981.52</v>
      </c>
    </row>
    <row r="3011" spans="1:3" ht="12.75" x14ac:dyDescent="0.2">
      <c r="A3011" s="21">
        <v>44896</v>
      </c>
      <c r="B3011" s="13" t="s">
        <v>151</v>
      </c>
      <c r="C3011" s="19">
        <v>11319.57</v>
      </c>
    </row>
    <row r="3012" spans="1:3" ht="12.75" x14ac:dyDescent="0.2">
      <c r="A3012" s="16">
        <v>44896</v>
      </c>
      <c r="B3012" s="25" t="s">
        <v>153</v>
      </c>
      <c r="C3012" s="18">
        <v>1217336.42</v>
      </c>
    </row>
    <row r="3013" spans="1:3" ht="12.75" x14ac:dyDescent="0.2">
      <c r="A3013" s="16">
        <v>44896</v>
      </c>
      <c r="B3013" s="25" t="s">
        <v>154</v>
      </c>
      <c r="C3013" s="18">
        <v>849652.43</v>
      </c>
    </row>
    <row r="3014" spans="1:3" ht="12.75" x14ac:dyDescent="0.2">
      <c r="A3014" s="16">
        <v>44896</v>
      </c>
      <c r="B3014" s="25" t="s">
        <v>155</v>
      </c>
      <c r="C3014" s="19">
        <v>59464.07</v>
      </c>
    </row>
    <row r="3015" spans="1:3" ht="12.75" x14ac:dyDescent="0.2">
      <c r="A3015" s="16">
        <v>44896</v>
      </c>
      <c r="B3015" s="25" t="s">
        <v>156</v>
      </c>
      <c r="C3015" s="19">
        <v>28983.29</v>
      </c>
    </row>
    <row r="3016" spans="1:3" ht="12.75" x14ac:dyDescent="0.2">
      <c r="A3016" s="16">
        <v>44896</v>
      </c>
      <c r="B3016" s="25" t="s">
        <v>157</v>
      </c>
      <c r="C3016" s="19">
        <v>21898.49</v>
      </c>
    </row>
    <row r="3017" spans="1:3" ht="12.75" x14ac:dyDescent="0.2">
      <c r="A3017" s="16">
        <v>44896</v>
      </c>
      <c r="B3017" s="25" t="s">
        <v>158</v>
      </c>
      <c r="C3017" s="19">
        <v>279527.76</v>
      </c>
    </row>
    <row r="3018" spans="1:3" ht="12.75" x14ac:dyDescent="0.2">
      <c r="A3018" s="16">
        <v>44896</v>
      </c>
      <c r="B3018" s="25" t="s">
        <v>159</v>
      </c>
      <c r="C3018" s="19">
        <v>13257.17</v>
      </c>
    </row>
    <row r="3019" spans="1:3" ht="12.75" x14ac:dyDescent="0.2">
      <c r="A3019" s="16">
        <v>44896</v>
      </c>
      <c r="B3019" s="25" t="s">
        <v>160</v>
      </c>
      <c r="C3019" s="19">
        <v>56678.44</v>
      </c>
    </row>
    <row r="3020" spans="1:3" ht="12.75" x14ac:dyDescent="0.2">
      <c r="A3020" s="16">
        <v>44896</v>
      </c>
      <c r="B3020" s="25" t="s">
        <v>161</v>
      </c>
      <c r="C3020" s="19">
        <v>68889.679999999993</v>
      </c>
    </row>
    <row r="3021" spans="1:3" ht="12.75" x14ac:dyDescent="0.2">
      <c r="A3021" s="16">
        <v>44896</v>
      </c>
      <c r="B3021" s="25" t="s">
        <v>162</v>
      </c>
      <c r="C3021" s="19">
        <v>688896.77</v>
      </c>
    </row>
    <row r="3022" spans="1:3" ht="12.75" x14ac:dyDescent="0.2">
      <c r="A3022" s="16">
        <v>44896</v>
      </c>
      <c r="B3022" s="25" t="s">
        <v>163</v>
      </c>
      <c r="C3022" s="19">
        <v>316160.14</v>
      </c>
    </row>
    <row r="3023" spans="1:3" ht="12.75" x14ac:dyDescent="0.2">
      <c r="A3023" s="16">
        <v>44896</v>
      </c>
      <c r="B3023" s="25" t="s">
        <v>164</v>
      </c>
      <c r="C3023" s="19">
        <v>223092.26</v>
      </c>
    </row>
    <row r="3024" spans="1:3" ht="12.75" x14ac:dyDescent="0.2">
      <c r="A3024" s="16">
        <v>44896</v>
      </c>
      <c r="B3024" s="25" t="s">
        <v>165</v>
      </c>
      <c r="C3024" s="19">
        <v>19922.66</v>
      </c>
    </row>
    <row r="3025" spans="1:3" ht="12.75" x14ac:dyDescent="0.2">
      <c r="A3025" s="16">
        <v>44896</v>
      </c>
      <c r="B3025" s="25" t="s">
        <v>166</v>
      </c>
      <c r="C3025" s="19">
        <v>25011.41</v>
      </c>
    </row>
    <row r="3026" spans="1:3" ht="12.75" x14ac:dyDescent="0.2">
      <c r="A3026" s="16">
        <v>44896</v>
      </c>
      <c r="B3026" s="25" t="s">
        <v>167</v>
      </c>
      <c r="C3026" s="19">
        <v>24427.74</v>
      </c>
    </row>
    <row r="3027" spans="1:3" ht="12.75" x14ac:dyDescent="0.2">
      <c r="A3027" s="16">
        <v>44896</v>
      </c>
      <c r="B3027" s="25" t="s">
        <v>168</v>
      </c>
      <c r="C3027" s="19">
        <v>2308.75</v>
      </c>
    </row>
    <row r="3028" spans="1:3" ht="12.75" x14ac:dyDescent="0.2">
      <c r="A3028" s="16">
        <v>44896</v>
      </c>
      <c r="B3028" s="25" t="s">
        <v>169</v>
      </c>
      <c r="C3028" s="19">
        <v>739.32</v>
      </c>
    </row>
    <row r="3029" spans="1:3" ht="12.75" x14ac:dyDescent="0.2">
      <c r="A3029" s="16">
        <v>44896</v>
      </c>
      <c r="B3029" s="25" t="s">
        <v>170</v>
      </c>
      <c r="C3029" s="19">
        <v>3657.68</v>
      </c>
    </row>
    <row r="3030" spans="1:3" ht="12.75" x14ac:dyDescent="0.2">
      <c r="A3030" s="16">
        <v>44896</v>
      </c>
      <c r="B3030" s="25" t="s">
        <v>171</v>
      </c>
      <c r="C3030" s="19">
        <v>1887.2</v>
      </c>
    </row>
    <row r="3031" spans="1:3" ht="12.75" x14ac:dyDescent="0.2">
      <c r="A3031" s="16">
        <v>44896</v>
      </c>
      <c r="B3031" s="25" t="s">
        <v>172</v>
      </c>
      <c r="C3031" s="19">
        <v>21712.58</v>
      </c>
    </row>
    <row r="3032" spans="1:3" ht="12.75" x14ac:dyDescent="0.2">
      <c r="A3032" s="16">
        <v>44896</v>
      </c>
      <c r="B3032" s="25" t="s">
        <v>173</v>
      </c>
      <c r="C3032" s="19">
        <v>2638.2</v>
      </c>
    </row>
    <row r="3033" spans="1:3" ht="12.75" x14ac:dyDescent="0.2">
      <c r="A3033" s="16">
        <v>44896</v>
      </c>
      <c r="B3033" s="25" t="s">
        <v>174</v>
      </c>
      <c r="C3033" s="19">
        <v>2211.3200000000002</v>
      </c>
    </row>
    <row r="3034" spans="1:3" ht="12.75" x14ac:dyDescent="0.2">
      <c r="A3034" s="16">
        <v>44896</v>
      </c>
      <c r="B3034" s="25" t="s">
        <v>175</v>
      </c>
      <c r="C3034" s="19">
        <v>6163.57</v>
      </c>
    </row>
    <row r="3035" spans="1:3" ht="12.75" x14ac:dyDescent="0.2">
      <c r="A3035" s="16">
        <v>44896</v>
      </c>
      <c r="B3035" s="25" t="s">
        <v>176</v>
      </c>
      <c r="C3035" s="19">
        <v>3253</v>
      </c>
    </row>
    <row r="3036" spans="1:3" ht="12.75" x14ac:dyDescent="0.2">
      <c r="A3036" s="16">
        <v>44896</v>
      </c>
      <c r="B3036" s="25" t="s">
        <v>177</v>
      </c>
      <c r="C3036" s="19">
        <v>1193.28</v>
      </c>
    </row>
    <row r="3037" spans="1:3" ht="12.75" x14ac:dyDescent="0.2">
      <c r="A3037" s="16">
        <v>44896</v>
      </c>
      <c r="B3037" s="25" t="s">
        <v>178</v>
      </c>
      <c r="C3037" s="19">
        <v>1601.85</v>
      </c>
    </row>
    <row r="3038" spans="1:3" ht="12.75" x14ac:dyDescent="0.2">
      <c r="A3038" s="16">
        <v>44896</v>
      </c>
      <c r="B3038" s="25" t="s">
        <v>179</v>
      </c>
      <c r="C3038" s="19">
        <v>1712.1</v>
      </c>
    </row>
    <row r="3039" spans="1:3" ht="12.75" x14ac:dyDescent="0.2">
      <c r="A3039" s="16">
        <v>44896</v>
      </c>
      <c r="B3039" s="25" t="s">
        <v>180</v>
      </c>
      <c r="C3039" s="19">
        <v>5226.8999999999996</v>
      </c>
    </row>
    <row r="3040" spans="1:3" ht="12.75" x14ac:dyDescent="0.2">
      <c r="A3040" s="16">
        <v>44896</v>
      </c>
      <c r="B3040" s="25" t="s">
        <v>181</v>
      </c>
      <c r="C3040" s="19">
        <v>209.08</v>
      </c>
    </row>
    <row r="3041" spans="1:3" ht="12.75" x14ac:dyDescent="0.2">
      <c r="A3041" s="16">
        <v>44896</v>
      </c>
      <c r="B3041" s="25" t="s">
        <v>182</v>
      </c>
      <c r="C3041" s="19">
        <v>465.94</v>
      </c>
    </row>
    <row r="3042" spans="1:3" ht="12.75" x14ac:dyDescent="0.2">
      <c r="A3042" s="16">
        <v>44896</v>
      </c>
      <c r="B3042" s="25" t="s">
        <v>183</v>
      </c>
      <c r="C3042" s="19">
        <v>452.75</v>
      </c>
    </row>
    <row r="3043" spans="1:3" ht="12.75" x14ac:dyDescent="0.2">
      <c r="A3043" s="16">
        <v>44896</v>
      </c>
      <c r="B3043" s="25" t="s">
        <v>184</v>
      </c>
      <c r="C3043" s="19">
        <v>310.63</v>
      </c>
    </row>
    <row r="3044" spans="1:3" ht="12.75" x14ac:dyDescent="0.2">
      <c r="A3044" s="16">
        <v>44896</v>
      </c>
      <c r="B3044" s="25" t="s">
        <v>185</v>
      </c>
      <c r="C3044" s="19">
        <v>27695.15</v>
      </c>
    </row>
    <row r="3045" spans="1:3" ht="12.75" x14ac:dyDescent="0.2">
      <c r="A3045" s="16">
        <v>44896</v>
      </c>
      <c r="B3045" s="25" t="s">
        <v>186</v>
      </c>
      <c r="C3045" s="19">
        <v>45535.97</v>
      </c>
    </row>
    <row r="3046" spans="1:3" ht="12.75" x14ac:dyDescent="0.2">
      <c r="A3046" s="16">
        <v>44896</v>
      </c>
      <c r="B3046" s="25" t="s">
        <v>187</v>
      </c>
      <c r="C3046" s="19">
        <v>27373.11</v>
      </c>
    </row>
    <row r="3047" spans="1:3" ht="12.75" x14ac:dyDescent="0.2">
      <c r="A3047" s="16">
        <v>44896</v>
      </c>
      <c r="B3047" s="25" t="s">
        <v>188</v>
      </c>
      <c r="C3047" s="19">
        <v>3907.38</v>
      </c>
    </row>
    <row r="3048" spans="1:3" ht="12.75" x14ac:dyDescent="0.2">
      <c r="A3048" s="16">
        <v>44896</v>
      </c>
      <c r="B3048" s="25" t="s">
        <v>189</v>
      </c>
      <c r="C3048" s="19">
        <v>698.82</v>
      </c>
    </row>
    <row r="3049" spans="1:3" ht="12.75" x14ac:dyDescent="0.2">
      <c r="A3049" s="16">
        <v>44896</v>
      </c>
      <c r="B3049" s="25" t="s">
        <v>190</v>
      </c>
      <c r="C3049" s="19">
        <v>1779.55</v>
      </c>
    </row>
    <row r="3050" spans="1:3" ht="12.75" x14ac:dyDescent="0.2">
      <c r="A3050" s="16">
        <v>44896</v>
      </c>
      <c r="B3050" s="25" t="s">
        <v>191</v>
      </c>
      <c r="C3050" s="19">
        <v>1387.84</v>
      </c>
    </row>
    <row r="3051" spans="1:3" ht="12.75" x14ac:dyDescent="0.2">
      <c r="A3051" s="16">
        <v>44896</v>
      </c>
      <c r="B3051" s="25" t="s">
        <v>192</v>
      </c>
      <c r="C3051" s="19">
        <v>3703.42</v>
      </c>
    </row>
    <row r="3052" spans="1:3" ht="12.75" x14ac:dyDescent="0.2">
      <c r="A3052" s="16">
        <v>44896</v>
      </c>
      <c r="B3052" s="25" t="s">
        <v>193</v>
      </c>
      <c r="C3052" s="19">
        <v>1739</v>
      </c>
    </row>
    <row r="3053" spans="1:3" ht="12.75" x14ac:dyDescent="0.2">
      <c r="A3053" s="16">
        <v>44896</v>
      </c>
      <c r="B3053" s="25" t="s">
        <v>194</v>
      </c>
      <c r="C3053" s="19">
        <v>8661.34</v>
      </c>
    </row>
    <row r="3054" spans="1:3" ht="12.75" x14ac:dyDescent="0.2">
      <c r="A3054" s="16">
        <v>44896</v>
      </c>
      <c r="B3054" s="25" t="s">
        <v>195</v>
      </c>
      <c r="C3054" s="19">
        <v>3385.78</v>
      </c>
    </row>
    <row r="3055" spans="1:3" ht="12.75" x14ac:dyDescent="0.2">
      <c r="A3055" s="20">
        <v>44896</v>
      </c>
      <c r="B3055" s="25" t="s">
        <v>196</v>
      </c>
      <c r="C3055" s="18">
        <v>770491.13</v>
      </c>
    </row>
    <row r="3056" spans="1:3" ht="12.75" x14ac:dyDescent="0.2">
      <c r="A3056" s="20">
        <v>44896</v>
      </c>
      <c r="B3056" s="25" t="s">
        <v>197</v>
      </c>
      <c r="C3056" s="18">
        <v>587616.41</v>
      </c>
    </row>
    <row r="3057" spans="1:3" ht="12.75" x14ac:dyDescent="0.2">
      <c r="A3057" s="20">
        <v>44896</v>
      </c>
      <c r="B3057" s="25" t="s">
        <v>198</v>
      </c>
      <c r="C3057" s="19">
        <v>40039.440000000002</v>
      </c>
    </row>
    <row r="3058" spans="1:3" ht="12.75" x14ac:dyDescent="0.2">
      <c r="A3058" s="20">
        <v>44896</v>
      </c>
      <c r="B3058" s="25" t="s">
        <v>199</v>
      </c>
      <c r="C3058" s="19">
        <v>20078.12</v>
      </c>
    </row>
    <row r="3059" spans="1:3" ht="12.75" x14ac:dyDescent="0.2">
      <c r="A3059" s="20">
        <v>44896</v>
      </c>
      <c r="B3059" s="25" t="s">
        <v>200</v>
      </c>
      <c r="C3059" s="19">
        <v>13115</v>
      </c>
    </row>
    <row r="3060" spans="1:3" ht="12.75" x14ac:dyDescent="0.2">
      <c r="A3060" s="20">
        <v>44896</v>
      </c>
      <c r="B3060" s="25" t="s">
        <v>201</v>
      </c>
      <c r="C3060" s="19">
        <v>206324.66</v>
      </c>
    </row>
    <row r="3061" spans="1:3" ht="12.75" x14ac:dyDescent="0.2">
      <c r="A3061" s="20">
        <v>44896</v>
      </c>
      <c r="B3061" s="25" t="s">
        <v>202</v>
      </c>
      <c r="C3061" s="19">
        <v>9755.1299999999992</v>
      </c>
    </row>
    <row r="3062" spans="1:3" ht="12.75" x14ac:dyDescent="0.2">
      <c r="A3062" s="20">
        <v>44896</v>
      </c>
      <c r="B3062" s="25" t="s">
        <v>203</v>
      </c>
      <c r="C3062" s="19">
        <v>37316.910000000003</v>
      </c>
    </row>
    <row r="3063" spans="1:3" ht="12.75" x14ac:dyDescent="0.2">
      <c r="A3063" s="20">
        <v>44896</v>
      </c>
      <c r="B3063" s="25" t="s">
        <v>204</v>
      </c>
      <c r="C3063" s="19">
        <v>37074.22</v>
      </c>
    </row>
    <row r="3064" spans="1:3" ht="12.75" x14ac:dyDescent="0.2">
      <c r="A3064" s="20">
        <v>44896</v>
      </c>
      <c r="B3064" s="25" t="s">
        <v>205</v>
      </c>
      <c r="C3064" s="19">
        <v>442524.15</v>
      </c>
    </row>
    <row r="3065" spans="1:3" ht="12.75" x14ac:dyDescent="0.2">
      <c r="A3065" s="20">
        <v>44896</v>
      </c>
      <c r="B3065" s="25" t="s">
        <v>206</v>
      </c>
      <c r="C3065" s="19">
        <v>197137.12</v>
      </c>
    </row>
    <row r="3066" spans="1:3" ht="12.75" x14ac:dyDescent="0.2">
      <c r="A3066" s="20">
        <v>44896</v>
      </c>
      <c r="B3066" s="25" t="s">
        <v>207</v>
      </c>
      <c r="C3066" s="19">
        <v>147031.78</v>
      </c>
    </row>
    <row r="3067" spans="1:3" ht="12.75" x14ac:dyDescent="0.2">
      <c r="A3067" s="20">
        <v>44896</v>
      </c>
      <c r="B3067" s="25" t="s">
        <v>208</v>
      </c>
      <c r="C3067" s="19">
        <v>11631.85</v>
      </c>
    </row>
    <row r="3068" spans="1:3" ht="12.75" x14ac:dyDescent="0.2">
      <c r="A3068" s="20">
        <v>44896</v>
      </c>
      <c r="B3068" s="25" t="s">
        <v>209</v>
      </c>
      <c r="C3068" s="19">
        <v>17344.3</v>
      </c>
    </row>
    <row r="3069" spans="1:3" ht="12.75" x14ac:dyDescent="0.2">
      <c r="A3069" s="20">
        <v>44896</v>
      </c>
      <c r="B3069" s="25" t="s">
        <v>210</v>
      </c>
      <c r="C3069" s="19">
        <v>14158.62</v>
      </c>
    </row>
    <row r="3070" spans="1:3" ht="12.75" x14ac:dyDescent="0.2">
      <c r="A3070" s="20">
        <v>44896</v>
      </c>
      <c r="B3070" s="25" t="s">
        <v>211</v>
      </c>
      <c r="C3070" s="19">
        <v>1748.04</v>
      </c>
    </row>
    <row r="3071" spans="1:3" ht="12.75" x14ac:dyDescent="0.2">
      <c r="A3071" s="20">
        <v>44896</v>
      </c>
      <c r="B3071" s="25" t="s">
        <v>212</v>
      </c>
      <c r="C3071" s="19">
        <v>450.9</v>
      </c>
    </row>
    <row r="3072" spans="1:3" ht="12.75" x14ac:dyDescent="0.2">
      <c r="A3072" s="20">
        <v>44896</v>
      </c>
      <c r="B3072" s="25" t="s">
        <v>213</v>
      </c>
      <c r="C3072" s="19">
        <v>2180.9699999999998</v>
      </c>
    </row>
    <row r="3073" spans="1:3" ht="12.75" x14ac:dyDescent="0.2">
      <c r="A3073" s="20">
        <v>44896</v>
      </c>
      <c r="B3073" s="25" t="s">
        <v>214</v>
      </c>
      <c r="C3073" s="19">
        <v>1323.29</v>
      </c>
    </row>
    <row r="3074" spans="1:3" ht="12.75" x14ac:dyDescent="0.2">
      <c r="A3074" s="20">
        <v>44896</v>
      </c>
      <c r="B3074" s="25" t="s">
        <v>215</v>
      </c>
      <c r="C3074" s="19">
        <v>12791.76</v>
      </c>
    </row>
    <row r="3075" spans="1:3" ht="12.75" x14ac:dyDescent="0.2">
      <c r="A3075" s="20">
        <v>44896</v>
      </c>
      <c r="B3075" s="25" t="s">
        <v>216</v>
      </c>
      <c r="C3075" s="19">
        <v>1573.24</v>
      </c>
    </row>
    <row r="3076" spans="1:3" ht="12.75" x14ac:dyDescent="0.2">
      <c r="A3076" s="20">
        <v>44896</v>
      </c>
      <c r="B3076" s="25" t="s">
        <v>217</v>
      </c>
      <c r="C3076" s="19">
        <v>1176.29</v>
      </c>
    </row>
    <row r="3077" spans="1:3" ht="12.75" x14ac:dyDescent="0.2">
      <c r="A3077" s="20">
        <v>44896</v>
      </c>
      <c r="B3077" s="25" t="s">
        <v>218</v>
      </c>
      <c r="C3077" s="19">
        <v>3486.29</v>
      </c>
    </row>
    <row r="3078" spans="1:3" ht="12.75" x14ac:dyDescent="0.2">
      <c r="A3078" s="20">
        <v>44896</v>
      </c>
      <c r="B3078" s="25" t="s">
        <v>219</v>
      </c>
      <c r="C3078" s="19">
        <v>1958.79</v>
      </c>
    </row>
    <row r="3079" spans="1:3" ht="12.75" x14ac:dyDescent="0.2">
      <c r="A3079" s="20">
        <v>44896</v>
      </c>
      <c r="B3079" s="25" t="s">
        <v>220</v>
      </c>
      <c r="C3079" s="19">
        <v>666.54</v>
      </c>
    </row>
    <row r="3080" spans="1:3" ht="12.75" x14ac:dyDescent="0.2">
      <c r="A3080" s="20">
        <v>44896</v>
      </c>
      <c r="B3080" s="25" t="s">
        <v>221</v>
      </c>
      <c r="C3080" s="19">
        <v>1146.8499999999999</v>
      </c>
    </row>
    <row r="3081" spans="1:3" ht="12.75" x14ac:dyDescent="0.2">
      <c r="A3081" s="20">
        <v>44896</v>
      </c>
      <c r="B3081" s="25" t="s">
        <v>222</v>
      </c>
      <c r="C3081" s="19">
        <v>1088.04</v>
      </c>
    </row>
    <row r="3082" spans="1:3" ht="12.75" x14ac:dyDescent="0.2">
      <c r="A3082" s="20">
        <v>44896</v>
      </c>
      <c r="B3082" s="25" t="s">
        <v>223</v>
      </c>
      <c r="C3082" s="19">
        <v>3072.3</v>
      </c>
    </row>
    <row r="3083" spans="1:3" ht="12.75" x14ac:dyDescent="0.2">
      <c r="A3083" s="20">
        <v>44896</v>
      </c>
      <c r="B3083" s="25" t="s">
        <v>224</v>
      </c>
      <c r="C3083" s="19">
        <v>144.21</v>
      </c>
    </row>
    <row r="3084" spans="1:3" ht="12.75" x14ac:dyDescent="0.2">
      <c r="A3084" s="20">
        <v>44896</v>
      </c>
      <c r="B3084" s="25" t="s">
        <v>225</v>
      </c>
      <c r="C3084" s="19">
        <v>242.65</v>
      </c>
    </row>
    <row r="3085" spans="1:3" ht="12.75" x14ac:dyDescent="0.2">
      <c r="A3085" s="20">
        <v>44896</v>
      </c>
      <c r="B3085" s="25" t="s">
        <v>226</v>
      </c>
      <c r="C3085" s="19">
        <v>239.83</v>
      </c>
    </row>
    <row r="3086" spans="1:3" ht="12.75" x14ac:dyDescent="0.2">
      <c r="A3086" s="20">
        <v>44896</v>
      </c>
      <c r="B3086" s="25" t="s">
        <v>227</v>
      </c>
      <c r="C3086" s="19">
        <v>212.55</v>
      </c>
    </row>
    <row r="3087" spans="1:3" ht="12.75" x14ac:dyDescent="0.2">
      <c r="A3087" s="20">
        <v>44896</v>
      </c>
      <c r="B3087" s="25" t="s">
        <v>228</v>
      </c>
      <c r="C3087" s="19">
        <v>20686.55</v>
      </c>
    </row>
    <row r="3088" spans="1:3" ht="12.75" x14ac:dyDescent="0.2">
      <c r="A3088" s="20">
        <v>44896</v>
      </c>
      <c r="B3088" s="25" t="s">
        <v>229</v>
      </c>
      <c r="C3088" s="19">
        <v>27825.439999999999</v>
      </c>
    </row>
    <row r="3089" spans="1:3" ht="12.75" x14ac:dyDescent="0.2">
      <c r="A3089" s="20">
        <v>44896</v>
      </c>
      <c r="B3089" s="25" t="s">
        <v>230</v>
      </c>
      <c r="C3089" s="19">
        <v>18759.86</v>
      </c>
    </row>
    <row r="3090" spans="1:3" ht="12.75" x14ac:dyDescent="0.2">
      <c r="A3090" s="20">
        <v>44896</v>
      </c>
      <c r="B3090" s="25" t="s">
        <v>231</v>
      </c>
      <c r="C3090" s="19">
        <v>2298.5100000000002</v>
      </c>
    </row>
    <row r="3091" spans="1:3" ht="12.75" x14ac:dyDescent="0.2">
      <c r="A3091" s="20">
        <v>44896</v>
      </c>
      <c r="B3091" s="25" t="s">
        <v>232</v>
      </c>
      <c r="C3091" s="19">
        <v>482.69</v>
      </c>
    </row>
    <row r="3092" spans="1:3" ht="12.75" x14ac:dyDescent="0.2">
      <c r="A3092" s="20">
        <v>44896</v>
      </c>
      <c r="B3092" s="25" t="s">
        <v>233</v>
      </c>
      <c r="C3092" s="19">
        <v>1315.12</v>
      </c>
    </row>
    <row r="3093" spans="1:3" ht="12.75" x14ac:dyDescent="0.2">
      <c r="A3093" s="20">
        <v>44896</v>
      </c>
      <c r="B3093" s="25" t="s">
        <v>234</v>
      </c>
      <c r="C3093" s="19">
        <v>792.34</v>
      </c>
    </row>
    <row r="3094" spans="1:3" ht="12.75" x14ac:dyDescent="0.2">
      <c r="A3094" s="20">
        <v>44896</v>
      </c>
      <c r="B3094" s="25" t="s">
        <v>235</v>
      </c>
      <c r="C3094" s="19">
        <v>1946.97</v>
      </c>
    </row>
    <row r="3095" spans="1:3" ht="12.75" x14ac:dyDescent="0.2">
      <c r="A3095" s="20">
        <v>44896</v>
      </c>
      <c r="B3095" s="25" t="s">
        <v>236</v>
      </c>
      <c r="C3095" s="19">
        <v>993.77</v>
      </c>
    </row>
    <row r="3096" spans="1:3" ht="12.75" x14ac:dyDescent="0.2">
      <c r="A3096" s="20">
        <v>44896</v>
      </c>
      <c r="B3096" s="25" t="s">
        <v>237</v>
      </c>
      <c r="C3096" s="19">
        <v>6336.22</v>
      </c>
    </row>
    <row r="3097" spans="1:3" ht="12.75" x14ac:dyDescent="0.2">
      <c r="A3097" s="20">
        <v>44896</v>
      </c>
      <c r="B3097" s="25" t="s">
        <v>238</v>
      </c>
      <c r="C3097" s="19">
        <v>2376.59</v>
      </c>
    </row>
    <row r="3098" spans="1:3" ht="12.75" x14ac:dyDescent="0.2">
      <c r="A3098" s="20">
        <v>44927</v>
      </c>
      <c r="B3098" s="25" t="s">
        <v>63</v>
      </c>
      <c r="C3098" s="18">
        <v>2056364.4</v>
      </c>
    </row>
    <row r="3099" spans="1:3" ht="12.75" x14ac:dyDescent="0.2">
      <c r="A3099" s="20">
        <v>44927</v>
      </c>
      <c r="B3099" s="25" t="s">
        <v>65</v>
      </c>
      <c r="C3099" s="18">
        <v>1531316.47</v>
      </c>
    </row>
    <row r="3100" spans="1:3" ht="12.75" x14ac:dyDescent="0.2">
      <c r="A3100" s="20">
        <v>44927</v>
      </c>
      <c r="B3100" s="25" t="s">
        <v>67</v>
      </c>
      <c r="C3100" s="19">
        <v>139387.75</v>
      </c>
    </row>
    <row r="3101" spans="1:3" ht="12.75" x14ac:dyDescent="0.2">
      <c r="A3101" s="20">
        <v>44927</v>
      </c>
      <c r="B3101" s="25" t="s">
        <v>69</v>
      </c>
      <c r="C3101" s="19">
        <v>57214.9</v>
      </c>
    </row>
    <row r="3102" spans="1:3" ht="12.75" x14ac:dyDescent="0.2">
      <c r="A3102" s="20">
        <v>44927</v>
      </c>
      <c r="B3102" s="25" t="s">
        <v>71</v>
      </c>
      <c r="C3102" s="19">
        <v>37416.730000000003</v>
      </c>
    </row>
    <row r="3103" spans="1:3" ht="12.75" x14ac:dyDescent="0.2">
      <c r="A3103" s="20">
        <v>44927</v>
      </c>
      <c r="B3103" s="25" t="s">
        <v>73</v>
      </c>
      <c r="C3103" s="19">
        <v>463626.91</v>
      </c>
    </row>
    <row r="3104" spans="1:3" ht="12.75" x14ac:dyDescent="0.2">
      <c r="A3104" s="20">
        <v>44927</v>
      </c>
      <c r="B3104" s="25" t="s">
        <v>76</v>
      </c>
      <c r="C3104" s="19">
        <v>23137.84</v>
      </c>
    </row>
    <row r="3105" spans="1:3" ht="12.75" x14ac:dyDescent="0.2">
      <c r="A3105" s="20">
        <v>44927</v>
      </c>
      <c r="B3105" s="25" t="s">
        <v>78</v>
      </c>
      <c r="C3105" s="19">
        <v>114449.79</v>
      </c>
    </row>
    <row r="3106" spans="1:3" ht="12.75" x14ac:dyDescent="0.2">
      <c r="A3106" s="20">
        <v>44927</v>
      </c>
      <c r="B3106" s="25" t="s">
        <v>80</v>
      </c>
      <c r="C3106" s="19">
        <v>112609.26</v>
      </c>
    </row>
    <row r="3107" spans="1:3" ht="12.75" x14ac:dyDescent="0.2">
      <c r="A3107" s="20">
        <v>44927</v>
      </c>
      <c r="B3107" s="25" t="s">
        <v>82</v>
      </c>
      <c r="C3107" s="19">
        <v>1109215.55</v>
      </c>
    </row>
    <row r="3108" spans="1:3" ht="12.75" x14ac:dyDescent="0.2">
      <c r="A3108" s="20">
        <v>44927</v>
      </c>
      <c r="B3108" s="25" t="s">
        <v>84</v>
      </c>
      <c r="C3108" s="19">
        <v>530223.55000000005</v>
      </c>
    </row>
    <row r="3109" spans="1:3" ht="12.75" x14ac:dyDescent="0.2">
      <c r="A3109" s="20">
        <v>44927</v>
      </c>
      <c r="B3109" s="25" t="s">
        <v>86</v>
      </c>
      <c r="C3109" s="19">
        <v>466333.2</v>
      </c>
    </row>
    <row r="3110" spans="1:3" ht="12.75" x14ac:dyDescent="0.2">
      <c r="A3110" s="20">
        <v>44927</v>
      </c>
      <c r="B3110" s="25" t="s">
        <v>89</v>
      </c>
      <c r="C3110" s="19">
        <v>45767.96</v>
      </c>
    </row>
    <row r="3111" spans="1:3" ht="12.75" x14ac:dyDescent="0.2">
      <c r="A3111" s="20">
        <v>44927</v>
      </c>
      <c r="B3111" s="25" t="s">
        <v>91</v>
      </c>
      <c r="C3111" s="19">
        <v>51561.07</v>
      </c>
    </row>
    <row r="3112" spans="1:3" ht="12.75" x14ac:dyDescent="0.2">
      <c r="A3112" s="20">
        <v>44927</v>
      </c>
      <c r="B3112" s="25" t="s">
        <v>93</v>
      </c>
      <c r="C3112" s="19">
        <v>40062.99</v>
      </c>
    </row>
    <row r="3113" spans="1:3" ht="12.75" x14ac:dyDescent="0.2">
      <c r="A3113" s="20">
        <v>44927</v>
      </c>
      <c r="B3113" s="25" t="s">
        <v>95</v>
      </c>
      <c r="C3113" s="19">
        <v>4309.3500000000004</v>
      </c>
    </row>
    <row r="3114" spans="1:3" ht="12.75" x14ac:dyDescent="0.2">
      <c r="A3114" s="20">
        <v>44927</v>
      </c>
      <c r="B3114" s="25" t="s">
        <v>97</v>
      </c>
      <c r="C3114" s="19">
        <v>1514.81</v>
      </c>
    </row>
    <row r="3115" spans="1:3" ht="12.75" x14ac:dyDescent="0.2">
      <c r="A3115" s="20">
        <v>44927</v>
      </c>
      <c r="B3115" s="25" t="s">
        <v>99</v>
      </c>
      <c r="C3115" s="19">
        <v>6730.58</v>
      </c>
    </row>
    <row r="3116" spans="1:3" ht="12.75" x14ac:dyDescent="0.2">
      <c r="A3116" s="20">
        <v>44927</v>
      </c>
      <c r="B3116" s="25" t="s">
        <v>101</v>
      </c>
      <c r="C3116" s="19">
        <v>3641.73</v>
      </c>
    </row>
    <row r="3117" spans="1:3" ht="12.75" x14ac:dyDescent="0.2">
      <c r="A3117" s="20">
        <v>44927</v>
      </c>
      <c r="B3117" s="25" t="s">
        <v>103</v>
      </c>
      <c r="C3117" s="19">
        <v>43292.75</v>
      </c>
    </row>
    <row r="3118" spans="1:3" ht="12.75" x14ac:dyDescent="0.2">
      <c r="A3118" s="20">
        <v>44927</v>
      </c>
      <c r="B3118" s="25" t="s">
        <v>105</v>
      </c>
      <c r="C3118" s="19">
        <v>4241.12</v>
      </c>
    </row>
    <row r="3119" spans="1:3" ht="12.75" x14ac:dyDescent="0.2">
      <c r="A3119" s="20">
        <v>44927</v>
      </c>
      <c r="B3119" s="25" t="s">
        <v>107</v>
      </c>
      <c r="C3119" s="19">
        <v>3932.2</v>
      </c>
    </row>
    <row r="3120" spans="1:3" ht="12.75" x14ac:dyDescent="0.2">
      <c r="A3120" s="20">
        <v>44927</v>
      </c>
      <c r="B3120" s="25" t="s">
        <v>109</v>
      </c>
      <c r="C3120" s="19">
        <v>9670.18</v>
      </c>
    </row>
    <row r="3121" spans="1:3" ht="12.75" x14ac:dyDescent="0.2">
      <c r="A3121" s="20">
        <v>44927</v>
      </c>
      <c r="B3121" s="25" t="s">
        <v>111</v>
      </c>
      <c r="C3121" s="19">
        <v>5086.3599999999997</v>
      </c>
    </row>
    <row r="3122" spans="1:3" ht="12.75" x14ac:dyDescent="0.2">
      <c r="A3122" s="20">
        <v>44927</v>
      </c>
      <c r="B3122" s="25" t="s">
        <v>113</v>
      </c>
      <c r="C3122" s="19">
        <v>1722.48</v>
      </c>
    </row>
    <row r="3123" spans="1:3" ht="12.75" x14ac:dyDescent="0.2">
      <c r="A3123" s="20">
        <v>44927</v>
      </c>
      <c r="B3123" s="25" t="s">
        <v>115</v>
      </c>
      <c r="C3123" s="19">
        <v>2973.72</v>
      </c>
    </row>
    <row r="3124" spans="1:3" ht="12.75" x14ac:dyDescent="0.2">
      <c r="A3124" s="20">
        <v>44927</v>
      </c>
      <c r="B3124" s="25" t="s">
        <v>117</v>
      </c>
      <c r="C3124" s="19">
        <v>2940.51</v>
      </c>
    </row>
    <row r="3125" spans="1:3" ht="12.75" x14ac:dyDescent="0.2">
      <c r="A3125" s="20">
        <v>44927</v>
      </c>
      <c r="B3125" s="25" t="s">
        <v>119</v>
      </c>
      <c r="C3125" s="19">
        <v>9497.1299999999992</v>
      </c>
    </row>
    <row r="3126" spans="1:3" ht="12.75" x14ac:dyDescent="0.2">
      <c r="A3126" s="20">
        <v>44927</v>
      </c>
      <c r="B3126" s="25" t="s">
        <v>121</v>
      </c>
      <c r="C3126" s="19">
        <v>387.64</v>
      </c>
    </row>
    <row r="3127" spans="1:3" ht="12.75" x14ac:dyDescent="0.2">
      <c r="A3127" s="20">
        <v>44927</v>
      </c>
      <c r="B3127" s="25" t="s">
        <v>123</v>
      </c>
      <c r="C3127" s="19">
        <v>880.56</v>
      </c>
    </row>
    <row r="3128" spans="1:3" ht="12.75" x14ac:dyDescent="0.2">
      <c r="A3128" s="20">
        <v>44927</v>
      </c>
      <c r="B3128" s="25" t="s">
        <v>125</v>
      </c>
      <c r="C3128" s="19">
        <v>847.54</v>
      </c>
    </row>
    <row r="3129" spans="1:3" ht="12.75" x14ac:dyDescent="0.2">
      <c r="A3129" s="20">
        <v>44927</v>
      </c>
      <c r="B3129" s="25" t="s">
        <v>127</v>
      </c>
      <c r="C3129" s="19">
        <v>587.04</v>
      </c>
    </row>
    <row r="3130" spans="1:3" ht="12.75" x14ac:dyDescent="0.2">
      <c r="A3130" s="20">
        <v>44927</v>
      </c>
      <c r="B3130" s="25" t="s">
        <v>129</v>
      </c>
      <c r="C3130" s="19">
        <v>102658.93</v>
      </c>
    </row>
    <row r="3131" spans="1:3" ht="12.75" x14ac:dyDescent="0.2">
      <c r="A3131" s="20">
        <v>44927</v>
      </c>
      <c r="B3131" s="25" t="s">
        <v>132</v>
      </c>
      <c r="C3131" s="19">
        <v>76286.53</v>
      </c>
    </row>
    <row r="3132" spans="1:3" ht="12.75" x14ac:dyDescent="0.2">
      <c r="A3132" s="20">
        <v>44927</v>
      </c>
      <c r="B3132" s="25" t="s">
        <v>134</v>
      </c>
      <c r="C3132" s="19">
        <v>45381.13</v>
      </c>
    </row>
    <row r="3133" spans="1:3" ht="12.75" x14ac:dyDescent="0.2">
      <c r="A3133" s="20">
        <v>44927</v>
      </c>
      <c r="B3133" s="25" t="s">
        <v>136</v>
      </c>
      <c r="C3133" s="19">
        <v>7487.79</v>
      </c>
    </row>
    <row r="3134" spans="1:3" ht="12.75" x14ac:dyDescent="0.2">
      <c r="A3134" s="20">
        <v>44927</v>
      </c>
      <c r="B3134" s="25" t="s">
        <v>139</v>
      </c>
      <c r="C3134" s="19">
        <v>1375.47</v>
      </c>
    </row>
    <row r="3135" spans="1:3" ht="12.75" x14ac:dyDescent="0.2">
      <c r="A3135" s="20">
        <v>44927</v>
      </c>
      <c r="B3135" s="25" t="s">
        <v>141</v>
      </c>
      <c r="C3135" s="19">
        <v>3365.29</v>
      </c>
    </row>
    <row r="3136" spans="1:3" ht="12.75" x14ac:dyDescent="0.2">
      <c r="A3136" s="20">
        <v>44927</v>
      </c>
      <c r="B3136" s="25" t="s">
        <v>143</v>
      </c>
      <c r="C3136" s="19">
        <v>2334.41</v>
      </c>
    </row>
    <row r="3137" spans="1:3" ht="12.75" x14ac:dyDescent="0.2">
      <c r="A3137" s="20">
        <v>44927</v>
      </c>
      <c r="B3137" s="25" t="s">
        <v>145</v>
      </c>
      <c r="C3137" s="19">
        <v>5840.48</v>
      </c>
    </row>
    <row r="3138" spans="1:3" ht="12.75" x14ac:dyDescent="0.2">
      <c r="A3138" s="20">
        <v>44927</v>
      </c>
      <c r="B3138" s="25" t="s">
        <v>147</v>
      </c>
      <c r="C3138" s="19">
        <v>3127.89</v>
      </c>
    </row>
    <row r="3139" spans="1:3" ht="12.75" x14ac:dyDescent="0.2">
      <c r="A3139" s="20">
        <v>44927</v>
      </c>
      <c r="B3139" s="25" t="s">
        <v>149</v>
      </c>
      <c r="C3139" s="19">
        <v>1181.32</v>
      </c>
    </row>
    <row r="3140" spans="1:3" ht="12.75" x14ac:dyDescent="0.2">
      <c r="A3140" s="20">
        <v>44927</v>
      </c>
      <c r="B3140" s="25" t="s">
        <v>151</v>
      </c>
      <c r="C3140" s="19">
        <v>1137.51</v>
      </c>
    </row>
    <row r="3141" spans="1:3" ht="12.75" x14ac:dyDescent="0.2">
      <c r="A3141" s="21">
        <v>44927</v>
      </c>
      <c r="B3141" s="13" t="s">
        <v>153</v>
      </c>
      <c r="C3141" s="18">
        <v>1335825.81</v>
      </c>
    </row>
    <row r="3142" spans="1:3" ht="12.75" x14ac:dyDescent="0.2">
      <c r="A3142" s="21">
        <v>44927</v>
      </c>
      <c r="B3142" s="13" t="s">
        <v>154</v>
      </c>
      <c r="C3142" s="18">
        <v>857447.12</v>
      </c>
    </row>
    <row r="3143" spans="1:3" ht="12.75" x14ac:dyDescent="0.2">
      <c r="A3143" s="21">
        <v>44927</v>
      </c>
      <c r="B3143" s="13" t="s">
        <v>155</v>
      </c>
      <c r="C3143" s="19">
        <v>69927.75</v>
      </c>
    </row>
    <row r="3144" spans="1:3" ht="12.75" x14ac:dyDescent="0.2">
      <c r="A3144" s="21">
        <v>44927</v>
      </c>
      <c r="B3144" s="13" t="s">
        <v>156</v>
      </c>
      <c r="C3144" s="19">
        <v>39288.71</v>
      </c>
    </row>
    <row r="3145" spans="1:3" ht="12.75" x14ac:dyDescent="0.2">
      <c r="A3145" s="21">
        <v>44927</v>
      </c>
      <c r="B3145" s="13" t="s">
        <v>157</v>
      </c>
      <c r="C3145" s="19">
        <v>21914.63</v>
      </c>
    </row>
    <row r="3146" spans="1:3" ht="12.75" x14ac:dyDescent="0.2">
      <c r="A3146" s="21">
        <v>44927</v>
      </c>
      <c r="B3146" s="13" t="s">
        <v>158</v>
      </c>
      <c r="C3146" s="19">
        <v>335913.13</v>
      </c>
    </row>
    <row r="3147" spans="1:3" ht="12.75" x14ac:dyDescent="0.2">
      <c r="A3147" s="21">
        <v>44927</v>
      </c>
      <c r="B3147" s="13" t="s">
        <v>159</v>
      </c>
      <c r="C3147" s="19">
        <v>16463.71</v>
      </c>
    </row>
    <row r="3148" spans="1:3" ht="12.75" x14ac:dyDescent="0.2">
      <c r="A3148" s="21">
        <v>44927</v>
      </c>
      <c r="B3148" s="13" t="s">
        <v>160</v>
      </c>
      <c r="C3148" s="19">
        <v>62794.29</v>
      </c>
    </row>
    <row r="3149" spans="1:3" ht="12.75" x14ac:dyDescent="0.2">
      <c r="A3149" s="21">
        <v>44927</v>
      </c>
      <c r="B3149" s="13" t="s">
        <v>161</v>
      </c>
      <c r="C3149" s="19">
        <v>58640.59</v>
      </c>
    </row>
    <row r="3150" spans="1:3" ht="12.75" x14ac:dyDescent="0.2">
      <c r="A3150" s="21">
        <v>44927</v>
      </c>
      <c r="B3150" s="13" t="s">
        <v>162</v>
      </c>
      <c r="C3150" s="19">
        <v>666528.80000000005</v>
      </c>
    </row>
    <row r="3151" spans="1:3" ht="12.75" x14ac:dyDescent="0.2">
      <c r="A3151" s="21">
        <v>44927</v>
      </c>
      <c r="B3151" s="13" t="s">
        <v>163</v>
      </c>
      <c r="C3151" s="19">
        <v>310888.3</v>
      </c>
    </row>
    <row r="3152" spans="1:3" ht="12.75" x14ac:dyDescent="0.2">
      <c r="A3152" s="21">
        <v>44927</v>
      </c>
      <c r="B3152" s="13" t="s">
        <v>164</v>
      </c>
      <c r="C3152" s="19">
        <v>291741.78000000003</v>
      </c>
    </row>
    <row r="3153" spans="1:3" ht="12.75" x14ac:dyDescent="0.2">
      <c r="A3153" s="21">
        <v>44927</v>
      </c>
      <c r="B3153" s="13" t="s">
        <v>165</v>
      </c>
      <c r="C3153" s="19">
        <v>22170.85</v>
      </c>
    </row>
    <row r="3154" spans="1:3" ht="12.75" x14ac:dyDescent="0.2">
      <c r="A3154" s="21">
        <v>44927</v>
      </c>
      <c r="B3154" s="13" t="s">
        <v>166</v>
      </c>
      <c r="C3154" s="19">
        <v>29060.639999999999</v>
      </c>
    </row>
    <row r="3155" spans="1:3" ht="12.75" x14ac:dyDescent="0.2">
      <c r="A3155" s="21">
        <v>44927</v>
      </c>
      <c r="B3155" s="13" t="s">
        <v>167</v>
      </c>
      <c r="C3155" s="19">
        <v>21809.33</v>
      </c>
    </row>
    <row r="3156" spans="1:3" ht="12.75" x14ac:dyDescent="0.2">
      <c r="A3156" s="21">
        <v>44927</v>
      </c>
      <c r="B3156" s="13" t="s">
        <v>168</v>
      </c>
      <c r="C3156" s="19">
        <v>2886.63</v>
      </c>
    </row>
    <row r="3157" spans="1:3" ht="12.75" x14ac:dyDescent="0.2">
      <c r="A3157" s="21">
        <v>44927</v>
      </c>
      <c r="B3157" s="13" t="s">
        <v>169</v>
      </c>
      <c r="C3157" s="19">
        <v>722.27</v>
      </c>
    </row>
    <row r="3158" spans="1:3" ht="12.75" x14ac:dyDescent="0.2">
      <c r="A3158" s="21">
        <v>44927</v>
      </c>
      <c r="B3158" s="13" t="s">
        <v>170</v>
      </c>
      <c r="C3158" s="19">
        <v>4286.2</v>
      </c>
    </row>
    <row r="3159" spans="1:3" ht="12.75" x14ac:dyDescent="0.2">
      <c r="A3159" s="21">
        <v>44927</v>
      </c>
      <c r="B3159" s="13" t="s">
        <v>171</v>
      </c>
      <c r="C3159" s="19">
        <v>1971.42</v>
      </c>
    </row>
    <row r="3160" spans="1:3" ht="12.75" x14ac:dyDescent="0.2">
      <c r="A3160" s="21">
        <v>44927</v>
      </c>
      <c r="B3160" s="13" t="s">
        <v>172</v>
      </c>
      <c r="C3160" s="19">
        <v>26327.88</v>
      </c>
    </row>
    <row r="3161" spans="1:3" ht="12.75" x14ac:dyDescent="0.2">
      <c r="A3161" s="21">
        <v>44927</v>
      </c>
      <c r="B3161" s="13" t="s">
        <v>173</v>
      </c>
      <c r="C3161" s="19">
        <v>2823.84</v>
      </c>
    </row>
    <row r="3162" spans="1:3" ht="12.75" x14ac:dyDescent="0.2">
      <c r="A3162" s="21">
        <v>44927</v>
      </c>
      <c r="B3162" s="13" t="s">
        <v>174</v>
      </c>
      <c r="C3162" s="19">
        <v>1782.62</v>
      </c>
    </row>
    <row r="3163" spans="1:3" ht="12.75" x14ac:dyDescent="0.2">
      <c r="A3163" s="21">
        <v>44927</v>
      </c>
      <c r="B3163" s="13" t="s">
        <v>175</v>
      </c>
      <c r="C3163" s="19">
        <v>12118.76</v>
      </c>
    </row>
    <row r="3164" spans="1:3" ht="12.75" x14ac:dyDescent="0.2">
      <c r="A3164" s="21">
        <v>44927</v>
      </c>
      <c r="B3164" s="13" t="s">
        <v>176</v>
      </c>
      <c r="C3164" s="19">
        <v>3240.33</v>
      </c>
    </row>
    <row r="3165" spans="1:3" ht="12.75" x14ac:dyDescent="0.2">
      <c r="A3165" s="21">
        <v>44927</v>
      </c>
      <c r="B3165" s="13" t="s">
        <v>177</v>
      </c>
      <c r="C3165" s="19">
        <v>1008.92</v>
      </c>
    </row>
    <row r="3166" spans="1:3" ht="12.75" x14ac:dyDescent="0.2">
      <c r="A3166" s="21">
        <v>44927</v>
      </c>
      <c r="B3166" s="13" t="s">
        <v>178</v>
      </c>
      <c r="C3166" s="19">
        <v>2317.64</v>
      </c>
    </row>
    <row r="3167" spans="1:3" ht="12.75" x14ac:dyDescent="0.2">
      <c r="A3167" s="21">
        <v>44927</v>
      </c>
      <c r="B3167" s="13" t="s">
        <v>179</v>
      </c>
      <c r="C3167" s="19">
        <v>1662.81</v>
      </c>
    </row>
    <row r="3168" spans="1:3" ht="12.75" x14ac:dyDescent="0.2">
      <c r="A3168" s="21">
        <v>44927</v>
      </c>
      <c r="B3168" s="13" t="s">
        <v>180</v>
      </c>
      <c r="C3168" s="19">
        <v>5938.26</v>
      </c>
    </row>
    <row r="3169" spans="1:3" ht="12.75" x14ac:dyDescent="0.2">
      <c r="A3169" s="21">
        <v>44927</v>
      </c>
      <c r="B3169" s="13" t="s">
        <v>181</v>
      </c>
      <c r="C3169" s="19">
        <v>251.07</v>
      </c>
    </row>
    <row r="3170" spans="1:3" ht="12.75" x14ac:dyDescent="0.2">
      <c r="A3170" s="21">
        <v>44927</v>
      </c>
      <c r="B3170" s="13" t="s">
        <v>182</v>
      </c>
      <c r="C3170" s="19">
        <v>463.44</v>
      </c>
    </row>
    <row r="3171" spans="1:3" ht="12.75" x14ac:dyDescent="0.2">
      <c r="A3171" s="21">
        <v>44927</v>
      </c>
      <c r="B3171" s="13" t="s">
        <v>183</v>
      </c>
      <c r="C3171" s="19">
        <v>395.7</v>
      </c>
    </row>
    <row r="3172" spans="1:3" ht="12.75" x14ac:dyDescent="0.2">
      <c r="A3172" s="21">
        <v>44927</v>
      </c>
      <c r="B3172" s="13" t="s">
        <v>184</v>
      </c>
      <c r="C3172" s="19">
        <v>276.18</v>
      </c>
    </row>
    <row r="3173" spans="1:3" ht="12.75" x14ac:dyDescent="0.2">
      <c r="A3173" s="21">
        <v>44927</v>
      </c>
      <c r="B3173" s="13" t="s">
        <v>185</v>
      </c>
      <c r="C3173" s="19">
        <v>30849.16</v>
      </c>
    </row>
    <row r="3174" spans="1:3" ht="12.75" x14ac:dyDescent="0.2">
      <c r="A3174" s="21">
        <v>44927</v>
      </c>
      <c r="B3174" s="13" t="s">
        <v>186</v>
      </c>
      <c r="C3174" s="19">
        <v>46854.2</v>
      </c>
    </row>
    <row r="3175" spans="1:3" ht="12.75" x14ac:dyDescent="0.2">
      <c r="A3175" s="21">
        <v>44927</v>
      </c>
      <c r="B3175" s="13" t="s">
        <v>187</v>
      </c>
      <c r="C3175" s="19">
        <v>30849.16</v>
      </c>
    </row>
    <row r="3176" spans="1:3" ht="12.75" x14ac:dyDescent="0.2">
      <c r="A3176" s="21">
        <v>44927</v>
      </c>
      <c r="B3176" s="13" t="s">
        <v>188</v>
      </c>
      <c r="C3176" s="19">
        <v>4002.27</v>
      </c>
    </row>
    <row r="3177" spans="1:3" ht="12.75" x14ac:dyDescent="0.2">
      <c r="A3177" s="21">
        <v>44927</v>
      </c>
      <c r="B3177" s="13" t="s">
        <v>189</v>
      </c>
      <c r="C3177" s="19">
        <v>811.61</v>
      </c>
    </row>
    <row r="3178" spans="1:3" ht="12.75" x14ac:dyDescent="0.2">
      <c r="A3178" s="21">
        <v>44927</v>
      </c>
      <c r="B3178" s="13" t="s">
        <v>190</v>
      </c>
      <c r="C3178" s="19">
        <v>1862.69</v>
      </c>
    </row>
    <row r="3179" spans="1:3" ht="12.75" x14ac:dyDescent="0.2">
      <c r="A3179" s="21">
        <v>44927</v>
      </c>
      <c r="B3179" s="13" t="s">
        <v>191</v>
      </c>
      <c r="C3179" s="19">
        <v>1510.76</v>
      </c>
    </row>
    <row r="3180" spans="1:3" ht="12.75" x14ac:dyDescent="0.2">
      <c r="A3180" s="21">
        <v>44927</v>
      </c>
      <c r="B3180" s="13" t="s">
        <v>192</v>
      </c>
      <c r="C3180" s="19">
        <v>3314.93</v>
      </c>
    </row>
    <row r="3181" spans="1:3" ht="12.75" x14ac:dyDescent="0.2">
      <c r="A3181" s="21">
        <v>44927</v>
      </c>
      <c r="B3181" s="13" t="s">
        <v>193</v>
      </c>
      <c r="C3181" s="19">
        <v>1451.97</v>
      </c>
    </row>
    <row r="3182" spans="1:3" ht="12.75" x14ac:dyDescent="0.2">
      <c r="A3182" s="21">
        <v>44927</v>
      </c>
      <c r="B3182" s="13" t="s">
        <v>194</v>
      </c>
      <c r="C3182" s="19">
        <v>7321.79</v>
      </c>
    </row>
    <row r="3183" spans="1:3" ht="12.75" x14ac:dyDescent="0.2">
      <c r="A3183" s="21">
        <v>44927</v>
      </c>
      <c r="B3183" s="13" t="s">
        <v>195</v>
      </c>
      <c r="C3183" s="19">
        <v>3430.12</v>
      </c>
    </row>
    <row r="3184" spans="1:3" ht="12.75" x14ac:dyDescent="0.2">
      <c r="A3184" s="21">
        <v>44927</v>
      </c>
      <c r="B3184" s="13" t="s">
        <v>196</v>
      </c>
      <c r="C3184" s="18">
        <v>708031.66</v>
      </c>
    </row>
    <row r="3185" spans="1:3" ht="12.75" x14ac:dyDescent="0.2">
      <c r="A3185" s="21">
        <v>44927</v>
      </c>
      <c r="B3185" s="13" t="s">
        <v>197</v>
      </c>
      <c r="C3185" s="18">
        <v>517484.82</v>
      </c>
    </row>
    <row r="3186" spans="1:3" ht="12.75" x14ac:dyDescent="0.2">
      <c r="A3186" s="21">
        <v>44927</v>
      </c>
      <c r="B3186" s="13" t="s">
        <v>198</v>
      </c>
      <c r="C3186" s="19">
        <v>20736.900000000001</v>
      </c>
    </row>
    <row r="3187" spans="1:3" ht="12.75" x14ac:dyDescent="0.2">
      <c r="A3187" s="21">
        <v>44927</v>
      </c>
      <c r="B3187" s="13" t="s">
        <v>199</v>
      </c>
      <c r="C3187" s="19">
        <v>16369.05</v>
      </c>
    </row>
    <row r="3188" spans="1:3" ht="12.75" x14ac:dyDescent="0.2">
      <c r="A3188" s="21">
        <v>44927</v>
      </c>
      <c r="B3188" s="13" t="s">
        <v>200</v>
      </c>
      <c r="C3188" s="19">
        <v>9973.9699999999993</v>
      </c>
    </row>
    <row r="3189" spans="1:3" ht="12.75" x14ac:dyDescent="0.2">
      <c r="A3189" s="21">
        <v>44927</v>
      </c>
      <c r="B3189" s="13" t="s">
        <v>201</v>
      </c>
      <c r="C3189" s="19">
        <v>159348.85999999999</v>
      </c>
    </row>
    <row r="3190" spans="1:3" ht="12.75" x14ac:dyDescent="0.2">
      <c r="A3190" s="21">
        <v>44927</v>
      </c>
      <c r="B3190" s="13" t="s">
        <v>202</v>
      </c>
      <c r="C3190" s="19">
        <v>7550.88</v>
      </c>
    </row>
    <row r="3191" spans="1:3" ht="12.75" x14ac:dyDescent="0.2">
      <c r="A3191" s="21">
        <v>44927</v>
      </c>
      <c r="B3191" s="13" t="s">
        <v>203</v>
      </c>
      <c r="C3191" s="19">
        <v>30273.94</v>
      </c>
    </row>
    <row r="3192" spans="1:3" ht="12.75" x14ac:dyDescent="0.2">
      <c r="A3192" s="21">
        <v>44927</v>
      </c>
      <c r="B3192" s="13" t="s">
        <v>204</v>
      </c>
      <c r="C3192" s="19">
        <v>33428.699999999997</v>
      </c>
    </row>
    <row r="3193" spans="1:3" ht="12.75" x14ac:dyDescent="0.2">
      <c r="A3193" s="21">
        <v>44927</v>
      </c>
      <c r="B3193" s="13" t="s">
        <v>205</v>
      </c>
      <c r="C3193" s="19">
        <v>415045.41</v>
      </c>
    </row>
    <row r="3194" spans="1:3" ht="12.75" x14ac:dyDescent="0.2">
      <c r="A3194" s="21">
        <v>44927</v>
      </c>
      <c r="B3194" s="13" t="s">
        <v>206</v>
      </c>
      <c r="C3194" s="19">
        <v>175428.71</v>
      </c>
    </row>
    <row r="3195" spans="1:3" ht="12.75" x14ac:dyDescent="0.2">
      <c r="A3195" s="21">
        <v>44927</v>
      </c>
      <c r="B3195" s="13" t="s">
        <v>207</v>
      </c>
      <c r="C3195" s="19">
        <v>154346.62</v>
      </c>
    </row>
    <row r="3196" spans="1:3" ht="12.75" x14ac:dyDescent="0.2">
      <c r="A3196" s="21">
        <v>44927</v>
      </c>
      <c r="B3196" s="13" t="s">
        <v>208</v>
      </c>
      <c r="C3196" s="19">
        <v>28554.12</v>
      </c>
    </row>
    <row r="3197" spans="1:3" ht="12.75" x14ac:dyDescent="0.2">
      <c r="A3197" s="21">
        <v>44927</v>
      </c>
      <c r="B3197" s="13" t="s">
        <v>209</v>
      </c>
      <c r="C3197" s="19">
        <v>15327.48</v>
      </c>
    </row>
    <row r="3198" spans="1:3" ht="12.75" x14ac:dyDescent="0.2">
      <c r="A3198" s="21">
        <v>44927</v>
      </c>
      <c r="B3198" s="13" t="s">
        <v>210</v>
      </c>
      <c r="C3198" s="19">
        <v>13338.6</v>
      </c>
    </row>
    <row r="3199" spans="1:3" ht="12.75" x14ac:dyDescent="0.2">
      <c r="A3199" s="21">
        <v>44927</v>
      </c>
      <c r="B3199" s="13" t="s">
        <v>211</v>
      </c>
      <c r="C3199" s="19">
        <v>1229.06</v>
      </c>
    </row>
    <row r="3200" spans="1:3" ht="12.75" x14ac:dyDescent="0.2">
      <c r="A3200" s="21">
        <v>44927</v>
      </c>
      <c r="B3200" s="13" t="s">
        <v>212</v>
      </c>
      <c r="C3200" s="19">
        <v>424.45</v>
      </c>
    </row>
    <row r="3201" spans="1:3" ht="12.75" x14ac:dyDescent="0.2">
      <c r="A3201" s="21">
        <v>44927</v>
      </c>
      <c r="B3201" s="13" t="s">
        <v>213</v>
      </c>
      <c r="C3201" s="19">
        <v>2122.27</v>
      </c>
    </row>
    <row r="3202" spans="1:3" ht="12.75" x14ac:dyDescent="0.2">
      <c r="A3202" s="21">
        <v>44927</v>
      </c>
      <c r="B3202" s="13" t="s">
        <v>214</v>
      </c>
      <c r="C3202" s="19">
        <v>932.51</v>
      </c>
    </row>
    <row r="3203" spans="1:3" ht="12.75" x14ac:dyDescent="0.2">
      <c r="A3203" s="21">
        <v>44927</v>
      </c>
      <c r="B3203" s="13" t="s">
        <v>215</v>
      </c>
      <c r="C3203" s="19">
        <v>11833.24</v>
      </c>
    </row>
    <row r="3204" spans="1:3" ht="12.75" x14ac:dyDescent="0.2">
      <c r="A3204" s="21">
        <v>44927</v>
      </c>
      <c r="B3204" s="13" t="s">
        <v>216</v>
      </c>
      <c r="C3204" s="19">
        <v>1260.5</v>
      </c>
    </row>
    <row r="3205" spans="1:3" ht="12.75" x14ac:dyDescent="0.2">
      <c r="A3205" s="21">
        <v>44927</v>
      </c>
      <c r="B3205" s="13" t="s">
        <v>217</v>
      </c>
      <c r="C3205" s="19">
        <v>2112.14</v>
      </c>
    </row>
    <row r="3206" spans="1:3" ht="12.75" x14ac:dyDescent="0.2">
      <c r="A3206" s="21">
        <v>44927</v>
      </c>
      <c r="B3206" s="13" t="s">
        <v>218</v>
      </c>
      <c r="C3206" s="19">
        <v>6059.53</v>
      </c>
    </row>
    <row r="3207" spans="1:3" ht="12.75" x14ac:dyDescent="0.2">
      <c r="A3207" s="21">
        <v>44927</v>
      </c>
      <c r="B3207" s="13" t="s">
        <v>219</v>
      </c>
      <c r="C3207" s="19">
        <v>1713.53</v>
      </c>
    </row>
    <row r="3208" spans="1:3" ht="12.75" x14ac:dyDescent="0.2">
      <c r="A3208" s="21">
        <v>44927</v>
      </c>
      <c r="B3208" s="13" t="s">
        <v>220</v>
      </c>
      <c r="C3208" s="19">
        <v>583.09</v>
      </c>
    </row>
    <row r="3209" spans="1:3" ht="12.75" x14ac:dyDescent="0.2">
      <c r="A3209" s="21">
        <v>44927</v>
      </c>
      <c r="B3209" s="13" t="s">
        <v>221</v>
      </c>
      <c r="C3209" s="19">
        <v>1271.93</v>
      </c>
    </row>
    <row r="3210" spans="1:3" ht="12.75" x14ac:dyDescent="0.2">
      <c r="A3210" s="21">
        <v>44927</v>
      </c>
      <c r="B3210" s="13" t="s">
        <v>222</v>
      </c>
      <c r="C3210" s="19">
        <v>926.08</v>
      </c>
    </row>
    <row r="3211" spans="1:3" ht="12.75" x14ac:dyDescent="0.2">
      <c r="A3211" s="21">
        <v>44927</v>
      </c>
      <c r="B3211" s="13" t="s">
        <v>223</v>
      </c>
      <c r="C3211" s="19">
        <v>2766.01</v>
      </c>
    </row>
    <row r="3212" spans="1:3" ht="12.75" x14ac:dyDescent="0.2">
      <c r="A3212" s="21">
        <v>44927</v>
      </c>
      <c r="B3212" s="13" t="s">
        <v>224</v>
      </c>
      <c r="C3212" s="19">
        <v>118.45</v>
      </c>
    </row>
    <row r="3213" spans="1:3" ht="12.75" x14ac:dyDescent="0.2">
      <c r="A3213" s="21">
        <v>44927</v>
      </c>
      <c r="B3213" s="13" t="s">
        <v>225</v>
      </c>
      <c r="C3213" s="19">
        <v>292.87</v>
      </c>
    </row>
    <row r="3214" spans="1:3" ht="12.75" x14ac:dyDescent="0.2">
      <c r="A3214" s="21">
        <v>44927</v>
      </c>
      <c r="B3214" s="13" t="s">
        <v>226</v>
      </c>
      <c r="C3214" s="19">
        <v>304.26</v>
      </c>
    </row>
    <row r="3215" spans="1:3" ht="12.75" x14ac:dyDescent="0.2">
      <c r="A3215" s="21">
        <v>44927</v>
      </c>
      <c r="B3215" s="13" t="s">
        <v>227</v>
      </c>
      <c r="C3215" s="19">
        <v>169.87</v>
      </c>
    </row>
    <row r="3216" spans="1:3" ht="12.75" x14ac:dyDescent="0.2">
      <c r="A3216" s="21">
        <v>44927</v>
      </c>
      <c r="B3216" s="13" t="s">
        <v>228</v>
      </c>
      <c r="C3216" s="19">
        <v>32386.07</v>
      </c>
    </row>
    <row r="3217" spans="1:3" ht="12.75" x14ac:dyDescent="0.2">
      <c r="A3217" s="21">
        <v>44927</v>
      </c>
      <c r="B3217" s="13" t="s">
        <v>229</v>
      </c>
      <c r="C3217" s="19">
        <v>19185.23</v>
      </c>
    </row>
    <row r="3218" spans="1:3" ht="12.75" x14ac:dyDescent="0.2">
      <c r="A3218" s="21">
        <v>44927</v>
      </c>
      <c r="B3218" s="13" t="s">
        <v>230</v>
      </c>
      <c r="C3218" s="19">
        <v>16427.72</v>
      </c>
    </row>
    <row r="3219" spans="1:3" ht="12.75" x14ac:dyDescent="0.2">
      <c r="A3219" s="21">
        <v>44927</v>
      </c>
      <c r="B3219" s="13" t="s">
        <v>231</v>
      </c>
      <c r="C3219" s="19">
        <v>2252.94</v>
      </c>
    </row>
    <row r="3220" spans="1:3" ht="12.75" x14ac:dyDescent="0.2">
      <c r="A3220" s="21">
        <v>44927</v>
      </c>
      <c r="B3220" s="13" t="s">
        <v>232</v>
      </c>
      <c r="C3220" s="19">
        <v>386.05</v>
      </c>
    </row>
    <row r="3221" spans="1:3" ht="12.75" x14ac:dyDescent="0.2">
      <c r="A3221" s="21">
        <v>44927</v>
      </c>
      <c r="B3221" s="13" t="s">
        <v>233</v>
      </c>
      <c r="C3221" s="19">
        <v>1080.43</v>
      </c>
    </row>
    <row r="3222" spans="1:3" ht="12.75" x14ac:dyDescent="0.2">
      <c r="A3222" s="21">
        <v>44927</v>
      </c>
      <c r="B3222" s="13" t="s">
        <v>234</v>
      </c>
      <c r="C3222" s="19">
        <v>714.57</v>
      </c>
    </row>
    <row r="3223" spans="1:3" ht="12.75" x14ac:dyDescent="0.2">
      <c r="A3223" s="21">
        <v>44927</v>
      </c>
      <c r="B3223" s="13" t="s">
        <v>235</v>
      </c>
      <c r="C3223" s="19">
        <v>1848.12</v>
      </c>
    </row>
    <row r="3224" spans="1:3" ht="12.75" x14ac:dyDescent="0.2">
      <c r="A3224" s="21">
        <v>44927</v>
      </c>
      <c r="B3224" s="13" t="s">
        <v>236</v>
      </c>
      <c r="C3224" s="19">
        <v>1003.26</v>
      </c>
    </row>
    <row r="3225" spans="1:3" ht="12.75" x14ac:dyDescent="0.2">
      <c r="A3225" s="21">
        <v>44927</v>
      </c>
      <c r="B3225" s="13" t="s">
        <v>237</v>
      </c>
      <c r="C3225" s="19">
        <v>-1669.35</v>
      </c>
    </row>
    <row r="3226" spans="1:3" ht="12.75" x14ac:dyDescent="0.2">
      <c r="A3226" s="21">
        <v>44927</v>
      </c>
      <c r="B3226" s="13" t="s">
        <v>238</v>
      </c>
      <c r="C3226" s="19">
        <v>-337.72</v>
      </c>
    </row>
    <row r="3227" spans="1:3" ht="12.75" x14ac:dyDescent="0.2">
      <c r="A3227" s="21">
        <v>44958</v>
      </c>
      <c r="B3227" s="13" t="s">
        <v>63</v>
      </c>
      <c r="C3227" s="18">
        <v>2532906.65</v>
      </c>
    </row>
    <row r="3228" spans="1:3" ht="12.75" x14ac:dyDescent="0.2">
      <c r="A3228" s="21">
        <v>44958</v>
      </c>
      <c r="B3228" s="13" t="s">
        <v>65</v>
      </c>
      <c r="C3228" s="18">
        <v>1298061.3600000001</v>
      </c>
    </row>
    <row r="3229" spans="1:3" ht="12.75" x14ac:dyDescent="0.2">
      <c r="A3229" s="21">
        <v>44958</v>
      </c>
      <c r="B3229" s="13" t="s">
        <v>67</v>
      </c>
      <c r="C3229" s="19">
        <v>166280.63</v>
      </c>
    </row>
    <row r="3230" spans="1:3" ht="12.75" x14ac:dyDescent="0.2">
      <c r="A3230" s="21">
        <v>44958</v>
      </c>
      <c r="B3230" s="13" t="s">
        <v>69</v>
      </c>
      <c r="C3230" s="19">
        <v>51367.06</v>
      </c>
    </row>
    <row r="3231" spans="1:3" ht="12.75" x14ac:dyDescent="0.2">
      <c r="A3231" s="21">
        <v>44958</v>
      </c>
      <c r="B3231" s="13" t="s">
        <v>71</v>
      </c>
      <c r="C3231" s="19">
        <v>36652.71</v>
      </c>
    </row>
    <row r="3232" spans="1:3" ht="12.75" x14ac:dyDescent="0.2">
      <c r="A3232" s="21">
        <v>44958</v>
      </c>
      <c r="B3232" s="13" t="s">
        <v>73</v>
      </c>
      <c r="C3232" s="19">
        <v>545043.56999999995</v>
      </c>
    </row>
    <row r="3233" spans="1:3" ht="12.75" x14ac:dyDescent="0.2">
      <c r="A3233" s="21">
        <v>44958</v>
      </c>
      <c r="B3233" s="13" t="s">
        <v>76</v>
      </c>
      <c r="C3233" s="19">
        <v>25002.29</v>
      </c>
    </row>
    <row r="3234" spans="1:3" ht="12.75" x14ac:dyDescent="0.2">
      <c r="A3234" s="21">
        <v>44958</v>
      </c>
      <c r="B3234" s="13" t="s">
        <v>78</v>
      </c>
      <c r="C3234" s="19">
        <v>113712</v>
      </c>
    </row>
    <row r="3235" spans="1:3" ht="12.75" x14ac:dyDescent="0.2">
      <c r="A3235" s="21">
        <v>44958</v>
      </c>
      <c r="B3235" s="13" t="s">
        <v>80</v>
      </c>
      <c r="C3235" s="19">
        <v>119744.59</v>
      </c>
    </row>
    <row r="3236" spans="1:3" ht="12.75" x14ac:dyDescent="0.2">
      <c r="A3236" s="21">
        <v>44958</v>
      </c>
      <c r="B3236" s="13" t="s">
        <v>82</v>
      </c>
      <c r="C3236" s="19">
        <v>1398735.75</v>
      </c>
    </row>
    <row r="3237" spans="1:3" ht="12.75" x14ac:dyDescent="0.2">
      <c r="A3237" s="21">
        <v>44958</v>
      </c>
      <c r="B3237" s="13" t="s">
        <v>84</v>
      </c>
      <c r="C3237" s="19">
        <v>467967.72</v>
      </c>
    </row>
    <row r="3238" spans="1:3" ht="12.75" x14ac:dyDescent="0.2">
      <c r="A3238" s="21">
        <v>44958</v>
      </c>
      <c r="B3238" s="13" t="s">
        <v>86</v>
      </c>
      <c r="C3238" s="19">
        <v>412901.57</v>
      </c>
    </row>
    <row r="3239" spans="1:3" ht="12.75" x14ac:dyDescent="0.2">
      <c r="A3239" s="21">
        <v>44958</v>
      </c>
      <c r="B3239" s="13" t="s">
        <v>89</v>
      </c>
      <c r="C3239" s="19">
        <v>72927.929999999993</v>
      </c>
    </row>
    <row r="3240" spans="1:3" ht="12.75" x14ac:dyDescent="0.2">
      <c r="A3240" s="21">
        <v>44958</v>
      </c>
      <c r="B3240" s="13" t="s">
        <v>91</v>
      </c>
      <c r="C3240" s="19">
        <v>44217.86</v>
      </c>
    </row>
    <row r="3241" spans="1:3" ht="12.75" x14ac:dyDescent="0.2">
      <c r="A3241" s="21">
        <v>44958</v>
      </c>
      <c r="B3241" s="13" t="s">
        <v>93</v>
      </c>
      <c r="C3241" s="19">
        <v>36979.29</v>
      </c>
    </row>
    <row r="3242" spans="1:3" ht="12.75" x14ac:dyDescent="0.2">
      <c r="A3242" s="21">
        <v>44958</v>
      </c>
      <c r="B3242" s="13" t="s">
        <v>95</v>
      </c>
      <c r="C3242" s="19">
        <v>4334.47</v>
      </c>
    </row>
    <row r="3243" spans="1:3" ht="12.75" x14ac:dyDescent="0.2">
      <c r="A3243" s="21">
        <v>44958</v>
      </c>
      <c r="B3243" s="13" t="s">
        <v>97</v>
      </c>
      <c r="C3243" s="19">
        <v>1294.1300000000001</v>
      </c>
    </row>
    <row r="3244" spans="1:3" ht="12.75" x14ac:dyDescent="0.2">
      <c r="A3244" s="21">
        <v>44958</v>
      </c>
      <c r="B3244" s="13" t="s">
        <v>99</v>
      </c>
      <c r="C3244" s="19">
        <v>6734.22</v>
      </c>
    </row>
    <row r="3245" spans="1:3" ht="12.75" x14ac:dyDescent="0.2">
      <c r="A3245" s="21">
        <v>44958</v>
      </c>
      <c r="B3245" s="13" t="s">
        <v>101</v>
      </c>
      <c r="C3245" s="19">
        <v>3137.71</v>
      </c>
    </row>
    <row r="3246" spans="1:3" ht="12.75" x14ac:dyDescent="0.2">
      <c r="A3246" s="21">
        <v>44958</v>
      </c>
      <c r="B3246" s="13" t="s">
        <v>103</v>
      </c>
      <c r="C3246" s="19">
        <v>38502.21</v>
      </c>
    </row>
    <row r="3247" spans="1:3" ht="12.75" x14ac:dyDescent="0.2">
      <c r="A3247" s="21">
        <v>44958</v>
      </c>
      <c r="B3247" s="13" t="s">
        <v>105</v>
      </c>
      <c r="C3247" s="19">
        <v>3868.4</v>
      </c>
    </row>
    <row r="3248" spans="1:3" ht="12.75" x14ac:dyDescent="0.2">
      <c r="A3248" s="21">
        <v>44958</v>
      </c>
      <c r="B3248" s="13" t="s">
        <v>107</v>
      </c>
      <c r="C3248" s="19">
        <v>3767.71</v>
      </c>
    </row>
    <row r="3249" spans="1:3" ht="12.75" x14ac:dyDescent="0.2">
      <c r="A3249" s="21">
        <v>44958</v>
      </c>
      <c r="B3249" s="13" t="s">
        <v>109</v>
      </c>
      <c r="C3249" s="19">
        <v>9277.6200000000008</v>
      </c>
    </row>
    <row r="3250" spans="1:3" ht="12.75" x14ac:dyDescent="0.2">
      <c r="A3250" s="21">
        <v>44958</v>
      </c>
      <c r="B3250" s="13" t="s">
        <v>111</v>
      </c>
      <c r="C3250" s="19">
        <v>5116.29</v>
      </c>
    </row>
    <row r="3251" spans="1:3" ht="12.75" x14ac:dyDescent="0.2">
      <c r="A3251" s="21">
        <v>44958</v>
      </c>
      <c r="B3251" s="13" t="s">
        <v>113</v>
      </c>
      <c r="C3251" s="19">
        <v>1806.98</v>
      </c>
    </row>
    <row r="3252" spans="1:3" ht="12.75" x14ac:dyDescent="0.2">
      <c r="A3252" s="21">
        <v>44958</v>
      </c>
      <c r="B3252" s="13" t="s">
        <v>115</v>
      </c>
      <c r="C3252" s="19">
        <v>3153.01</v>
      </c>
    </row>
    <row r="3253" spans="1:3" ht="12.75" x14ac:dyDescent="0.2">
      <c r="A3253" s="21">
        <v>44958</v>
      </c>
      <c r="B3253" s="13" t="s">
        <v>117</v>
      </c>
      <c r="C3253" s="19">
        <v>2608.27</v>
      </c>
    </row>
    <row r="3254" spans="1:3" ht="12.75" x14ac:dyDescent="0.2">
      <c r="A3254" s="21">
        <v>44958</v>
      </c>
      <c r="B3254" s="13" t="s">
        <v>119</v>
      </c>
      <c r="C3254" s="19">
        <v>9373.59</v>
      </c>
    </row>
    <row r="3255" spans="1:3" ht="12.75" x14ac:dyDescent="0.2">
      <c r="A3255" s="21">
        <v>44958</v>
      </c>
      <c r="B3255" s="13" t="s">
        <v>121</v>
      </c>
      <c r="C3255" s="19">
        <v>384.44</v>
      </c>
    </row>
    <row r="3256" spans="1:3" ht="12.75" x14ac:dyDescent="0.2">
      <c r="A3256" s="21">
        <v>44958</v>
      </c>
      <c r="B3256" s="13" t="s">
        <v>123</v>
      </c>
      <c r="C3256" s="19">
        <v>846.6</v>
      </c>
    </row>
    <row r="3257" spans="1:3" ht="12.75" x14ac:dyDescent="0.2">
      <c r="A3257" s="21">
        <v>44958</v>
      </c>
      <c r="B3257" s="13" t="s">
        <v>125</v>
      </c>
      <c r="C3257" s="19">
        <v>744.34</v>
      </c>
    </row>
    <row r="3258" spans="1:3" ht="12.75" x14ac:dyDescent="0.2">
      <c r="A3258" s="21">
        <v>44958</v>
      </c>
      <c r="B3258" s="13" t="s">
        <v>127</v>
      </c>
      <c r="C3258" s="19">
        <v>594.82000000000005</v>
      </c>
    </row>
    <row r="3259" spans="1:3" ht="12.75" x14ac:dyDescent="0.2">
      <c r="A3259" s="21">
        <v>44958</v>
      </c>
      <c r="B3259" s="13" t="s">
        <v>129</v>
      </c>
      <c r="C3259" s="19">
        <v>109647.67999999999</v>
      </c>
    </row>
    <row r="3260" spans="1:3" ht="12.75" x14ac:dyDescent="0.2">
      <c r="A3260" s="21">
        <v>44958</v>
      </c>
      <c r="B3260" s="13" t="s">
        <v>132</v>
      </c>
      <c r="C3260" s="19">
        <v>53785.3</v>
      </c>
    </row>
    <row r="3261" spans="1:3" ht="12.75" x14ac:dyDescent="0.2">
      <c r="A3261" s="21">
        <v>44958</v>
      </c>
      <c r="B3261" s="13" t="s">
        <v>134</v>
      </c>
      <c r="C3261" s="19">
        <v>52274.93</v>
      </c>
    </row>
    <row r="3262" spans="1:3" ht="12.75" x14ac:dyDescent="0.2">
      <c r="A3262" s="21">
        <v>44958</v>
      </c>
      <c r="B3262" s="13" t="s">
        <v>136</v>
      </c>
      <c r="C3262" s="19">
        <v>7132.12</v>
      </c>
    </row>
    <row r="3263" spans="1:3" ht="12.75" x14ac:dyDescent="0.2">
      <c r="A3263" s="21">
        <v>44958</v>
      </c>
      <c r="B3263" s="13" t="s">
        <v>139</v>
      </c>
      <c r="C3263" s="19">
        <v>1301.07</v>
      </c>
    </row>
    <row r="3264" spans="1:3" ht="12.75" x14ac:dyDescent="0.2">
      <c r="A3264" s="21">
        <v>44958</v>
      </c>
      <c r="B3264" s="13" t="s">
        <v>141</v>
      </c>
      <c r="C3264" s="19">
        <v>3244.57</v>
      </c>
    </row>
    <row r="3265" spans="1:3" ht="12.75" x14ac:dyDescent="0.2">
      <c r="A3265" s="21">
        <v>44958</v>
      </c>
      <c r="B3265" s="13" t="s">
        <v>143</v>
      </c>
      <c r="C3265" s="19">
        <v>2121.6</v>
      </c>
    </row>
    <row r="3266" spans="1:3" ht="12.75" x14ac:dyDescent="0.2">
      <c r="A3266" s="21">
        <v>44958</v>
      </c>
      <c r="B3266" s="13" t="s">
        <v>145</v>
      </c>
      <c r="C3266" s="19">
        <v>5243.19</v>
      </c>
    </row>
    <row r="3267" spans="1:3" ht="12.75" x14ac:dyDescent="0.2">
      <c r="A3267" s="21">
        <v>44958</v>
      </c>
      <c r="B3267" s="13" t="s">
        <v>147</v>
      </c>
      <c r="C3267" s="19">
        <v>2993.01</v>
      </c>
    </row>
    <row r="3268" spans="1:3" ht="12.75" x14ac:dyDescent="0.2">
      <c r="A3268" s="21">
        <v>44958</v>
      </c>
      <c r="B3268" s="13" t="s">
        <v>149</v>
      </c>
      <c r="C3268" s="19">
        <v>-15935.77</v>
      </c>
    </row>
    <row r="3269" spans="1:3" ht="12.75" x14ac:dyDescent="0.2">
      <c r="A3269" s="21">
        <v>44958</v>
      </c>
      <c r="B3269" s="13" t="s">
        <v>151</v>
      </c>
      <c r="C3269" s="19">
        <v>-5075.08</v>
      </c>
    </row>
    <row r="3270" spans="1:3" ht="12.75" x14ac:dyDescent="0.2">
      <c r="A3270" s="21">
        <v>44958</v>
      </c>
      <c r="B3270" s="13" t="s">
        <v>153</v>
      </c>
      <c r="C3270" s="18">
        <v>1448976.87</v>
      </c>
    </row>
    <row r="3271" spans="1:3" ht="12.75" x14ac:dyDescent="0.2">
      <c r="A3271" s="21">
        <v>44958</v>
      </c>
      <c r="B3271" s="13" t="s">
        <v>154</v>
      </c>
      <c r="C3271" s="18">
        <v>887417.61</v>
      </c>
    </row>
    <row r="3272" spans="1:3" ht="12.75" x14ac:dyDescent="0.2">
      <c r="A3272" s="21">
        <v>44958</v>
      </c>
      <c r="B3272" s="13" t="s">
        <v>155</v>
      </c>
      <c r="C3272" s="19">
        <v>113420.76</v>
      </c>
    </row>
    <row r="3273" spans="1:3" ht="12.75" x14ac:dyDescent="0.2">
      <c r="A3273" s="21">
        <v>44958</v>
      </c>
      <c r="B3273" s="13" t="s">
        <v>156</v>
      </c>
      <c r="C3273" s="19">
        <v>30929.01</v>
      </c>
    </row>
    <row r="3274" spans="1:3" ht="12.75" x14ac:dyDescent="0.2">
      <c r="A3274" s="21">
        <v>44958</v>
      </c>
      <c r="B3274" s="13" t="s">
        <v>157</v>
      </c>
      <c r="C3274" s="19">
        <v>25906.17</v>
      </c>
    </row>
    <row r="3275" spans="1:3" ht="12.75" x14ac:dyDescent="0.2">
      <c r="A3275" s="21">
        <v>44958</v>
      </c>
      <c r="B3275" s="13" t="s">
        <v>158</v>
      </c>
      <c r="C3275" s="19">
        <v>301942.96999999997</v>
      </c>
    </row>
    <row r="3276" spans="1:3" ht="12.75" x14ac:dyDescent="0.2">
      <c r="A3276" s="21">
        <v>44958</v>
      </c>
      <c r="B3276" s="13" t="s">
        <v>159</v>
      </c>
      <c r="C3276" s="19">
        <v>12751.28</v>
      </c>
    </row>
    <row r="3277" spans="1:3" ht="12.75" x14ac:dyDescent="0.2">
      <c r="A3277" s="21">
        <v>44958</v>
      </c>
      <c r="B3277" s="13" t="s">
        <v>160</v>
      </c>
      <c r="C3277" s="19">
        <v>63526.43</v>
      </c>
    </row>
    <row r="3278" spans="1:3" ht="12.75" x14ac:dyDescent="0.2">
      <c r="A3278" s="21">
        <v>44958</v>
      </c>
      <c r="B3278" s="13" t="s">
        <v>161</v>
      </c>
      <c r="C3278" s="19">
        <v>72421.460000000006</v>
      </c>
    </row>
    <row r="3279" spans="1:3" ht="12.75" x14ac:dyDescent="0.2">
      <c r="A3279" s="21">
        <v>44958</v>
      </c>
      <c r="B3279" s="13" t="s">
        <v>162</v>
      </c>
      <c r="C3279" s="19">
        <v>853861.37</v>
      </c>
    </row>
    <row r="3280" spans="1:3" ht="12.75" x14ac:dyDescent="0.2">
      <c r="A3280" s="21">
        <v>44958</v>
      </c>
      <c r="B3280" s="13" t="s">
        <v>163</v>
      </c>
      <c r="C3280" s="19">
        <v>289041.24</v>
      </c>
    </row>
    <row r="3281" spans="1:3" ht="12.75" x14ac:dyDescent="0.2">
      <c r="A3281" s="21">
        <v>44958</v>
      </c>
      <c r="B3281" s="13" t="s">
        <v>164</v>
      </c>
      <c r="C3281" s="19">
        <v>232044.79999999999</v>
      </c>
    </row>
    <row r="3282" spans="1:3" ht="12.75" x14ac:dyDescent="0.2">
      <c r="A3282" s="21">
        <v>44958</v>
      </c>
      <c r="B3282" s="13" t="s">
        <v>165</v>
      </c>
      <c r="C3282" s="19">
        <v>17957.95</v>
      </c>
    </row>
    <row r="3283" spans="1:3" ht="12.75" x14ac:dyDescent="0.2">
      <c r="A3283" s="21">
        <v>44958</v>
      </c>
      <c r="B3283" s="13" t="s">
        <v>166</v>
      </c>
      <c r="C3283" s="19">
        <v>31137.07</v>
      </c>
    </row>
    <row r="3284" spans="1:3" ht="12.75" x14ac:dyDescent="0.2">
      <c r="A3284" s="21">
        <v>44958</v>
      </c>
      <c r="B3284" s="13" t="s">
        <v>167</v>
      </c>
      <c r="C3284" s="19">
        <v>23859.45</v>
      </c>
    </row>
    <row r="3285" spans="1:3" ht="12.75" x14ac:dyDescent="0.2">
      <c r="A3285" s="21">
        <v>44958</v>
      </c>
      <c r="B3285" s="13" t="s">
        <v>168</v>
      </c>
      <c r="C3285" s="19">
        <v>3586.71</v>
      </c>
    </row>
    <row r="3286" spans="1:3" ht="12.75" x14ac:dyDescent="0.2">
      <c r="A3286" s="21">
        <v>44958</v>
      </c>
      <c r="B3286" s="13" t="s">
        <v>169</v>
      </c>
      <c r="C3286" s="19">
        <v>783.15</v>
      </c>
    </row>
    <row r="3287" spans="1:3" ht="12.75" x14ac:dyDescent="0.2">
      <c r="A3287" s="21">
        <v>44958</v>
      </c>
      <c r="B3287" s="13" t="s">
        <v>170</v>
      </c>
      <c r="C3287" s="19">
        <v>5380.07</v>
      </c>
    </row>
    <row r="3288" spans="1:3" ht="12.75" x14ac:dyDescent="0.2">
      <c r="A3288" s="21">
        <v>44958</v>
      </c>
      <c r="B3288" s="13" t="s">
        <v>171</v>
      </c>
      <c r="C3288" s="19">
        <v>2596.04</v>
      </c>
    </row>
    <row r="3289" spans="1:3" ht="12.75" x14ac:dyDescent="0.2">
      <c r="A3289" s="21">
        <v>44958</v>
      </c>
      <c r="B3289" s="13" t="s">
        <v>172</v>
      </c>
      <c r="C3289" s="19">
        <v>23453.71</v>
      </c>
    </row>
    <row r="3290" spans="1:3" ht="12.75" x14ac:dyDescent="0.2">
      <c r="A3290" s="21">
        <v>44958</v>
      </c>
      <c r="B3290" s="13" t="s">
        <v>173</v>
      </c>
      <c r="C3290" s="19">
        <v>2783.52</v>
      </c>
    </row>
    <row r="3291" spans="1:3" ht="12.75" x14ac:dyDescent="0.2">
      <c r="A3291" s="21">
        <v>44958</v>
      </c>
      <c r="B3291" s="13" t="s">
        <v>174</v>
      </c>
      <c r="C3291" s="19">
        <v>1878.2</v>
      </c>
    </row>
    <row r="3292" spans="1:3" ht="12.75" x14ac:dyDescent="0.2">
      <c r="A3292" s="21">
        <v>44958</v>
      </c>
      <c r="B3292" s="13" t="s">
        <v>175</v>
      </c>
      <c r="C3292" s="19">
        <v>7324.38</v>
      </c>
    </row>
    <row r="3293" spans="1:3" ht="12.75" x14ac:dyDescent="0.2">
      <c r="A3293" s="21">
        <v>44958</v>
      </c>
      <c r="B3293" s="13" t="s">
        <v>176</v>
      </c>
      <c r="C3293" s="19">
        <v>2942.35</v>
      </c>
    </row>
    <row r="3294" spans="1:3" ht="12.75" x14ac:dyDescent="0.2">
      <c r="A3294" s="21">
        <v>44958</v>
      </c>
      <c r="B3294" s="13" t="s">
        <v>177</v>
      </c>
      <c r="C3294" s="19">
        <v>1168.3900000000001</v>
      </c>
    </row>
    <row r="3295" spans="1:3" ht="12.75" x14ac:dyDescent="0.2">
      <c r="A3295" s="21">
        <v>44958</v>
      </c>
      <c r="B3295" s="13" t="s">
        <v>178</v>
      </c>
      <c r="C3295" s="19">
        <v>2108.36</v>
      </c>
    </row>
    <row r="3296" spans="1:3" ht="12.75" x14ac:dyDescent="0.2">
      <c r="A3296" s="21">
        <v>44958</v>
      </c>
      <c r="B3296" s="13" t="s">
        <v>179</v>
      </c>
      <c r="C3296" s="19">
        <v>1965.58</v>
      </c>
    </row>
    <row r="3297" spans="1:3" ht="12.75" x14ac:dyDescent="0.2">
      <c r="A3297" s="21">
        <v>44958</v>
      </c>
      <c r="B3297" s="13" t="s">
        <v>180</v>
      </c>
      <c r="C3297" s="19">
        <v>5193.93</v>
      </c>
    </row>
    <row r="3298" spans="1:3" ht="12.75" x14ac:dyDescent="0.2">
      <c r="A3298" s="21">
        <v>44958</v>
      </c>
      <c r="B3298" s="13" t="s">
        <v>181</v>
      </c>
      <c r="C3298" s="19">
        <v>244.52</v>
      </c>
    </row>
    <row r="3299" spans="1:3" ht="12.75" x14ac:dyDescent="0.2">
      <c r="A3299" s="21">
        <v>44958</v>
      </c>
      <c r="B3299" s="13" t="s">
        <v>182</v>
      </c>
      <c r="C3299" s="19">
        <v>414.03</v>
      </c>
    </row>
    <row r="3300" spans="1:3" ht="12.75" x14ac:dyDescent="0.2">
      <c r="A3300" s="21">
        <v>44958</v>
      </c>
      <c r="B3300" s="13" t="s">
        <v>183</v>
      </c>
      <c r="C3300" s="19">
        <v>378.22</v>
      </c>
    </row>
    <row r="3301" spans="1:3" ht="12.75" x14ac:dyDescent="0.2">
      <c r="A3301" s="21">
        <v>44958</v>
      </c>
      <c r="B3301" s="13" t="s">
        <v>184</v>
      </c>
      <c r="C3301" s="19">
        <v>273.24</v>
      </c>
    </row>
    <row r="3302" spans="1:3" ht="12.75" x14ac:dyDescent="0.2">
      <c r="A3302" s="21">
        <v>44958</v>
      </c>
      <c r="B3302" s="13" t="s">
        <v>185</v>
      </c>
      <c r="C3302" s="19">
        <v>35796.980000000003</v>
      </c>
    </row>
    <row r="3303" spans="1:3" ht="12.75" x14ac:dyDescent="0.2">
      <c r="A3303" s="21">
        <v>44958</v>
      </c>
      <c r="B3303" s="13" t="s">
        <v>186</v>
      </c>
      <c r="C3303" s="19">
        <v>48277.69</v>
      </c>
    </row>
    <row r="3304" spans="1:3" ht="12.75" x14ac:dyDescent="0.2">
      <c r="A3304" s="21">
        <v>44958</v>
      </c>
      <c r="B3304" s="13" t="s">
        <v>187</v>
      </c>
      <c r="C3304" s="19">
        <v>36128.43</v>
      </c>
    </row>
    <row r="3305" spans="1:3" ht="12.75" x14ac:dyDescent="0.2">
      <c r="A3305" s="21">
        <v>44958</v>
      </c>
      <c r="B3305" s="13" t="s">
        <v>188</v>
      </c>
      <c r="C3305" s="19">
        <v>4484.3</v>
      </c>
    </row>
    <row r="3306" spans="1:3" ht="12.75" x14ac:dyDescent="0.2">
      <c r="A3306" s="21">
        <v>44958</v>
      </c>
      <c r="B3306" s="13" t="s">
        <v>189</v>
      </c>
      <c r="C3306" s="19">
        <v>854.15</v>
      </c>
    </row>
    <row r="3307" spans="1:3" ht="12.75" x14ac:dyDescent="0.2">
      <c r="A3307" s="21">
        <v>44958</v>
      </c>
      <c r="B3307" s="13" t="s">
        <v>190</v>
      </c>
      <c r="C3307" s="19">
        <v>2024.44</v>
      </c>
    </row>
    <row r="3308" spans="1:3" ht="12.75" x14ac:dyDescent="0.2">
      <c r="A3308" s="21">
        <v>44958</v>
      </c>
      <c r="B3308" s="13" t="s">
        <v>191</v>
      </c>
      <c r="C3308" s="19">
        <v>1486.57</v>
      </c>
    </row>
    <row r="3309" spans="1:3" ht="12.75" x14ac:dyDescent="0.2">
      <c r="A3309" s="21">
        <v>44958</v>
      </c>
      <c r="B3309" s="13" t="s">
        <v>192</v>
      </c>
      <c r="C3309" s="19">
        <v>3946.11</v>
      </c>
    </row>
    <row r="3310" spans="1:3" ht="12.75" x14ac:dyDescent="0.2">
      <c r="A3310" s="21">
        <v>44958</v>
      </c>
      <c r="B3310" s="13" t="s">
        <v>193</v>
      </c>
      <c r="C3310" s="19">
        <v>1675.45</v>
      </c>
    </row>
    <row r="3311" spans="1:3" ht="12.75" x14ac:dyDescent="0.2">
      <c r="A3311" s="21">
        <v>44958</v>
      </c>
      <c r="B3311" s="13" t="s">
        <v>194</v>
      </c>
      <c r="C3311" s="19">
        <v>11129.76</v>
      </c>
    </row>
    <row r="3312" spans="1:3" ht="12.75" x14ac:dyDescent="0.2">
      <c r="A3312" s="21">
        <v>44958</v>
      </c>
      <c r="B3312" s="13" t="s">
        <v>195</v>
      </c>
      <c r="C3312" s="19">
        <v>3811.68</v>
      </c>
    </row>
    <row r="3313" spans="1:3" ht="12.75" x14ac:dyDescent="0.2">
      <c r="A3313" s="21">
        <v>44958</v>
      </c>
      <c r="B3313" s="13" t="s">
        <v>196</v>
      </c>
      <c r="C3313" s="18">
        <v>720986.5</v>
      </c>
    </row>
    <row r="3314" spans="1:3" ht="12.75" x14ac:dyDescent="0.2">
      <c r="A3314" s="21">
        <v>44958</v>
      </c>
      <c r="B3314" s="13" t="s">
        <v>197</v>
      </c>
      <c r="C3314" s="18">
        <v>517810.42</v>
      </c>
    </row>
    <row r="3315" spans="1:3" ht="12.75" x14ac:dyDescent="0.2">
      <c r="A3315" s="21">
        <v>44958</v>
      </c>
      <c r="B3315" s="13" t="s">
        <v>198</v>
      </c>
      <c r="C3315" s="19">
        <v>33037.43</v>
      </c>
    </row>
    <row r="3316" spans="1:3" ht="12.75" x14ac:dyDescent="0.2">
      <c r="A3316" s="21">
        <v>44958</v>
      </c>
      <c r="B3316" s="13" t="s">
        <v>199</v>
      </c>
      <c r="C3316" s="19">
        <v>18885.98</v>
      </c>
    </row>
    <row r="3317" spans="1:3" ht="12.75" x14ac:dyDescent="0.2">
      <c r="A3317" s="21">
        <v>44958</v>
      </c>
      <c r="B3317" s="13" t="s">
        <v>200</v>
      </c>
      <c r="C3317" s="19">
        <v>13901.65</v>
      </c>
    </row>
    <row r="3318" spans="1:3" ht="12.75" x14ac:dyDescent="0.2">
      <c r="A3318" s="21">
        <v>44958</v>
      </c>
      <c r="B3318" s="13" t="s">
        <v>201</v>
      </c>
      <c r="C3318" s="19">
        <v>164980.96</v>
      </c>
    </row>
    <row r="3319" spans="1:3" ht="12.75" x14ac:dyDescent="0.2">
      <c r="A3319" s="21">
        <v>44958</v>
      </c>
      <c r="B3319" s="13" t="s">
        <v>202</v>
      </c>
      <c r="C3319" s="19">
        <v>9093.2999999999993</v>
      </c>
    </row>
    <row r="3320" spans="1:3" ht="12.75" x14ac:dyDescent="0.2">
      <c r="A3320" s="21">
        <v>44958</v>
      </c>
      <c r="B3320" s="13" t="s">
        <v>203</v>
      </c>
      <c r="C3320" s="19">
        <v>36097.339999999997</v>
      </c>
    </row>
    <row r="3321" spans="1:3" ht="12.75" x14ac:dyDescent="0.2">
      <c r="A3321" s="21">
        <v>44958</v>
      </c>
      <c r="B3321" s="13" t="s">
        <v>204</v>
      </c>
      <c r="C3321" s="19">
        <v>32010.13</v>
      </c>
    </row>
    <row r="3322" spans="1:3" ht="12.75" x14ac:dyDescent="0.2">
      <c r="A3322" s="21">
        <v>44958</v>
      </c>
      <c r="B3322" s="13" t="s">
        <v>205</v>
      </c>
      <c r="C3322" s="19">
        <v>419042.08</v>
      </c>
    </row>
    <row r="3323" spans="1:3" ht="12.75" x14ac:dyDescent="0.2">
      <c r="A3323" s="21">
        <v>44958</v>
      </c>
      <c r="B3323" s="13" t="s">
        <v>206</v>
      </c>
      <c r="C3323" s="19">
        <v>167273.03</v>
      </c>
    </row>
    <row r="3324" spans="1:3" ht="12.75" x14ac:dyDescent="0.2">
      <c r="A3324" s="21">
        <v>44958</v>
      </c>
      <c r="B3324" s="13" t="s">
        <v>207</v>
      </c>
      <c r="C3324" s="19">
        <v>139390.94</v>
      </c>
    </row>
    <row r="3325" spans="1:3" ht="12.75" x14ac:dyDescent="0.2">
      <c r="A3325" s="21">
        <v>44958</v>
      </c>
      <c r="B3325" s="13" t="s">
        <v>208</v>
      </c>
      <c r="C3325" s="19">
        <v>23425.73</v>
      </c>
    </row>
    <row r="3326" spans="1:3" ht="12.75" x14ac:dyDescent="0.2">
      <c r="A3326" s="21">
        <v>44958</v>
      </c>
      <c r="B3326" s="13" t="s">
        <v>209</v>
      </c>
      <c r="C3326" s="19">
        <v>18223.66</v>
      </c>
    </row>
    <row r="3327" spans="1:3" ht="12.75" x14ac:dyDescent="0.2">
      <c r="A3327" s="21">
        <v>44958</v>
      </c>
      <c r="B3327" s="13" t="s">
        <v>210</v>
      </c>
      <c r="C3327" s="19">
        <v>13747.1</v>
      </c>
    </row>
    <row r="3328" spans="1:3" ht="12.75" x14ac:dyDescent="0.2">
      <c r="A3328" s="21">
        <v>44958</v>
      </c>
      <c r="B3328" s="13" t="s">
        <v>211</v>
      </c>
      <c r="C3328" s="19">
        <v>1424.17</v>
      </c>
    </row>
    <row r="3329" spans="1:3" ht="12.75" x14ac:dyDescent="0.2">
      <c r="A3329" s="21">
        <v>44958</v>
      </c>
      <c r="B3329" s="13" t="s">
        <v>212</v>
      </c>
      <c r="C3329" s="19">
        <v>429.93</v>
      </c>
    </row>
    <row r="3330" spans="1:3" ht="12.75" x14ac:dyDescent="0.2">
      <c r="A3330" s="21">
        <v>44958</v>
      </c>
      <c r="B3330" s="13" t="s">
        <v>213</v>
      </c>
      <c r="C3330" s="19">
        <v>2490.58</v>
      </c>
    </row>
    <row r="3331" spans="1:3" ht="12.75" x14ac:dyDescent="0.2">
      <c r="A3331" s="21">
        <v>44958</v>
      </c>
      <c r="B3331" s="13" t="s">
        <v>214</v>
      </c>
      <c r="C3331" s="19">
        <v>1084.1300000000001</v>
      </c>
    </row>
    <row r="3332" spans="1:3" ht="12.75" x14ac:dyDescent="0.2">
      <c r="A3332" s="21">
        <v>44958</v>
      </c>
      <c r="B3332" s="13" t="s">
        <v>215</v>
      </c>
      <c r="C3332" s="19">
        <v>12346.65</v>
      </c>
    </row>
    <row r="3333" spans="1:3" ht="12.75" x14ac:dyDescent="0.2">
      <c r="A3333" s="21">
        <v>44958</v>
      </c>
      <c r="B3333" s="13" t="s">
        <v>216</v>
      </c>
      <c r="C3333" s="19">
        <v>1327.62</v>
      </c>
    </row>
    <row r="3334" spans="1:3" ht="12.75" x14ac:dyDescent="0.2">
      <c r="A3334" s="21">
        <v>44958</v>
      </c>
      <c r="B3334" s="13" t="s">
        <v>217</v>
      </c>
      <c r="C3334" s="19">
        <v>2391.02</v>
      </c>
    </row>
    <row r="3335" spans="1:3" ht="12.75" x14ac:dyDescent="0.2">
      <c r="A3335" s="21">
        <v>44958</v>
      </c>
      <c r="B3335" s="13" t="s">
        <v>218</v>
      </c>
      <c r="C3335" s="19">
        <v>3704.42</v>
      </c>
    </row>
    <row r="3336" spans="1:3" ht="12.75" x14ac:dyDescent="0.2">
      <c r="A3336" s="21">
        <v>44958</v>
      </c>
      <c r="B3336" s="13" t="s">
        <v>219</v>
      </c>
      <c r="C3336" s="19">
        <v>1584.32</v>
      </c>
    </row>
    <row r="3337" spans="1:3" ht="12.75" x14ac:dyDescent="0.2">
      <c r="A3337" s="21">
        <v>44958</v>
      </c>
      <c r="B3337" s="13" t="s">
        <v>220</v>
      </c>
      <c r="C3337" s="19">
        <v>488.22</v>
      </c>
    </row>
    <row r="3338" spans="1:3" ht="12.75" x14ac:dyDescent="0.2">
      <c r="A3338" s="21">
        <v>44958</v>
      </c>
      <c r="B3338" s="13" t="s">
        <v>221</v>
      </c>
      <c r="C3338" s="19">
        <v>857.44</v>
      </c>
    </row>
    <row r="3339" spans="1:3" ht="12.75" x14ac:dyDescent="0.2">
      <c r="A3339" s="21">
        <v>44958</v>
      </c>
      <c r="B3339" s="13" t="s">
        <v>222</v>
      </c>
      <c r="C3339" s="19">
        <v>970.41</v>
      </c>
    </row>
    <row r="3340" spans="1:3" ht="12.75" x14ac:dyDescent="0.2">
      <c r="A3340" s="21">
        <v>44958</v>
      </c>
      <c r="B3340" s="13" t="s">
        <v>223</v>
      </c>
      <c r="C3340" s="19">
        <v>3266.95</v>
      </c>
    </row>
    <row r="3341" spans="1:3" ht="12.75" x14ac:dyDescent="0.2">
      <c r="A3341" s="21">
        <v>44958</v>
      </c>
      <c r="B3341" s="13" t="s">
        <v>224</v>
      </c>
      <c r="C3341" s="19">
        <v>147.81</v>
      </c>
    </row>
    <row r="3342" spans="1:3" ht="12.75" x14ac:dyDescent="0.2">
      <c r="A3342" s="21">
        <v>44958</v>
      </c>
      <c r="B3342" s="13" t="s">
        <v>225</v>
      </c>
      <c r="C3342" s="19">
        <v>315.57</v>
      </c>
    </row>
    <row r="3343" spans="1:3" ht="12.75" x14ac:dyDescent="0.2">
      <c r="A3343" s="21">
        <v>44958</v>
      </c>
      <c r="B3343" s="13" t="s">
        <v>226</v>
      </c>
      <c r="C3343" s="19">
        <v>276.01</v>
      </c>
    </row>
    <row r="3344" spans="1:3" ht="12.75" x14ac:dyDescent="0.2">
      <c r="A3344" s="21">
        <v>44958</v>
      </c>
      <c r="B3344" s="13" t="s">
        <v>227</v>
      </c>
      <c r="C3344" s="19">
        <v>182.13</v>
      </c>
    </row>
    <row r="3345" spans="1:3" ht="12.75" x14ac:dyDescent="0.2">
      <c r="A3345" s="21">
        <v>44958</v>
      </c>
      <c r="B3345" s="13" t="s">
        <v>228</v>
      </c>
      <c r="C3345" s="19">
        <v>34404.480000000003</v>
      </c>
    </row>
    <row r="3346" spans="1:3" ht="12.75" x14ac:dyDescent="0.2">
      <c r="A3346" s="21">
        <v>44958</v>
      </c>
      <c r="B3346" s="13" t="s">
        <v>229</v>
      </c>
      <c r="C3346" s="19">
        <v>20388.32</v>
      </c>
    </row>
    <row r="3347" spans="1:3" ht="12.75" x14ac:dyDescent="0.2">
      <c r="A3347" s="21">
        <v>44958</v>
      </c>
      <c r="B3347" s="13" t="s">
        <v>230</v>
      </c>
      <c r="C3347" s="19">
        <v>17586.84</v>
      </c>
    </row>
    <row r="3348" spans="1:3" ht="12.75" x14ac:dyDescent="0.2">
      <c r="A3348" s="21">
        <v>44958</v>
      </c>
      <c r="B3348" s="13" t="s">
        <v>231</v>
      </c>
      <c r="C3348" s="19">
        <v>2353.66</v>
      </c>
    </row>
    <row r="3349" spans="1:3" ht="12.75" x14ac:dyDescent="0.2">
      <c r="A3349" s="21">
        <v>44958</v>
      </c>
      <c r="B3349" s="13" t="s">
        <v>232</v>
      </c>
      <c r="C3349" s="19">
        <v>460.16</v>
      </c>
    </row>
    <row r="3350" spans="1:3" ht="12.75" x14ac:dyDescent="0.2">
      <c r="A3350" s="21">
        <v>44958</v>
      </c>
      <c r="B3350" s="13" t="s">
        <v>233</v>
      </c>
      <c r="C3350" s="19">
        <v>938.62</v>
      </c>
    </row>
    <row r="3351" spans="1:3" ht="12.75" x14ac:dyDescent="0.2">
      <c r="A3351" s="21">
        <v>44958</v>
      </c>
      <c r="B3351" s="13" t="s">
        <v>234</v>
      </c>
      <c r="C3351" s="19">
        <v>845.24</v>
      </c>
    </row>
    <row r="3352" spans="1:3" ht="12.75" x14ac:dyDescent="0.2">
      <c r="A3352" s="21">
        <v>44958</v>
      </c>
      <c r="B3352" s="13" t="s">
        <v>235</v>
      </c>
      <c r="C3352" s="19">
        <v>1892.32</v>
      </c>
    </row>
    <row r="3353" spans="1:3" ht="12.75" x14ac:dyDescent="0.2">
      <c r="A3353" s="21">
        <v>44958</v>
      </c>
      <c r="B3353" s="13" t="s">
        <v>236</v>
      </c>
      <c r="C3353" s="19">
        <v>890.28</v>
      </c>
    </row>
    <row r="3354" spans="1:3" ht="12.75" x14ac:dyDescent="0.2">
      <c r="A3354" s="21">
        <v>44958</v>
      </c>
      <c r="B3354" s="13" t="s">
        <v>237</v>
      </c>
      <c r="C3354" s="19">
        <v>-2122.61</v>
      </c>
    </row>
    <row r="3355" spans="1:3" ht="12.75" x14ac:dyDescent="0.2">
      <c r="A3355" s="21">
        <v>44958</v>
      </c>
      <c r="B3355" s="13" t="s">
        <v>238</v>
      </c>
      <c r="C3355" s="19">
        <v>-503.31</v>
      </c>
    </row>
    <row r="3356" spans="1:3" ht="12.75" x14ac:dyDescent="0.2">
      <c r="A3356" s="21">
        <v>44986</v>
      </c>
      <c r="B3356" s="13" t="s">
        <v>63</v>
      </c>
      <c r="C3356" s="18">
        <v>2419835.7599999998</v>
      </c>
    </row>
    <row r="3357" spans="1:3" ht="12.75" x14ac:dyDescent="0.2">
      <c r="A3357" s="21">
        <v>44986</v>
      </c>
      <c r="B3357" s="13" t="s">
        <v>65</v>
      </c>
      <c r="C3357" s="18">
        <v>1358200.77</v>
      </c>
    </row>
    <row r="3358" spans="1:3" ht="12.75" x14ac:dyDescent="0.2">
      <c r="A3358" s="21">
        <v>44986</v>
      </c>
      <c r="B3358" s="13" t="s">
        <v>67</v>
      </c>
      <c r="C3358" s="19">
        <v>147535.31</v>
      </c>
    </row>
    <row r="3359" spans="1:3" ht="12.75" x14ac:dyDescent="0.2">
      <c r="A3359" s="21">
        <v>44986</v>
      </c>
      <c r="B3359" s="13" t="s">
        <v>69</v>
      </c>
      <c r="C3359" s="19">
        <v>55950.55</v>
      </c>
    </row>
    <row r="3360" spans="1:3" ht="12.75" x14ac:dyDescent="0.2">
      <c r="A3360" s="21">
        <v>44986</v>
      </c>
      <c r="B3360" s="13" t="s">
        <v>71</v>
      </c>
      <c r="C3360" s="19">
        <v>38552.400000000001</v>
      </c>
    </row>
    <row r="3361" spans="1:3" ht="12.75" x14ac:dyDescent="0.2">
      <c r="A3361" s="21">
        <v>44986</v>
      </c>
      <c r="B3361" s="13" t="s">
        <v>73</v>
      </c>
      <c r="C3361" s="19">
        <v>515137.06</v>
      </c>
    </row>
    <row r="3362" spans="1:3" ht="12.75" x14ac:dyDescent="0.2">
      <c r="A3362" s="21">
        <v>44986</v>
      </c>
      <c r="B3362" s="13" t="s">
        <v>76</v>
      </c>
      <c r="C3362" s="19">
        <v>23091.25</v>
      </c>
    </row>
    <row r="3363" spans="1:3" ht="12.75" x14ac:dyDescent="0.2">
      <c r="A3363" s="21">
        <v>44986</v>
      </c>
      <c r="B3363" s="13" t="s">
        <v>78</v>
      </c>
      <c r="C3363" s="19">
        <v>113062.55</v>
      </c>
    </row>
    <row r="3364" spans="1:3" ht="12.75" x14ac:dyDescent="0.2">
      <c r="A3364" s="21">
        <v>44986</v>
      </c>
      <c r="B3364" s="13" t="s">
        <v>80</v>
      </c>
      <c r="C3364" s="19">
        <v>127560.14</v>
      </c>
    </row>
    <row r="3365" spans="1:3" ht="12.75" x14ac:dyDescent="0.2">
      <c r="A3365" s="21">
        <v>44986</v>
      </c>
      <c r="B3365" s="13" t="s">
        <v>82</v>
      </c>
      <c r="C3365" s="19">
        <v>1365673.15</v>
      </c>
    </row>
    <row r="3366" spans="1:3" ht="12.75" x14ac:dyDescent="0.2">
      <c r="A3366" s="21">
        <v>44986</v>
      </c>
      <c r="B3366" s="13" t="s">
        <v>84</v>
      </c>
      <c r="C3366" s="19">
        <v>475322.72</v>
      </c>
    </row>
    <row r="3367" spans="1:3" ht="12.75" x14ac:dyDescent="0.2">
      <c r="A3367" s="21">
        <v>44986</v>
      </c>
      <c r="B3367" s="13" t="s">
        <v>86</v>
      </c>
      <c r="C3367" s="19">
        <v>447957.4</v>
      </c>
    </row>
    <row r="3368" spans="1:3" ht="12.75" x14ac:dyDescent="0.2">
      <c r="A3368" s="21">
        <v>44986</v>
      </c>
      <c r="B3368" s="13" t="s">
        <v>89</v>
      </c>
      <c r="C3368" s="19">
        <v>61322.17</v>
      </c>
    </row>
    <row r="3369" spans="1:3" ht="12.75" x14ac:dyDescent="0.2">
      <c r="A3369" s="21">
        <v>44986</v>
      </c>
      <c r="B3369" s="13" t="s">
        <v>91</v>
      </c>
      <c r="C3369" s="19">
        <v>48410.239999999998</v>
      </c>
    </row>
    <row r="3370" spans="1:3" ht="12.75" x14ac:dyDescent="0.2">
      <c r="A3370" s="21">
        <v>44986</v>
      </c>
      <c r="B3370" s="13" t="s">
        <v>93</v>
      </c>
      <c r="C3370" s="19">
        <v>35156.75</v>
      </c>
    </row>
    <row r="3371" spans="1:3" ht="12.75" x14ac:dyDescent="0.2">
      <c r="A3371" s="21">
        <v>44986</v>
      </c>
      <c r="B3371" s="13" t="s">
        <v>95</v>
      </c>
      <c r="C3371" s="19">
        <v>4387.12</v>
      </c>
    </row>
    <row r="3372" spans="1:3" ht="12.75" x14ac:dyDescent="0.2">
      <c r="A3372" s="21">
        <v>44986</v>
      </c>
      <c r="B3372" s="13" t="s">
        <v>97</v>
      </c>
      <c r="C3372" s="19">
        <v>1278.82</v>
      </c>
    </row>
    <row r="3373" spans="1:3" ht="12.75" x14ac:dyDescent="0.2">
      <c r="A3373" s="21">
        <v>44986</v>
      </c>
      <c r="B3373" s="13" t="s">
        <v>99</v>
      </c>
      <c r="C3373" s="19">
        <v>5962.5</v>
      </c>
    </row>
    <row r="3374" spans="1:3" ht="12.75" x14ac:dyDescent="0.2">
      <c r="A3374" s="21">
        <v>44986</v>
      </c>
      <c r="B3374" s="13" t="s">
        <v>101</v>
      </c>
      <c r="C3374" s="19">
        <v>3336.84</v>
      </c>
    </row>
    <row r="3375" spans="1:3" ht="12.75" x14ac:dyDescent="0.2">
      <c r="A3375" s="21">
        <v>44986</v>
      </c>
      <c r="B3375" s="13" t="s">
        <v>103</v>
      </c>
      <c r="C3375" s="19">
        <v>40653.1</v>
      </c>
    </row>
    <row r="3376" spans="1:3" ht="12.75" x14ac:dyDescent="0.2">
      <c r="A3376" s="21">
        <v>44986</v>
      </c>
      <c r="B3376" s="13" t="s">
        <v>105</v>
      </c>
      <c r="C3376" s="19">
        <v>3823.44</v>
      </c>
    </row>
    <row r="3377" spans="1:3" ht="12.75" x14ac:dyDescent="0.2">
      <c r="A3377" s="21">
        <v>44986</v>
      </c>
      <c r="B3377" s="13" t="s">
        <v>107</v>
      </c>
      <c r="C3377" s="19">
        <v>3714.56</v>
      </c>
    </row>
    <row r="3378" spans="1:3" ht="12.75" x14ac:dyDescent="0.2">
      <c r="A3378" s="21">
        <v>44986</v>
      </c>
      <c r="B3378" s="13" t="s">
        <v>109</v>
      </c>
      <c r="C3378" s="19">
        <v>9330.59</v>
      </c>
    </row>
    <row r="3379" spans="1:3" ht="12.75" x14ac:dyDescent="0.2">
      <c r="A3379" s="21">
        <v>44986</v>
      </c>
      <c r="B3379" s="13" t="s">
        <v>111</v>
      </c>
      <c r="C3379" s="19">
        <v>4871.76</v>
      </c>
    </row>
    <row r="3380" spans="1:3" ht="12.75" x14ac:dyDescent="0.2">
      <c r="A3380" s="21">
        <v>44986</v>
      </c>
      <c r="B3380" s="13" t="s">
        <v>113</v>
      </c>
      <c r="C3380" s="19">
        <v>1688.78</v>
      </c>
    </row>
    <row r="3381" spans="1:3" ht="12.75" x14ac:dyDescent="0.2">
      <c r="A3381" s="21">
        <v>44986</v>
      </c>
      <c r="B3381" s="13" t="s">
        <v>115</v>
      </c>
      <c r="C3381" s="19">
        <v>3027.44</v>
      </c>
    </row>
    <row r="3382" spans="1:3" ht="12.75" x14ac:dyDescent="0.2">
      <c r="A3382" s="21">
        <v>44986</v>
      </c>
      <c r="B3382" s="13" t="s">
        <v>117</v>
      </c>
      <c r="C3382" s="19">
        <v>2762.83</v>
      </c>
    </row>
    <row r="3383" spans="1:3" ht="12.75" x14ac:dyDescent="0.2">
      <c r="A3383" s="21">
        <v>44986</v>
      </c>
      <c r="B3383" s="13" t="s">
        <v>119</v>
      </c>
      <c r="C3383" s="19">
        <v>10146.43</v>
      </c>
    </row>
    <row r="3384" spans="1:3" ht="12.75" x14ac:dyDescent="0.2">
      <c r="A3384" s="21">
        <v>44986</v>
      </c>
      <c r="B3384" s="13" t="s">
        <v>121</v>
      </c>
      <c r="C3384" s="19">
        <v>387.77</v>
      </c>
    </row>
    <row r="3385" spans="1:3" ht="12.75" x14ac:dyDescent="0.2">
      <c r="A3385" s="21">
        <v>44986</v>
      </c>
      <c r="B3385" s="13" t="s">
        <v>123</v>
      </c>
      <c r="C3385" s="19">
        <v>775.6</v>
      </c>
    </row>
    <row r="3386" spans="1:3" ht="12.75" x14ac:dyDescent="0.2">
      <c r="A3386" s="21">
        <v>44986</v>
      </c>
      <c r="B3386" s="13" t="s">
        <v>125</v>
      </c>
      <c r="C3386" s="19">
        <v>849.2</v>
      </c>
    </row>
    <row r="3387" spans="1:3" ht="12.75" x14ac:dyDescent="0.2">
      <c r="A3387" s="21">
        <v>44986</v>
      </c>
      <c r="B3387" s="13" t="s">
        <v>127</v>
      </c>
      <c r="C3387" s="19">
        <v>573.29999999999995</v>
      </c>
    </row>
    <row r="3388" spans="1:3" ht="12.75" x14ac:dyDescent="0.2">
      <c r="A3388" s="21">
        <v>44986</v>
      </c>
      <c r="B3388" s="13" t="s">
        <v>129</v>
      </c>
      <c r="C3388" s="19">
        <v>54739.05</v>
      </c>
    </row>
    <row r="3389" spans="1:3" ht="12.75" x14ac:dyDescent="0.2">
      <c r="A3389" s="21">
        <v>44986</v>
      </c>
      <c r="B3389" s="13" t="s">
        <v>132</v>
      </c>
      <c r="C3389" s="19">
        <v>35222.53</v>
      </c>
    </row>
    <row r="3390" spans="1:3" ht="12.75" x14ac:dyDescent="0.2">
      <c r="A3390" s="21">
        <v>44986</v>
      </c>
      <c r="B3390" s="13" t="s">
        <v>134</v>
      </c>
      <c r="C3390" s="19">
        <v>45680.09</v>
      </c>
    </row>
    <row r="3391" spans="1:3" ht="12.75" x14ac:dyDescent="0.2">
      <c r="A3391" s="21">
        <v>44986</v>
      </c>
      <c r="B3391" s="13" t="s">
        <v>136</v>
      </c>
      <c r="C3391" s="19">
        <v>7119.57</v>
      </c>
    </row>
    <row r="3392" spans="1:3" ht="12.75" x14ac:dyDescent="0.2">
      <c r="A3392" s="21">
        <v>44986</v>
      </c>
      <c r="B3392" s="13" t="s">
        <v>139</v>
      </c>
      <c r="C3392" s="19">
        <v>1356.01</v>
      </c>
    </row>
    <row r="3393" spans="1:3" ht="12.75" x14ac:dyDescent="0.2">
      <c r="A3393" s="21">
        <v>44986</v>
      </c>
      <c r="B3393" s="13" t="s">
        <v>141</v>
      </c>
      <c r="C3393" s="19">
        <v>3112.25</v>
      </c>
    </row>
    <row r="3394" spans="1:3" ht="12.75" x14ac:dyDescent="0.2">
      <c r="A3394" s="21">
        <v>44986</v>
      </c>
      <c r="B3394" s="13" t="s">
        <v>143</v>
      </c>
      <c r="C3394" s="19">
        <v>1987.36</v>
      </c>
    </row>
    <row r="3395" spans="1:3" ht="12.75" x14ac:dyDescent="0.2">
      <c r="A3395" s="21">
        <v>44986</v>
      </c>
      <c r="B3395" s="13" t="s">
        <v>145</v>
      </c>
      <c r="C3395" s="19">
        <v>5996.83</v>
      </c>
    </row>
    <row r="3396" spans="1:3" ht="12.75" x14ac:dyDescent="0.2">
      <c r="A3396" s="21">
        <v>44986</v>
      </c>
      <c r="B3396" s="13" t="s">
        <v>147</v>
      </c>
      <c r="C3396" s="19">
        <v>2923.34</v>
      </c>
    </row>
    <row r="3397" spans="1:3" ht="12.75" x14ac:dyDescent="0.2">
      <c r="A3397" s="21">
        <v>44986</v>
      </c>
      <c r="B3397" s="13" t="s">
        <v>149</v>
      </c>
      <c r="C3397" s="19">
        <v>8605.34</v>
      </c>
    </row>
    <row r="3398" spans="1:3" ht="12.75" x14ac:dyDescent="0.2">
      <c r="A3398" s="21">
        <v>44986</v>
      </c>
      <c r="B3398" s="13" t="s">
        <v>151</v>
      </c>
      <c r="C3398" s="19">
        <v>3983.38</v>
      </c>
    </row>
    <row r="3399" spans="1:3" ht="12.75" x14ac:dyDescent="0.2">
      <c r="A3399" s="21">
        <v>44986</v>
      </c>
      <c r="B3399" s="13" t="s">
        <v>153</v>
      </c>
      <c r="C3399" s="18">
        <v>1307110.04</v>
      </c>
    </row>
    <row r="3400" spans="1:3" ht="12.75" x14ac:dyDescent="0.2">
      <c r="A3400" s="21">
        <v>44986</v>
      </c>
      <c r="B3400" s="13" t="s">
        <v>154</v>
      </c>
      <c r="C3400" s="18">
        <v>609632.69999999995</v>
      </c>
    </row>
    <row r="3401" spans="1:3" ht="12.75" x14ac:dyDescent="0.2">
      <c r="A3401" s="21">
        <v>44986</v>
      </c>
      <c r="B3401" s="13" t="s">
        <v>155</v>
      </c>
      <c r="C3401" s="19">
        <v>64655.1</v>
      </c>
    </row>
    <row r="3402" spans="1:3" ht="12.75" x14ac:dyDescent="0.2">
      <c r="A3402" s="21">
        <v>44986</v>
      </c>
      <c r="B3402" s="13" t="s">
        <v>156</v>
      </c>
      <c r="C3402" s="19">
        <v>29619.71</v>
      </c>
    </row>
    <row r="3403" spans="1:3" ht="12.75" x14ac:dyDescent="0.2">
      <c r="A3403" s="21">
        <v>44986</v>
      </c>
      <c r="B3403" s="13" t="s">
        <v>157</v>
      </c>
      <c r="C3403" s="19">
        <v>24269.87</v>
      </c>
    </row>
    <row r="3404" spans="1:3" ht="12.75" x14ac:dyDescent="0.2">
      <c r="A3404" s="21">
        <v>44986</v>
      </c>
      <c r="B3404" s="13" t="s">
        <v>158</v>
      </c>
      <c r="C3404" s="19">
        <v>268334.61</v>
      </c>
    </row>
    <row r="3405" spans="1:3" ht="12.75" x14ac:dyDescent="0.2">
      <c r="A3405" s="21">
        <v>44986</v>
      </c>
      <c r="B3405" s="13" t="s">
        <v>159</v>
      </c>
      <c r="C3405" s="19">
        <v>16943.669999999998</v>
      </c>
    </row>
    <row r="3406" spans="1:3" ht="12.75" x14ac:dyDescent="0.2">
      <c r="A3406" s="21">
        <v>44986</v>
      </c>
      <c r="B3406" s="13" t="s">
        <v>160</v>
      </c>
      <c r="C3406" s="19">
        <v>64450.86</v>
      </c>
    </row>
    <row r="3407" spans="1:3" ht="12.75" x14ac:dyDescent="0.2">
      <c r="A3407" s="21">
        <v>44986</v>
      </c>
      <c r="B3407" s="13" t="s">
        <v>161</v>
      </c>
      <c r="C3407" s="19">
        <v>70544.649999999994</v>
      </c>
    </row>
    <row r="3408" spans="1:3" ht="12.75" x14ac:dyDescent="0.2">
      <c r="A3408" s="21">
        <v>44986</v>
      </c>
      <c r="B3408" s="13" t="s">
        <v>162</v>
      </c>
      <c r="C3408" s="19">
        <v>615756.39</v>
      </c>
    </row>
    <row r="3409" spans="1:3" ht="12.75" x14ac:dyDescent="0.2">
      <c r="A3409" s="21">
        <v>44986</v>
      </c>
      <c r="B3409" s="13" t="s">
        <v>163</v>
      </c>
      <c r="C3409" s="19">
        <v>252612.17</v>
      </c>
    </row>
    <row r="3410" spans="1:3" ht="12.75" x14ac:dyDescent="0.2">
      <c r="A3410" s="21">
        <v>44986</v>
      </c>
      <c r="B3410" s="13" t="s">
        <v>164</v>
      </c>
      <c r="C3410" s="19">
        <v>241084</v>
      </c>
    </row>
    <row r="3411" spans="1:3" ht="12.75" x14ac:dyDescent="0.2">
      <c r="A3411" s="21">
        <v>44986</v>
      </c>
      <c r="B3411" s="13" t="s">
        <v>165</v>
      </c>
      <c r="C3411" s="19">
        <v>31717.08</v>
      </c>
    </row>
    <row r="3412" spans="1:3" ht="12.75" x14ac:dyDescent="0.2">
      <c r="A3412" s="21">
        <v>44986</v>
      </c>
      <c r="B3412" s="13" t="s">
        <v>166</v>
      </c>
      <c r="C3412" s="19">
        <v>23904.959999999999</v>
      </c>
    </row>
    <row r="3413" spans="1:3" ht="12.75" x14ac:dyDescent="0.2">
      <c r="A3413" s="21">
        <v>44986</v>
      </c>
      <c r="B3413" s="13" t="s">
        <v>167</v>
      </c>
      <c r="C3413" s="19">
        <v>15495.2</v>
      </c>
    </row>
    <row r="3414" spans="1:3" ht="12.75" x14ac:dyDescent="0.2">
      <c r="A3414" s="21">
        <v>44986</v>
      </c>
      <c r="B3414" s="13" t="s">
        <v>168</v>
      </c>
      <c r="C3414" s="19">
        <v>1988.14</v>
      </c>
    </row>
    <row r="3415" spans="1:3" ht="12.75" x14ac:dyDescent="0.2">
      <c r="A3415" s="21">
        <v>44986</v>
      </c>
      <c r="B3415" s="13" t="s">
        <v>169</v>
      </c>
      <c r="C3415" s="19">
        <v>884.83</v>
      </c>
    </row>
    <row r="3416" spans="1:3" ht="12.75" x14ac:dyDescent="0.2">
      <c r="A3416" s="21">
        <v>44986</v>
      </c>
      <c r="B3416" s="13" t="s">
        <v>170</v>
      </c>
      <c r="C3416" s="19">
        <v>3770.14</v>
      </c>
    </row>
    <row r="3417" spans="1:3" ht="12.75" x14ac:dyDescent="0.2">
      <c r="A3417" s="21">
        <v>44986</v>
      </c>
      <c r="B3417" s="13" t="s">
        <v>171</v>
      </c>
      <c r="C3417" s="19">
        <v>1585.14</v>
      </c>
    </row>
    <row r="3418" spans="1:3" ht="12.75" x14ac:dyDescent="0.2">
      <c r="A3418" s="21">
        <v>44986</v>
      </c>
      <c r="B3418" s="13" t="s">
        <v>172</v>
      </c>
      <c r="C3418" s="19">
        <v>7480.44</v>
      </c>
    </row>
    <row r="3419" spans="1:3" ht="12.75" x14ac:dyDescent="0.2">
      <c r="A3419" s="21">
        <v>44986</v>
      </c>
      <c r="B3419" s="13" t="s">
        <v>173</v>
      </c>
      <c r="C3419" s="19">
        <v>2119.7399999999998</v>
      </c>
    </row>
    <row r="3420" spans="1:3" ht="12.75" x14ac:dyDescent="0.2">
      <c r="A3420" s="21">
        <v>44986</v>
      </c>
      <c r="B3420" s="13" t="s">
        <v>174</v>
      </c>
      <c r="C3420" s="19">
        <v>1641.66</v>
      </c>
    </row>
    <row r="3421" spans="1:3" ht="12.75" x14ac:dyDescent="0.2">
      <c r="A3421" s="21">
        <v>44986</v>
      </c>
      <c r="B3421" s="13" t="s">
        <v>175</v>
      </c>
      <c r="C3421" s="19">
        <v>8115.92</v>
      </c>
    </row>
    <row r="3422" spans="1:3" ht="12.75" x14ac:dyDescent="0.2">
      <c r="A3422" s="21">
        <v>44986</v>
      </c>
      <c r="B3422" s="13" t="s">
        <v>176</v>
      </c>
      <c r="C3422" s="19">
        <v>2475.34</v>
      </c>
    </row>
    <row r="3423" spans="1:3" ht="12.75" x14ac:dyDescent="0.2">
      <c r="A3423" s="21">
        <v>44986</v>
      </c>
      <c r="B3423" s="13" t="s">
        <v>177</v>
      </c>
      <c r="C3423" s="19">
        <v>855.86</v>
      </c>
    </row>
    <row r="3424" spans="1:3" ht="12.75" x14ac:dyDescent="0.2">
      <c r="A3424" s="21">
        <v>44986</v>
      </c>
      <c r="B3424" s="13" t="s">
        <v>178</v>
      </c>
      <c r="C3424" s="19">
        <v>2325.35</v>
      </c>
    </row>
    <row r="3425" spans="1:3" ht="12.75" x14ac:dyDescent="0.2">
      <c r="A3425" s="21">
        <v>44986</v>
      </c>
      <c r="B3425" s="13" t="s">
        <v>179</v>
      </c>
      <c r="C3425" s="19">
        <v>1225.3699999999999</v>
      </c>
    </row>
    <row r="3426" spans="1:3" ht="12.75" x14ac:dyDescent="0.2">
      <c r="A3426" s="21">
        <v>44986</v>
      </c>
      <c r="B3426" s="13" t="s">
        <v>180</v>
      </c>
      <c r="C3426" s="19">
        <v>5647.17</v>
      </c>
    </row>
    <row r="3427" spans="1:3" ht="12.75" x14ac:dyDescent="0.2">
      <c r="A3427" s="21">
        <v>44986</v>
      </c>
      <c r="B3427" s="13" t="s">
        <v>181</v>
      </c>
      <c r="C3427" s="19">
        <v>219.38</v>
      </c>
    </row>
    <row r="3428" spans="1:3" ht="12.75" x14ac:dyDescent="0.2">
      <c r="A3428" s="21">
        <v>44986</v>
      </c>
      <c r="B3428" s="13" t="s">
        <v>182</v>
      </c>
      <c r="C3428" s="19">
        <v>484.2</v>
      </c>
    </row>
    <row r="3429" spans="1:3" ht="12.75" x14ac:dyDescent="0.2">
      <c r="A3429" s="21">
        <v>44986</v>
      </c>
      <c r="B3429" s="13" t="s">
        <v>183</v>
      </c>
      <c r="C3429" s="19">
        <v>524.45000000000005</v>
      </c>
    </row>
    <row r="3430" spans="1:3" ht="12.75" x14ac:dyDescent="0.2">
      <c r="A3430" s="21">
        <v>44986</v>
      </c>
      <c r="B3430" s="13" t="s">
        <v>184</v>
      </c>
      <c r="C3430" s="19">
        <v>303.93</v>
      </c>
    </row>
    <row r="3431" spans="1:3" ht="12.75" x14ac:dyDescent="0.2">
      <c r="A3431" s="21">
        <v>44986</v>
      </c>
      <c r="B3431" s="13" t="s">
        <v>185</v>
      </c>
      <c r="C3431" s="19">
        <v>34000.68</v>
      </c>
    </row>
    <row r="3432" spans="1:3" ht="12.75" x14ac:dyDescent="0.2">
      <c r="A3432" s="21">
        <v>44986</v>
      </c>
      <c r="B3432" s="13" t="s">
        <v>186</v>
      </c>
      <c r="C3432" s="19">
        <v>18956.13</v>
      </c>
    </row>
    <row r="3433" spans="1:3" ht="12.75" x14ac:dyDescent="0.2">
      <c r="A3433" s="21">
        <v>44986</v>
      </c>
      <c r="B3433" s="13" t="s">
        <v>187</v>
      </c>
      <c r="C3433" s="19">
        <v>25996.98</v>
      </c>
    </row>
    <row r="3434" spans="1:3" ht="12.75" x14ac:dyDescent="0.2">
      <c r="A3434" s="21">
        <v>44986</v>
      </c>
      <c r="B3434" s="13" t="s">
        <v>188</v>
      </c>
      <c r="C3434" s="19">
        <v>4070.45</v>
      </c>
    </row>
    <row r="3435" spans="1:3" ht="12.75" x14ac:dyDescent="0.2">
      <c r="A3435" s="21">
        <v>44986</v>
      </c>
      <c r="B3435" s="13" t="s">
        <v>189</v>
      </c>
      <c r="C3435" s="19">
        <v>681.02</v>
      </c>
    </row>
    <row r="3436" spans="1:3" ht="12.75" x14ac:dyDescent="0.2">
      <c r="A3436" s="21">
        <v>44986</v>
      </c>
      <c r="B3436" s="13" t="s">
        <v>190</v>
      </c>
      <c r="C3436" s="19">
        <v>1436.25</v>
      </c>
    </row>
    <row r="3437" spans="1:3" ht="12.75" x14ac:dyDescent="0.2">
      <c r="A3437" s="21">
        <v>44986</v>
      </c>
      <c r="B3437" s="13" t="s">
        <v>191</v>
      </c>
      <c r="C3437" s="19">
        <v>1025.06</v>
      </c>
    </row>
    <row r="3438" spans="1:3" ht="12.75" x14ac:dyDescent="0.2">
      <c r="A3438" s="21">
        <v>44986</v>
      </c>
      <c r="B3438" s="13" t="s">
        <v>192</v>
      </c>
      <c r="C3438" s="19">
        <v>2715.24</v>
      </c>
    </row>
    <row r="3439" spans="1:3" ht="12.75" x14ac:dyDescent="0.2">
      <c r="A3439" s="21">
        <v>44986</v>
      </c>
      <c r="B3439" s="13" t="s">
        <v>193</v>
      </c>
      <c r="C3439" s="19">
        <v>1411.78</v>
      </c>
    </row>
    <row r="3440" spans="1:3" ht="12.75" x14ac:dyDescent="0.2">
      <c r="A3440" s="21">
        <v>44986</v>
      </c>
      <c r="B3440" s="13" t="s">
        <v>194</v>
      </c>
      <c r="C3440" s="19">
        <v>7494.97</v>
      </c>
    </row>
    <row r="3441" spans="1:3" ht="12.75" x14ac:dyDescent="0.2">
      <c r="A3441" s="21">
        <v>44986</v>
      </c>
      <c r="B3441" s="13" t="s">
        <v>195</v>
      </c>
      <c r="C3441" s="19">
        <v>2944.87</v>
      </c>
    </row>
    <row r="3442" spans="1:3" ht="12.75" x14ac:dyDescent="0.2">
      <c r="A3442" s="21">
        <v>44986</v>
      </c>
      <c r="B3442" s="13" t="s">
        <v>196</v>
      </c>
      <c r="C3442" s="18">
        <v>600142.80000000005</v>
      </c>
    </row>
    <row r="3443" spans="1:3" ht="12.75" x14ac:dyDescent="0.2">
      <c r="A3443" s="21">
        <v>44986</v>
      </c>
      <c r="B3443" s="13" t="s">
        <v>197</v>
      </c>
      <c r="C3443" s="18">
        <v>612380.53</v>
      </c>
    </row>
    <row r="3444" spans="1:3" ht="12.75" x14ac:dyDescent="0.2">
      <c r="A3444" s="21">
        <v>44986</v>
      </c>
      <c r="B3444" s="13" t="s">
        <v>198</v>
      </c>
      <c r="C3444" s="19">
        <v>23445.93</v>
      </c>
    </row>
    <row r="3445" spans="1:3" ht="12.75" x14ac:dyDescent="0.2">
      <c r="A3445" s="21">
        <v>44986</v>
      </c>
      <c r="B3445" s="13" t="s">
        <v>199</v>
      </c>
      <c r="C3445" s="19">
        <v>20780.21</v>
      </c>
    </row>
    <row r="3446" spans="1:3" ht="12.75" x14ac:dyDescent="0.2">
      <c r="A3446" s="21">
        <v>44986</v>
      </c>
      <c r="B3446" s="13" t="s">
        <v>200</v>
      </c>
      <c r="C3446" s="19">
        <v>11197.93</v>
      </c>
    </row>
    <row r="3447" spans="1:3" ht="12.75" x14ac:dyDescent="0.2">
      <c r="A3447" s="21">
        <v>44986</v>
      </c>
      <c r="B3447" s="13" t="s">
        <v>201</v>
      </c>
      <c r="C3447" s="19">
        <v>167156.65</v>
      </c>
    </row>
    <row r="3448" spans="1:3" ht="12.75" x14ac:dyDescent="0.2">
      <c r="A3448" s="21">
        <v>44986</v>
      </c>
      <c r="B3448" s="13" t="s">
        <v>202</v>
      </c>
      <c r="C3448" s="19">
        <v>7126.51</v>
      </c>
    </row>
    <row r="3449" spans="1:3" ht="12.75" x14ac:dyDescent="0.2">
      <c r="A3449" s="21">
        <v>44986</v>
      </c>
      <c r="B3449" s="13" t="s">
        <v>203</v>
      </c>
      <c r="C3449" s="19">
        <v>36937.81</v>
      </c>
    </row>
    <row r="3450" spans="1:3" ht="12.75" x14ac:dyDescent="0.2">
      <c r="A3450" s="21">
        <v>44986</v>
      </c>
      <c r="B3450" s="13" t="s">
        <v>204</v>
      </c>
      <c r="C3450" s="19">
        <v>39578.910000000003</v>
      </c>
    </row>
    <row r="3451" spans="1:3" ht="12.75" x14ac:dyDescent="0.2">
      <c r="A3451" s="21">
        <v>44986</v>
      </c>
      <c r="B3451" s="13" t="s">
        <v>205</v>
      </c>
      <c r="C3451" s="19">
        <v>372298.63</v>
      </c>
    </row>
    <row r="3452" spans="1:3" ht="12.75" x14ac:dyDescent="0.2">
      <c r="A3452" s="21">
        <v>44986</v>
      </c>
      <c r="B3452" s="13" t="s">
        <v>206</v>
      </c>
      <c r="C3452" s="19">
        <v>157273.97</v>
      </c>
    </row>
    <row r="3453" spans="1:3" ht="12.75" x14ac:dyDescent="0.2">
      <c r="A3453" s="21">
        <v>44986</v>
      </c>
      <c r="B3453" s="13" t="s">
        <v>207</v>
      </c>
      <c r="C3453" s="19">
        <v>173189.21</v>
      </c>
    </row>
    <row r="3454" spans="1:3" ht="12.75" x14ac:dyDescent="0.2">
      <c r="A3454" s="21">
        <v>44986</v>
      </c>
      <c r="B3454" s="13" t="s">
        <v>208</v>
      </c>
      <c r="C3454" s="19">
        <v>15648.85</v>
      </c>
    </row>
    <row r="3455" spans="1:3" ht="12.75" x14ac:dyDescent="0.2">
      <c r="A3455" s="21">
        <v>44986</v>
      </c>
      <c r="B3455" s="13" t="s">
        <v>209</v>
      </c>
      <c r="C3455" s="19">
        <v>19693.96</v>
      </c>
    </row>
    <row r="3456" spans="1:3" ht="12.75" x14ac:dyDescent="0.2">
      <c r="A3456" s="21">
        <v>44986</v>
      </c>
      <c r="B3456" s="13" t="s">
        <v>210</v>
      </c>
      <c r="C3456" s="19">
        <v>13840.16</v>
      </c>
    </row>
    <row r="3457" spans="1:3" ht="12.75" x14ac:dyDescent="0.2">
      <c r="A3457" s="21">
        <v>44986</v>
      </c>
      <c r="B3457" s="13" t="s">
        <v>211</v>
      </c>
      <c r="C3457" s="19">
        <v>1733.65</v>
      </c>
    </row>
    <row r="3458" spans="1:3" ht="12.75" x14ac:dyDescent="0.2">
      <c r="A3458" s="21">
        <v>44986</v>
      </c>
      <c r="B3458" s="13" t="s">
        <v>212</v>
      </c>
      <c r="C3458" s="19">
        <v>531.44000000000005</v>
      </c>
    </row>
    <row r="3459" spans="1:3" ht="12.75" x14ac:dyDescent="0.2">
      <c r="A3459" s="21">
        <v>44986</v>
      </c>
      <c r="B3459" s="13" t="s">
        <v>213</v>
      </c>
      <c r="C3459" s="19">
        <v>2035.39</v>
      </c>
    </row>
    <row r="3460" spans="1:3" ht="12.75" x14ac:dyDescent="0.2">
      <c r="A3460" s="21">
        <v>44986</v>
      </c>
      <c r="B3460" s="13" t="s">
        <v>214</v>
      </c>
      <c r="C3460" s="19">
        <v>1330.47</v>
      </c>
    </row>
    <row r="3461" spans="1:3" ht="12.75" x14ac:dyDescent="0.2">
      <c r="A3461" s="21">
        <v>44986</v>
      </c>
      <c r="B3461" s="13" t="s">
        <v>215</v>
      </c>
      <c r="C3461" s="19">
        <v>14171.17</v>
      </c>
    </row>
    <row r="3462" spans="1:3" ht="12.75" x14ac:dyDescent="0.2">
      <c r="A3462" s="21">
        <v>44986</v>
      </c>
      <c r="B3462" s="13" t="s">
        <v>216</v>
      </c>
      <c r="C3462" s="19">
        <v>1529.56</v>
      </c>
    </row>
    <row r="3463" spans="1:3" ht="12.75" x14ac:dyDescent="0.2">
      <c r="A3463" s="21">
        <v>44986</v>
      </c>
      <c r="B3463" s="13" t="s">
        <v>217</v>
      </c>
      <c r="C3463" s="19">
        <v>1140.45</v>
      </c>
    </row>
    <row r="3464" spans="1:3" ht="12.75" x14ac:dyDescent="0.2">
      <c r="A3464" s="21">
        <v>44986</v>
      </c>
      <c r="B3464" s="13" t="s">
        <v>218</v>
      </c>
      <c r="C3464" s="19">
        <v>3188.78</v>
      </c>
    </row>
    <row r="3465" spans="1:3" ht="12.75" x14ac:dyDescent="0.2">
      <c r="A3465" s="21">
        <v>44986</v>
      </c>
      <c r="B3465" s="13" t="s">
        <v>219</v>
      </c>
      <c r="C3465" s="19">
        <v>1819.66</v>
      </c>
    </row>
    <row r="3466" spans="1:3" ht="12.75" x14ac:dyDescent="0.2">
      <c r="A3466" s="21">
        <v>44986</v>
      </c>
      <c r="B3466" s="13" t="s">
        <v>220</v>
      </c>
      <c r="C3466" s="19">
        <v>605.41999999999996</v>
      </c>
    </row>
    <row r="3467" spans="1:3" ht="12.75" x14ac:dyDescent="0.2">
      <c r="A3467" s="21">
        <v>44986</v>
      </c>
      <c r="B3467" s="13" t="s">
        <v>221</v>
      </c>
      <c r="C3467" s="19">
        <v>852.41</v>
      </c>
    </row>
    <row r="3468" spans="1:3" ht="12.75" x14ac:dyDescent="0.2">
      <c r="A3468" s="21">
        <v>44986</v>
      </c>
      <c r="B3468" s="13" t="s">
        <v>222</v>
      </c>
      <c r="C3468" s="19">
        <v>964.12</v>
      </c>
    </row>
    <row r="3469" spans="1:3" ht="12.75" x14ac:dyDescent="0.2">
      <c r="A3469" s="21">
        <v>44986</v>
      </c>
      <c r="B3469" s="13" t="s">
        <v>223</v>
      </c>
      <c r="C3469" s="19">
        <v>3286.67</v>
      </c>
    </row>
    <row r="3470" spans="1:3" ht="12.75" x14ac:dyDescent="0.2">
      <c r="A3470" s="21">
        <v>44986</v>
      </c>
      <c r="B3470" s="13" t="s">
        <v>224</v>
      </c>
      <c r="C3470" s="19">
        <v>109.26</v>
      </c>
    </row>
    <row r="3471" spans="1:3" ht="12.75" x14ac:dyDescent="0.2">
      <c r="A3471" s="21">
        <v>44986</v>
      </c>
      <c r="B3471" s="13" t="s">
        <v>225</v>
      </c>
      <c r="C3471" s="19">
        <v>287.60000000000002</v>
      </c>
    </row>
    <row r="3472" spans="1:3" ht="12.75" x14ac:dyDescent="0.2">
      <c r="A3472" s="21">
        <v>44986</v>
      </c>
      <c r="B3472" s="13" t="s">
        <v>226</v>
      </c>
      <c r="C3472" s="19">
        <v>284.12</v>
      </c>
    </row>
    <row r="3473" spans="1:3" ht="12.75" x14ac:dyDescent="0.2">
      <c r="A3473" s="21">
        <v>44986</v>
      </c>
      <c r="B3473" s="13" t="s">
        <v>227</v>
      </c>
      <c r="C3473" s="19">
        <v>184.3</v>
      </c>
    </row>
    <row r="3474" spans="1:3" ht="12.75" x14ac:dyDescent="0.2">
      <c r="A3474" s="21">
        <v>44986</v>
      </c>
      <c r="B3474" s="13" t="s">
        <v>228</v>
      </c>
      <c r="C3474" s="19">
        <v>31949.97</v>
      </c>
    </row>
    <row r="3475" spans="1:3" ht="12.75" x14ac:dyDescent="0.2">
      <c r="A3475" s="21">
        <v>44986</v>
      </c>
      <c r="B3475" s="13" t="s">
        <v>229</v>
      </c>
      <c r="C3475" s="19">
        <v>24747.87</v>
      </c>
    </row>
    <row r="3476" spans="1:3" ht="12.75" x14ac:dyDescent="0.2">
      <c r="A3476" s="21">
        <v>44986</v>
      </c>
      <c r="B3476" s="13" t="s">
        <v>230</v>
      </c>
      <c r="C3476" s="19">
        <v>17643.57</v>
      </c>
    </row>
    <row r="3477" spans="1:3" ht="12.75" x14ac:dyDescent="0.2">
      <c r="A3477" s="21">
        <v>44986</v>
      </c>
      <c r="B3477" s="13" t="s">
        <v>231</v>
      </c>
      <c r="C3477" s="19">
        <v>2234.87</v>
      </c>
    </row>
    <row r="3478" spans="1:3" ht="12.75" x14ac:dyDescent="0.2">
      <c r="A3478" s="21">
        <v>44986</v>
      </c>
      <c r="B3478" s="13" t="s">
        <v>232</v>
      </c>
      <c r="C3478" s="19">
        <v>511.82</v>
      </c>
    </row>
    <row r="3479" spans="1:3" ht="12.75" x14ac:dyDescent="0.2">
      <c r="A3479" s="21">
        <v>44986</v>
      </c>
      <c r="B3479" s="13" t="s">
        <v>233</v>
      </c>
      <c r="C3479" s="19">
        <v>1044.55</v>
      </c>
    </row>
    <row r="3480" spans="1:3" ht="12.75" x14ac:dyDescent="0.2">
      <c r="A3480" s="21">
        <v>44986</v>
      </c>
      <c r="B3480" s="13" t="s">
        <v>234</v>
      </c>
      <c r="C3480" s="19">
        <v>843.73</v>
      </c>
    </row>
    <row r="3481" spans="1:3" ht="12.75" x14ac:dyDescent="0.2">
      <c r="A3481" s="21">
        <v>44986</v>
      </c>
      <c r="B3481" s="13" t="s">
        <v>235</v>
      </c>
      <c r="C3481" s="19">
        <v>2109.98</v>
      </c>
    </row>
    <row r="3482" spans="1:3" ht="12.75" x14ac:dyDescent="0.2">
      <c r="A3482" s="21">
        <v>44986</v>
      </c>
      <c r="B3482" s="13" t="s">
        <v>236</v>
      </c>
      <c r="C3482" s="19">
        <v>1040.03</v>
      </c>
    </row>
    <row r="3483" spans="1:3" ht="12.75" x14ac:dyDescent="0.2">
      <c r="A3483" s="21">
        <v>44986</v>
      </c>
      <c r="B3483" s="13" t="s">
        <v>237</v>
      </c>
      <c r="C3483" s="19">
        <v>364.64</v>
      </c>
    </row>
    <row r="3484" spans="1:3" ht="12.75" x14ac:dyDescent="0.2">
      <c r="A3484" s="21">
        <v>44986</v>
      </c>
      <c r="B3484" s="13" t="s">
        <v>238</v>
      </c>
      <c r="C3484" s="19">
        <v>337.13</v>
      </c>
    </row>
    <row r="3485" spans="1:3" ht="12.75" x14ac:dyDescent="0.2">
      <c r="A3485" s="21">
        <v>45017</v>
      </c>
      <c r="B3485" s="13" t="s">
        <v>63</v>
      </c>
      <c r="C3485" s="18">
        <v>1820205.3</v>
      </c>
    </row>
    <row r="3486" spans="1:3" ht="12.75" x14ac:dyDescent="0.2">
      <c r="A3486" s="21">
        <v>45017</v>
      </c>
      <c r="B3486" s="13" t="s">
        <v>65</v>
      </c>
      <c r="C3486" s="18">
        <v>1430260.55</v>
      </c>
    </row>
    <row r="3487" spans="1:3" ht="12.75" x14ac:dyDescent="0.2">
      <c r="A3487" s="21">
        <v>45017</v>
      </c>
      <c r="B3487" s="13" t="s">
        <v>67</v>
      </c>
      <c r="C3487" s="19">
        <v>126603.89</v>
      </c>
    </row>
    <row r="3488" spans="1:3" ht="12.75" x14ac:dyDescent="0.2">
      <c r="A3488" s="21">
        <v>45017</v>
      </c>
      <c r="B3488" s="13" t="s">
        <v>69</v>
      </c>
      <c r="C3488" s="19">
        <v>48844.67</v>
      </c>
    </row>
    <row r="3489" spans="1:3" ht="12.75" x14ac:dyDescent="0.2">
      <c r="A3489" s="21">
        <v>45017</v>
      </c>
      <c r="B3489" s="13" t="s">
        <v>71</v>
      </c>
      <c r="C3489" s="19">
        <v>35707.300000000003</v>
      </c>
    </row>
    <row r="3490" spans="1:3" ht="12.75" x14ac:dyDescent="0.2">
      <c r="A3490" s="21">
        <v>45017</v>
      </c>
      <c r="B3490" s="13" t="s">
        <v>73</v>
      </c>
      <c r="C3490" s="19">
        <v>466872.18</v>
      </c>
    </row>
    <row r="3491" spans="1:3" ht="12.75" x14ac:dyDescent="0.2">
      <c r="A3491" s="21">
        <v>45017</v>
      </c>
      <c r="B3491" s="13" t="s">
        <v>76</v>
      </c>
      <c r="C3491" s="19">
        <v>20778.77</v>
      </c>
    </row>
    <row r="3492" spans="1:3" ht="12.75" x14ac:dyDescent="0.2">
      <c r="A3492" s="21">
        <v>45017</v>
      </c>
      <c r="B3492" s="13" t="s">
        <v>78</v>
      </c>
      <c r="C3492" s="19">
        <v>101303.84</v>
      </c>
    </row>
    <row r="3493" spans="1:3" ht="12.75" x14ac:dyDescent="0.2">
      <c r="A3493" s="21">
        <v>45017</v>
      </c>
      <c r="B3493" s="13" t="s">
        <v>80</v>
      </c>
      <c r="C3493" s="19">
        <v>87314.38</v>
      </c>
    </row>
    <row r="3494" spans="1:3" ht="12.75" x14ac:dyDescent="0.2">
      <c r="A3494" s="21">
        <v>45017</v>
      </c>
      <c r="B3494" s="13" t="s">
        <v>82</v>
      </c>
      <c r="C3494" s="19">
        <v>1001223.5</v>
      </c>
    </row>
    <row r="3495" spans="1:3" ht="12.75" x14ac:dyDescent="0.2">
      <c r="A3495" s="21">
        <v>45017</v>
      </c>
      <c r="B3495" s="13" t="s">
        <v>84</v>
      </c>
      <c r="C3495" s="19">
        <v>484729.52</v>
      </c>
    </row>
    <row r="3496" spans="1:3" ht="12.75" x14ac:dyDescent="0.2">
      <c r="A3496" s="21">
        <v>45017</v>
      </c>
      <c r="B3496" s="13" t="s">
        <v>86</v>
      </c>
      <c r="C3496" s="19">
        <v>387460.14</v>
      </c>
    </row>
    <row r="3497" spans="1:3" ht="12.75" x14ac:dyDescent="0.2">
      <c r="A3497" s="21">
        <v>45017</v>
      </c>
      <c r="B3497" s="13" t="s">
        <v>89</v>
      </c>
      <c r="C3497" s="19">
        <v>43470.29</v>
      </c>
    </row>
    <row r="3498" spans="1:3" ht="12.75" x14ac:dyDescent="0.2">
      <c r="A3498" s="21">
        <v>45017</v>
      </c>
      <c r="B3498" s="13" t="s">
        <v>91</v>
      </c>
      <c r="C3498" s="19">
        <v>43461.94</v>
      </c>
    </row>
    <row r="3499" spans="1:3" ht="12.75" x14ac:dyDescent="0.2">
      <c r="A3499" s="21">
        <v>45017</v>
      </c>
      <c r="B3499" s="13" t="s">
        <v>93</v>
      </c>
      <c r="C3499" s="19">
        <v>34228.68</v>
      </c>
    </row>
    <row r="3500" spans="1:3" ht="12.75" x14ac:dyDescent="0.2">
      <c r="A3500" s="21">
        <v>45017</v>
      </c>
      <c r="B3500" s="13" t="s">
        <v>95</v>
      </c>
      <c r="C3500" s="19">
        <v>3763.96</v>
      </c>
    </row>
    <row r="3501" spans="1:3" ht="12.75" x14ac:dyDescent="0.2">
      <c r="A3501" s="21">
        <v>45017</v>
      </c>
      <c r="B3501" s="13" t="s">
        <v>97</v>
      </c>
      <c r="C3501" s="19">
        <v>1240.42</v>
      </c>
    </row>
    <row r="3502" spans="1:3" ht="12.75" x14ac:dyDescent="0.2">
      <c r="A3502" s="21">
        <v>45017</v>
      </c>
      <c r="B3502" s="13" t="s">
        <v>99</v>
      </c>
      <c r="C3502" s="19">
        <v>6100.39</v>
      </c>
    </row>
    <row r="3503" spans="1:3" ht="12.75" x14ac:dyDescent="0.2">
      <c r="A3503" s="21">
        <v>45017</v>
      </c>
      <c r="B3503" s="13" t="s">
        <v>101</v>
      </c>
      <c r="C3503" s="19">
        <v>2903.53</v>
      </c>
    </row>
    <row r="3504" spans="1:3" ht="12.75" x14ac:dyDescent="0.2">
      <c r="A3504" s="21">
        <v>45017</v>
      </c>
      <c r="B3504" s="13" t="s">
        <v>103</v>
      </c>
      <c r="C3504" s="19">
        <v>37867.21</v>
      </c>
    </row>
    <row r="3505" spans="1:3" ht="12.75" x14ac:dyDescent="0.2">
      <c r="A3505" s="21">
        <v>45017</v>
      </c>
      <c r="B3505" s="13" t="s">
        <v>105</v>
      </c>
      <c r="C3505" s="19">
        <v>3829.94</v>
      </c>
    </row>
    <row r="3506" spans="1:3" ht="12.75" x14ac:dyDescent="0.2">
      <c r="A3506" s="21">
        <v>45017</v>
      </c>
      <c r="B3506" s="13" t="s">
        <v>107</v>
      </c>
      <c r="C3506" s="19">
        <v>3391.45</v>
      </c>
    </row>
    <row r="3507" spans="1:3" ht="12.75" x14ac:dyDescent="0.2">
      <c r="A3507" s="21">
        <v>45017</v>
      </c>
      <c r="B3507" s="13" t="s">
        <v>109</v>
      </c>
      <c r="C3507" s="19">
        <v>9099.25</v>
      </c>
    </row>
    <row r="3508" spans="1:3" ht="12.75" x14ac:dyDescent="0.2">
      <c r="A3508" s="21">
        <v>45017</v>
      </c>
      <c r="B3508" s="13" t="s">
        <v>111</v>
      </c>
      <c r="C3508" s="19">
        <v>4576.62</v>
      </c>
    </row>
    <row r="3509" spans="1:3" ht="12.75" x14ac:dyDescent="0.2">
      <c r="A3509" s="21">
        <v>45017</v>
      </c>
      <c r="B3509" s="13" t="s">
        <v>113</v>
      </c>
      <c r="C3509" s="19">
        <v>1571.4</v>
      </c>
    </row>
    <row r="3510" spans="1:3" ht="12.75" x14ac:dyDescent="0.2">
      <c r="A3510" s="21">
        <v>45017</v>
      </c>
      <c r="B3510" s="13" t="s">
        <v>115</v>
      </c>
      <c r="C3510" s="19">
        <v>2799.42</v>
      </c>
    </row>
    <row r="3511" spans="1:3" ht="12.75" x14ac:dyDescent="0.2">
      <c r="A3511" s="21">
        <v>45017</v>
      </c>
      <c r="B3511" s="13" t="s">
        <v>117</v>
      </c>
      <c r="C3511" s="19">
        <v>2341.8000000000002</v>
      </c>
    </row>
    <row r="3512" spans="1:3" ht="12.75" x14ac:dyDescent="0.2">
      <c r="A3512" s="21">
        <v>45017</v>
      </c>
      <c r="B3512" s="13" t="s">
        <v>119</v>
      </c>
      <c r="C3512" s="19">
        <v>9705.01</v>
      </c>
    </row>
    <row r="3513" spans="1:3" ht="12.75" x14ac:dyDescent="0.2">
      <c r="A3513" s="21">
        <v>45017</v>
      </c>
      <c r="B3513" s="13" t="s">
        <v>121</v>
      </c>
      <c r="C3513" s="19">
        <v>387.18</v>
      </c>
    </row>
    <row r="3514" spans="1:3" ht="12.75" x14ac:dyDescent="0.2">
      <c r="A3514" s="21">
        <v>45017</v>
      </c>
      <c r="B3514" s="13" t="s">
        <v>123</v>
      </c>
      <c r="C3514" s="19">
        <v>793.42</v>
      </c>
    </row>
    <row r="3515" spans="1:3" ht="12.75" x14ac:dyDescent="0.2">
      <c r="A3515" s="21">
        <v>45017</v>
      </c>
      <c r="B3515" s="13" t="s">
        <v>125</v>
      </c>
      <c r="C3515" s="19">
        <v>848.11</v>
      </c>
    </row>
    <row r="3516" spans="1:3" ht="12.75" x14ac:dyDescent="0.2">
      <c r="A3516" s="21">
        <v>45017</v>
      </c>
      <c r="B3516" s="13" t="s">
        <v>127</v>
      </c>
      <c r="C3516" s="19">
        <v>507.16</v>
      </c>
    </row>
    <row r="3517" spans="1:3" ht="12.75" x14ac:dyDescent="0.2">
      <c r="A3517" s="21">
        <v>45017</v>
      </c>
      <c r="B3517" s="13" t="s">
        <v>129</v>
      </c>
      <c r="C3517" s="19">
        <v>103661.73</v>
      </c>
    </row>
    <row r="3518" spans="1:3" ht="12.75" x14ac:dyDescent="0.2">
      <c r="A3518" s="21">
        <v>45017</v>
      </c>
      <c r="B3518" s="13" t="s">
        <v>132</v>
      </c>
      <c r="C3518" s="19">
        <v>68080.91</v>
      </c>
    </row>
    <row r="3519" spans="1:3" ht="12.75" x14ac:dyDescent="0.2">
      <c r="A3519" s="21">
        <v>45017</v>
      </c>
      <c r="B3519" s="13" t="s">
        <v>134</v>
      </c>
      <c r="C3519" s="19">
        <v>39626.449999999997</v>
      </c>
    </row>
    <row r="3520" spans="1:3" ht="12.75" x14ac:dyDescent="0.2">
      <c r="A3520" s="21">
        <v>45017</v>
      </c>
      <c r="B3520" s="13" t="s">
        <v>136</v>
      </c>
      <c r="C3520" s="19">
        <v>6519.65</v>
      </c>
    </row>
    <row r="3521" spans="1:3" ht="12.75" x14ac:dyDescent="0.2">
      <c r="A3521" s="21">
        <v>45017</v>
      </c>
      <c r="B3521" s="13" t="s">
        <v>139</v>
      </c>
      <c r="C3521" s="19">
        <v>1263.78</v>
      </c>
    </row>
    <row r="3522" spans="1:3" ht="12.75" x14ac:dyDescent="0.2">
      <c r="A3522" s="21">
        <v>45017</v>
      </c>
      <c r="B3522" s="13" t="s">
        <v>141</v>
      </c>
      <c r="C3522" s="19">
        <v>2916.2</v>
      </c>
    </row>
    <row r="3523" spans="1:3" ht="12.75" x14ac:dyDescent="0.2">
      <c r="A3523" s="21">
        <v>45017</v>
      </c>
      <c r="B3523" s="13" t="s">
        <v>143</v>
      </c>
      <c r="C3523" s="19">
        <v>2131.35</v>
      </c>
    </row>
    <row r="3524" spans="1:3" ht="12.75" x14ac:dyDescent="0.2">
      <c r="A3524" s="21">
        <v>45017</v>
      </c>
      <c r="B3524" s="13" t="s">
        <v>145</v>
      </c>
      <c r="C3524" s="19">
        <v>5106.6899999999996</v>
      </c>
    </row>
    <row r="3525" spans="1:3" ht="12.75" x14ac:dyDescent="0.2">
      <c r="A3525" s="21">
        <v>45017</v>
      </c>
      <c r="B3525" s="13" t="s">
        <v>147</v>
      </c>
      <c r="C3525" s="19">
        <v>2577.9899999999998</v>
      </c>
    </row>
    <row r="3526" spans="1:3" ht="12.75" x14ac:dyDescent="0.2">
      <c r="A3526" s="21">
        <v>45017</v>
      </c>
      <c r="B3526" s="13" t="s">
        <v>149</v>
      </c>
      <c r="C3526" s="19">
        <v>659.38</v>
      </c>
    </row>
    <row r="3527" spans="1:3" ht="12.75" x14ac:dyDescent="0.2">
      <c r="A3527" s="21">
        <v>45017</v>
      </c>
      <c r="B3527" s="13" t="s">
        <v>151</v>
      </c>
      <c r="C3527" s="19">
        <v>983.39</v>
      </c>
    </row>
    <row r="3528" spans="1:3" ht="12.75" x14ac:dyDescent="0.2">
      <c r="A3528" s="22">
        <v>45017</v>
      </c>
      <c r="B3528" s="25" t="s">
        <v>153</v>
      </c>
      <c r="C3528" s="23">
        <v>1216891.27</v>
      </c>
    </row>
    <row r="3529" spans="1:3" ht="12.75" x14ac:dyDescent="0.2">
      <c r="A3529" s="22">
        <v>45017</v>
      </c>
      <c r="B3529" s="25" t="s">
        <v>154</v>
      </c>
      <c r="C3529" s="23">
        <v>805347.1</v>
      </c>
    </row>
    <row r="3530" spans="1:3" ht="12.75" x14ac:dyDescent="0.2">
      <c r="A3530" s="22">
        <v>45017</v>
      </c>
      <c r="B3530" s="25" t="s">
        <v>155</v>
      </c>
      <c r="C3530" s="19">
        <v>74603.710000000006</v>
      </c>
    </row>
    <row r="3531" spans="1:3" ht="12.75" x14ac:dyDescent="0.2">
      <c r="A3531" s="22">
        <v>45017</v>
      </c>
      <c r="B3531" s="25" t="s">
        <v>156</v>
      </c>
      <c r="C3531" s="19">
        <v>30934.2</v>
      </c>
    </row>
    <row r="3532" spans="1:3" ht="12.75" x14ac:dyDescent="0.2">
      <c r="A3532" s="22">
        <v>45017</v>
      </c>
      <c r="B3532" s="25" t="s">
        <v>157</v>
      </c>
      <c r="C3532" s="19">
        <v>21014.240000000002</v>
      </c>
    </row>
    <row r="3533" spans="1:3" ht="12.75" x14ac:dyDescent="0.2">
      <c r="A3533" s="22">
        <v>45017</v>
      </c>
      <c r="B3533" s="25" t="s">
        <v>158</v>
      </c>
      <c r="C3533" s="19">
        <v>230456.22</v>
      </c>
    </row>
    <row r="3534" spans="1:3" ht="12.75" x14ac:dyDescent="0.2">
      <c r="A3534" s="22">
        <v>45017</v>
      </c>
      <c r="B3534" s="25" t="s">
        <v>159</v>
      </c>
      <c r="C3534" s="19">
        <v>15298.37</v>
      </c>
    </row>
    <row r="3535" spans="1:3" ht="12.75" x14ac:dyDescent="0.2">
      <c r="A3535" s="22">
        <v>45017</v>
      </c>
      <c r="B3535" s="25" t="s">
        <v>160</v>
      </c>
      <c r="C3535" s="19">
        <v>44655.27</v>
      </c>
    </row>
    <row r="3536" spans="1:3" ht="12.75" x14ac:dyDescent="0.2">
      <c r="A3536" s="22">
        <v>45017</v>
      </c>
      <c r="B3536" s="25" t="s">
        <v>161</v>
      </c>
      <c r="C3536" s="19">
        <v>69124.12</v>
      </c>
    </row>
    <row r="3537" spans="1:3" ht="12.75" x14ac:dyDescent="0.2">
      <c r="A3537" s="22">
        <v>45017</v>
      </c>
      <c r="B3537" s="25" t="s">
        <v>162</v>
      </c>
      <c r="C3537" s="19">
        <v>777553.18</v>
      </c>
    </row>
    <row r="3538" spans="1:3" ht="12.75" x14ac:dyDescent="0.2">
      <c r="A3538" s="22">
        <v>45017</v>
      </c>
      <c r="B3538" s="25" t="s">
        <v>163</v>
      </c>
      <c r="C3538" s="19">
        <v>229501.34</v>
      </c>
    </row>
    <row r="3539" spans="1:3" ht="12.75" x14ac:dyDescent="0.2">
      <c r="A3539" s="22">
        <v>45017</v>
      </c>
      <c r="B3539" s="26" t="s">
        <v>164</v>
      </c>
      <c r="C3539" s="19">
        <v>239537.28</v>
      </c>
    </row>
    <row r="3540" spans="1:3" ht="12.75" x14ac:dyDescent="0.2">
      <c r="A3540" s="22">
        <v>45017</v>
      </c>
      <c r="B3540" s="26" t="s">
        <v>165</v>
      </c>
      <c r="C3540" s="19">
        <v>23578.01</v>
      </c>
    </row>
    <row r="3541" spans="1:3" ht="12.75" x14ac:dyDescent="0.2">
      <c r="A3541" s="22">
        <v>45017</v>
      </c>
      <c r="B3541" s="26" t="s">
        <v>166</v>
      </c>
      <c r="C3541" s="19">
        <v>27451.8</v>
      </c>
    </row>
    <row r="3542" spans="1:3" ht="12.75" x14ac:dyDescent="0.2">
      <c r="A3542" s="22">
        <v>45017</v>
      </c>
      <c r="B3542" s="26" t="s">
        <v>167</v>
      </c>
      <c r="C3542" s="19">
        <v>21411.19</v>
      </c>
    </row>
    <row r="3543" spans="1:3" ht="12.75" x14ac:dyDescent="0.2">
      <c r="A3543" s="22">
        <v>45017</v>
      </c>
      <c r="B3543" s="26" t="s">
        <v>168</v>
      </c>
      <c r="C3543" s="19">
        <v>2914.11</v>
      </c>
    </row>
    <row r="3544" spans="1:3" ht="12.75" x14ac:dyDescent="0.2">
      <c r="A3544" s="22">
        <v>45017</v>
      </c>
      <c r="B3544" s="26" t="s">
        <v>169</v>
      </c>
      <c r="C3544" s="19">
        <v>843.83</v>
      </c>
    </row>
    <row r="3545" spans="1:3" ht="12.75" x14ac:dyDescent="0.2">
      <c r="A3545" s="22">
        <v>45017</v>
      </c>
      <c r="B3545" s="26" t="s">
        <v>170</v>
      </c>
      <c r="C3545" s="19">
        <v>4029.08</v>
      </c>
    </row>
    <row r="3546" spans="1:3" ht="12.75" x14ac:dyDescent="0.2">
      <c r="A3546" s="22">
        <v>45017</v>
      </c>
      <c r="B3546" s="26" t="s">
        <v>171</v>
      </c>
      <c r="C3546" s="19">
        <v>1832.53</v>
      </c>
    </row>
    <row r="3547" spans="1:3" ht="12.75" x14ac:dyDescent="0.2">
      <c r="A3547" s="22">
        <v>45017</v>
      </c>
      <c r="B3547" s="26" t="s">
        <v>172</v>
      </c>
      <c r="C3547" s="19">
        <v>8212.39</v>
      </c>
    </row>
    <row r="3548" spans="1:3" ht="12.75" x14ac:dyDescent="0.2">
      <c r="A3548" s="22">
        <v>45017</v>
      </c>
      <c r="B3548" s="26" t="s">
        <v>173</v>
      </c>
      <c r="C3548" s="19">
        <v>1736.99</v>
      </c>
    </row>
    <row r="3549" spans="1:3" ht="12.75" x14ac:dyDescent="0.2">
      <c r="A3549" s="22">
        <v>45017</v>
      </c>
      <c r="B3549" s="26" t="s">
        <v>174</v>
      </c>
      <c r="C3549" s="19">
        <v>2330.52</v>
      </c>
    </row>
    <row r="3550" spans="1:3" ht="12.75" x14ac:dyDescent="0.2">
      <c r="A3550" s="22">
        <v>45017</v>
      </c>
      <c r="B3550" s="26" t="s">
        <v>175</v>
      </c>
      <c r="C3550" s="19">
        <v>6363.88</v>
      </c>
    </row>
    <row r="3551" spans="1:3" ht="12.75" x14ac:dyDescent="0.2">
      <c r="A3551" s="22">
        <v>45017</v>
      </c>
      <c r="B3551" s="26" t="s">
        <v>176</v>
      </c>
      <c r="C3551" s="19">
        <v>2915.53</v>
      </c>
    </row>
    <row r="3552" spans="1:3" ht="12.75" x14ac:dyDescent="0.2">
      <c r="A3552" s="22">
        <v>45017</v>
      </c>
      <c r="B3552" s="26" t="s">
        <v>177</v>
      </c>
      <c r="C3552" s="19">
        <v>1288.94</v>
      </c>
    </row>
    <row r="3553" spans="1:3" ht="12.75" x14ac:dyDescent="0.2">
      <c r="A3553" s="22">
        <v>45017</v>
      </c>
      <c r="B3553" s="26" t="s">
        <v>178</v>
      </c>
      <c r="C3553" s="19">
        <v>1794.4</v>
      </c>
    </row>
    <row r="3554" spans="1:3" ht="12.75" x14ac:dyDescent="0.2">
      <c r="A3554" s="22">
        <v>45017</v>
      </c>
      <c r="B3554" s="26" t="s">
        <v>179</v>
      </c>
      <c r="C3554" s="19">
        <v>1131.97</v>
      </c>
    </row>
    <row r="3555" spans="1:3" ht="12.75" x14ac:dyDescent="0.2">
      <c r="A3555" s="22">
        <v>45017</v>
      </c>
      <c r="B3555" s="26" t="s">
        <v>180</v>
      </c>
      <c r="C3555" s="19">
        <v>4301.07</v>
      </c>
    </row>
    <row r="3556" spans="1:3" ht="12.75" x14ac:dyDescent="0.2">
      <c r="A3556" s="22">
        <v>45017</v>
      </c>
      <c r="B3556" s="26" t="s">
        <v>181</v>
      </c>
      <c r="C3556" s="19">
        <v>237.53</v>
      </c>
    </row>
    <row r="3557" spans="1:3" ht="12.75" x14ac:dyDescent="0.2">
      <c r="A3557" s="22">
        <v>45017</v>
      </c>
      <c r="B3557" s="26" t="s">
        <v>182</v>
      </c>
      <c r="C3557" s="19">
        <v>558.88</v>
      </c>
    </row>
    <row r="3558" spans="1:3" ht="12.75" x14ac:dyDescent="0.2">
      <c r="A3558" s="22">
        <v>45017</v>
      </c>
      <c r="B3558" s="26" t="s">
        <v>183</v>
      </c>
      <c r="C3558" s="19">
        <v>412.44</v>
      </c>
    </row>
    <row r="3559" spans="1:3" ht="12.75" x14ac:dyDescent="0.2">
      <c r="A3559" s="22">
        <v>45017</v>
      </c>
      <c r="B3559" s="26" t="s">
        <v>184</v>
      </c>
      <c r="C3559" s="19">
        <v>316.52999999999997</v>
      </c>
    </row>
    <row r="3560" spans="1:3" ht="12.75" x14ac:dyDescent="0.2">
      <c r="A3560" s="22">
        <v>45017</v>
      </c>
      <c r="B3560" s="26" t="s">
        <v>185</v>
      </c>
      <c r="C3560" s="19">
        <v>24429.06</v>
      </c>
    </row>
    <row r="3561" spans="1:3" ht="12.75" x14ac:dyDescent="0.2">
      <c r="A3561" s="22">
        <v>45017</v>
      </c>
      <c r="B3561" s="26" t="s">
        <v>186</v>
      </c>
      <c r="C3561" s="19">
        <v>20371.46</v>
      </c>
    </row>
    <row r="3562" spans="1:3" ht="12.75" x14ac:dyDescent="0.2">
      <c r="A3562" s="22">
        <v>45017</v>
      </c>
      <c r="B3562" s="26" t="s">
        <v>187</v>
      </c>
      <c r="C3562" s="19">
        <v>26824.07</v>
      </c>
    </row>
    <row r="3563" spans="1:3" ht="12.75" x14ac:dyDescent="0.2">
      <c r="A3563" s="22">
        <v>45017</v>
      </c>
      <c r="B3563" s="26" t="s">
        <v>188</v>
      </c>
      <c r="C3563" s="19">
        <v>4643.74</v>
      </c>
    </row>
    <row r="3564" spans="1:3" ht="12.75" x14ac:dyDescent="0.2">
      <c r="A3564" s="22">
        <v>45017</v>
      </c>
      <c r="B3564" s="26" t="s">
        <v>189</v>
      </c>
      <c r="C3564" s="19">
        <v>706.66</v>
      </c>
    </row>
    <row r="3565" spans="1:3" ht="12.75" x14ac:dyDescent="0.2">
      <c r="A3565" s="22">
        <v>45017</v>
      </c>
      <c r="B3565" s="26" t="s">
        <v>190</v>
      </c>
      <c r="C3565" s="19">
        <v>1914.86</v>
      </c>
    </row>
    <row r="3566" spans="1:3" ht="12.75" x14ac:dyDescent="0.2">
      <c r="A3566" s="22">
        <v>45017</v>
      </c>
      <c r="B3566" s="26" t="s">
        <v>191</v>
      </c>
      <c r="C3566" s="19">
        <v>880.2</v>
      </c>
    </row>
    <row r="3567" spans="1:3" ht="12.75" x14ac:dyDescent="0.2">
      <c r="A3567" s="22">
        <v>45017</v>
      </c>
      <c r="B3567" s="26" t="s">
        <v>192</v>
      </c>
      <c r="C3567" s="19">
        <v>3181.8</v>
      </c>
    </row>
    <row r="3568" spans="1:3" ht="12.75" x14ac:dyDescent="0.2">
      <c r="A3568" s="22">
        <v>45017</v>
      </c>
      <c r="B3568" s="25" t="s">
        <v>193</v>
      </c>
      <c r="C3568" s="19">
        <v>1336.26</v>
      </c>
    </row>
    <row r="3569" spans="1:3" ht="12.75" x14ac:dyDescent="0.2">
      <c r="A3569" s="22">
        <v>45017</v>
      </c>
      <c r="B3569" s="26" t="s">
        <v>194</v>
      </c>
      <c r="C3569" s="19">
        <v>12285.43</v>
      </c>
    </row>
    <row r="3570" spans="1:3" ht="12.75" x14ac:dyDescent="0.2">
      <c r="A3570" s="22">
        <v>45017</v>
      </c>
      <c r="B3570" s="25" t="s">
        <v>195</v>
      </c>
      <c r="C3570" s="19">
        <v>5126.1899999999996</v>
      </c>
    </row>
    <row r="3571" spans="1:3" ht="12.75" x14ac:dyDescent="0.2">
      <c r="A3571" s="20">
        <v>45017</v>
      </c>
      <c r="B3571" s="25" t="s">
        <v>196</v>
      </c>
      <c r="C3571" s="23">
        <v>676364.26</v>
      </c>
    </row>
    <row r="3572" spans="1:3" ht="12.75" x14ac:dyDescent="0.2">
      <c r="A3572" s="20">
        <v>45017</v>
      </c>
      <c r="B3572" s="25" t="s">
        <v>197</v>
      </c>
      <c r="C3572" s="23">
        <v>467486.44</v>
      </c>
    </row>
    <row r="3573" spans="1:3" ht="12.75" x14ac:dyDescent="0.2">
      <c r="A3573" s="20">
        <v>45017</v>
      </c>
      <c r="B3573" s="25" t="s">
        <v>198</v>
      </c>
      <c r="C3573" s="19">
        <v>13865.99</v>
      </c>
    </row>
    <row r="3574" spans="1:3" ht="12.75" x14ac:dyDescent="0.2">
      <c r="A3574" s="20">
        <v>45017</v>
      </c>
      <c r="B3574" s="25" t="s">
        <v>199</v>
      </c>
      <c r="C3574" s="19">
        <v>18398.759999999998</v>
      </c>
    </row>
    <row r="3575" spans="1:3" ht="12.75" x14ac:dyDescent="0.2">
      <c r="A3575" s="20">
        <v>45017</v>
      </c>
      <c r="B3575" s="25" t="s">
        <v>200</v>
      </c>
      <c r="C3575" s="19">
        <v>9568.6</v>
      </c>
    </row>
    <row r="3576" spans="1:3" ht="12.75" x14ac:dyDescent="0.2">
      <c r="A3576" s="20">
        <v>45017</v>
      </c>
      <c r="B3576" s="25" t="s">
        <v>201</v>
      </c>
      <c r="C3576" s="19">
        <v>173617.47</v>
      </c>
    </row>
    <row r="3577" spans="1:3" ht="12.75" x14ac:dyDescent="0.2">
      <c r="A3577" s="20">
        <v>45017</v>
      </c>
      <c r="B3577" s="25" t="s">
        <v>202</v>
      </c>
      <c r="C3577" s="19">
        <v>7074.45</v>
      </c>
    </row>
    <row r="3578" spans="1:3" ht="12.75" x14ac:dyDescent="0.2">
      <c r="A3578" s="20">
        <v>45017</v>
      </c>
      <c r="B3578" s="25" t="s">
        <v>203</v>
      </c>
      <c r="C3578" s="19">
        <v>35569.56</v>
      </c>
    </row>
    <row r="3579" spans="1:3" ht="12.75" x14ac:dyDescent="0.2">
      <c r="A3579" s="20">
        <v>45017</v>
      </c>
      <c r="B3579" s="25" t="s">
        <v>204</v>
      </c>
      <c r="C3579" s="19">
        <v>30303.66</v>
      </c>
    </row>
    <row r="3580" spans="1:3" ht="12.75" x14ac:dyDescent="0.2">
      <c r="A3580" s="20">
        <v>45017</v>
      </c>
      <c r="B3580" s="25" t="s">
        <v>205</v>
      </c>
      <c r="C3580" s="19">
        <v>363404.34</v>
      </c>
    </row>
    <row r="3581" spans="1:3" ht="12.75" x14ac:dyDescent="0.2">
      <c r="A3581" s="20">
        <v>45017</v>
      </c>
      <c r="B3581" s="25" t="s">
        <v>206</v>
      </c>
      <c r="C3581" s="19">
        <v>178738.66</v>
      </c>
    </row>
    <row r="3582" spans="1:3" ht="12.75" x14ac:dyDescent="0.2">
      <c r="A3582" s="20">
        <v>45017</v>
      </c>
      <c r="B3582" s="26" t="s">
        <v>207</v>
      </c>
      <c r="C3582" s="19">
        <v>122842.51</v>
      </c>
    </row>
    <row r="3583" spans="1:3" ht="12.75" x14ac:dyDescent="0.2">
      <c r="A3583" s="20">
        <v>45017</v>
      </c>
      <c r="B3583" s="26" t="s">
        <v>208</v>
      </c>
      <c r="C3583" s="19">
        <v>11843.24</v>
      </c>
    </row>
    <row r="3584" spans="1:3" ht="12.75" x14ac:dyDescent="0.2">
      <c r="A3584" s="20">
        <v>45017</v>
      </c>
      <c r="B3584" s="26" t="s">
        <v>209</v>
      </c>
      <c r="C3584" s="19">
        <v>15194.65</v>
      </c>
    </row>
    <row r="3585" spans="1:3" ht="12.75" x14ac:dyDescent="0.2">
      <c r="A3585" s="20">
        <v>45017</v>
      </c>
      <c r="B3585" s="26" t="s">
        <v>210</v>
      </c>
      <c r="C3585" s="19">
        <v>10239.450000000001</v>
      </c>
    </row>
    <row r="3586" spans="1:3" ht="12.75" x14ac:dyDescent="0.2">
      <c r="A3586" s="20">
        <v>45017</v>
      </c>
      <c r="B3586" s="26" t="s">
        <v>211</v>
      </c>
      <c r="C3586" s="19">
        <v>1372.61</v>
      </c>
    </row>
    <row r="3587" spans="1:3" ht="12.75" x14ac:dyDescent="0.2">
      <c r="A3587" s="20">
        <v>45017</v>
      </c>
      <c r="B3587" s="26" t="s">
        <v>212</v>
      </c>
      <c r="C3587" s="19">
        <v>357.8</v>
      </c>
    </row>
    <row r="3588" spans="1:3" ht="12.75" x14ac:dyDescent="0.2">
      <c r="A3588" s="20">
        <v>45017</v>
      </c>
      <c r="B3588" s="26" t="s">
        <v>213</v>
      </c>
      <c r="C3588" s="19">
        <v>2296.67</v>
      </c>
    </row>
    <row r="3589" spans="1:3" ht="12.75" x14ac:dyDescent="0.2">
      <c r="A3589" s="20">
        <v>45017</v>
      </c>
      <c r="B3589" s="26" t="s">
        <v>214</v>
      </c>
      <c r="C3589" s="19">
        <v>921.55</v>
      </c>
    </row>
    <row r="3590" spans="1:3" ht="12.75" x14ac:dyDescent="0.2">
      <c r="A3590" s="20">
        <v>45017</v>
      </c>
      <c r="B3590" s="26" t="s">
        <v>215</v>
      </c>
      <c r="C3590" s="19">
        <v>12968.13</v>
      </c>
    </row>
    <row r="3591" spans="1:3" ht="12.75" x14ac:dyDescent="0.2">
      <c r="A3591" s="20">
        <v>45017</v>
      </c>
      <c r="B3591" s="26" t="s">
        <v>216</v>
      </c>
      <c r="C3591" s="19">
        <v>1336.98</v>
      </c>
    </row>
    <row r="3592" spans="1:3" ht="12.75" x14ac:dyDescent="0.2">
      <c r="A3592" s="20">
        <v>45017</v>
      </c>
      <c r="B3592" s="26" t="s">
        <v>217</v>
      </c>
      <c r="C3592" s="19">
        <v>1211.51</v>
      </c>
    </row>
    <row r="3593" spans="1:3" ht="12.75" x14ac:dyDescent="0.2">
      <c r="A3593" s="20">
        <v>45017</v>
      </c>
      <c r="B3593" s="26" t="s">
        <v>218</v>
      </c>
      <c r="C3593" s="19">
        <v>3037.53</v>
      </c>
    </row>
    <row r="3594" spans="1:3" ht="12.75" x14ac:dyDescent="0.2">
      <c r="A3594" s="20">
        <v>45017</v>
      </c>
      <c r="B3594" s="26" t="s">
        <v>219</v>
      </c>
      <c r="C3594" s="19">
        <v>1327.37</v>
      </c>
    </row>
    <row r="3595" spans="1:3" ht="12.75" x14ac:dyDescent="0.2">
      <c r="A3595" s="20">
        <v>45017</v>
      </c>
      <c r="B3595" s="26" t="s">
        <v>220</v>
      </c>
      <c r="C3595" s="19">
        <v>604.42999999999995</v>
      </c>
    </row>
    <row r="3596" spans="1:3" ht="12.75" x14ac:dyDescent="0.2">
      <c r="A3596" s="20">
        <v>45017</v>
      </c>
      <c r="B3596" s="26" t="s">
        <v>221</v>
      </c>
      <c r="C3596" s="19">
        <v>849.98</v>
      </c>
    </row>
    <row r="3597" spans="1:3" ht="12.75" x14ac:dyDescent="0.2">
      <c r="A3597" s="20">
        <v>45017</v>
      </c>
      <c r="B3597" s="26" t="s">
        <v>222</v>
      </c>
      <c r="C3597" s="19">
        <v>696.28</v>
      </c>
    </row>
    <row r="3598" spans="1:3" ht="12.75" x14ac:dyDescent="0.2">
      <c r="A3598" s="20">
        <v>45017</v>
      </c>
      <c r="B3598" s="26" t="s">
        <v>223</v>
      </c>
      <c r="C3598" s="19">
        <v>2799.2</v>
      </c>
    </row>
    <row r="3599" spans="1:3" ht="12.75" x14ac:dyDescent="0.2">
      <c r="A3599" s="20">
        <v>45017</v>
      </c>
      <c r="B3599" s="26" t="s">
        <v>224</v>
      </c>
      <c r="C3599" s="19">
        <v>148.19</v>
      </c>
    </row>
    <row r="3600" spans="1:3" ht="12.75" x14ac:dyDescent="0.2">
      <c r="A3600" s="20">
        <v>45017</v>
      </c>
      <c r="B3600" s="26" t="s">
        <v>225</v>
      </c>
      <c r="C3600" s="19">
        <v>307.99</v>
      </c>
    </row>
    <row r="3601" spans="1:3" ht="12.75" x14ac:dyDescent="0.2">
      <c r="A3601" s="20">
        <v>45017</v>
      </c>
      <c r="B3601" s="26" t="s">
        <v>226</v>
      </c>
      <c r="C3601" s="19">
        <v>285.47000000000003</v>
      </c>
    </row>
    <row r="3602" spans="1:3" ht="12.75" x14ac:dyDescent="0.2">
      <c r="A3602" s="20">
        <v>45017</v>
      </c>
      <c r="B3602" s="26" t="s">
        <v>227</v>
      </c>
      <c r="C3602" s="19">
        <v>217.14</v>
      </c>
    </row>
    <row r="3603" spans="1:3" ht="12.75" x14ac:dyDescent="0.2">
      <c r="A3603" s="20">
        <v>45017</v>
      </c>
      <c r="B3603" s="26" t="s">
        <v>228</v>
      </c>
      <c r="C3603" s="19">
        <v>37746.980000000003</v>
      </c>
    </row>
    <row r="3604" spans="1:3" ht="12.75" x14ac:dyDescent="0.2">
      <c r="A3604" s="20">
        <v>45017</v>
      </c>
      <c r="B3604" s="26" t="s">
        <v>229</v>
      </c>
      <c r="C3604" s="19">
        <v>22176.35</v>
      </c>
    </row>
    <row r="3605" spans="1:3" ht="12.75" x14ac:dyDescent="0.2">
      <c r="A3605" s="20">
        <v>45017</v>
      </c>
      <c r="B3605" s="26" t="s">
        <v>230</v>
      </c>
      <c r="C3605" s="19">
        <v>12678.95</v>
      </c>
    </row>
    <row r="3606" spans="1:3" ht="12.75" x14ac:dyDescent="0.2">
      <c r="A3606" s="20">
        <v>45017</v>
      </c>
      <c r="B3606" s="26" t="s">
        <v>231</v>
      </c>
      <c r="C3606" s="19">
        <v>2258.3200000000002</v>
      </c>
    </row>
    <row r="3607" spans="1:3" ht="12.75" x14ac:dyDescent="0.2">
      <c r="A3607" s="20">
        <v>45017</v>
      </c>
      <c r="B3607" s="26" t="s">
        <v>232</v>
      </c>
      <c r="C3607" s="19">
        <v>430.41</v>
      </c>
    </row>
    <row r="3608" spans="1:3" ht="12.75" x14ac:dyDescent="0.2">
      <c r="A3608" s="20">
        <v>45017</v>
      </c>
      <c r="B3608" s="26" t="s">
        <v>233</v>
      </c>
      <c r="C3608" s="19">
        <v>980.12</v>
      </c>
    </row>
    <row r="3609" spans="1:3" ht="12.75" x14ac:dyDescent="0.2">
      <c r="A3609" s="20">
        <v>45017</v>
      </c>
      <c r="B3609" s="26" t="s">
        <v>234</v>
      </c>
      <c r="C3609" s="19">
        <v>702.92</v>
      </c>
    </row>
    <row r="3610" spans="1:3" ht="12.75" x14ac:dyDescent="0.2">
      <c r="A3610" s="20">
        <v>45017</v>
      </c>
      <c r="B3610" s="26" t="s">
        <v>235</v>
      </c>
      <c r="C3610" s="19">
        <v>1827.04</v>
      </c>
    </row>
    <row r="3611" spans="1:3" ht="12.75" x14ac:dyDescent="0.2">
      <c r="A3611" s="20">
        <v>45017</v>
      </c>
      <c r="B3611" s="25" t="s">
        <v>236</v>
      </c>
      <c r="C3611" s="19">
        <v>844.84</v>
      </c>
    </row>
    <row r="3612" spans="1:3" ht="12.75" x14ac:dyDescent="0.2">
      <c r="A3612" s="20">
        <v>45017</v>
      </c>
      <c r="B3612" s="26" t="s">
        <v>237</v>
      </c>
      <c r="C3612" s="19">
        <v>271.37</v>
      </c>
    </row>
    <row r="3613" spans="1:3" ht="12.75" x14ac:dyDescent="0.2">
      <c r="A3613" s="20">
        <v>45017</v>
      </c>
      <c r="B3613" s="25" t="s">
        <v>238</v>
      </c>
      <c r="C3613" s="19">
        <v>333.53</v>
      </c>
    </row>
    <row r="3614" spans="1:3" ht="12.75" x14ac:dyDescent="0.2">
      <c r="A3614" s="20">
        <v>45047</v>
      </c>
      <c r="B3614" s="25" t="s">
        <v>63</v>
      </c>
      <c r="C3614" s="23">
        <v>1800689.48</v>
      </c>
    </row>
    <row r="3615" spans="1:3" ht="12.75" x14ac:dyDescent="0.2">
      <c r="A3615" s="20">
        <v>45047</v>
      </c>
      <c r="B3615" s="25" t="s">
        <v>65</v>
      </c>
      <c r="C3615" s="23">
        <v>1500501.08</v>
      </c>
    </row>
    <row r="3616" spans="1:3" ht="12.75" x14ac:dyDescent="0.2">
      <c r="A3616" s="20">
        <v>45047</v>
      </c>
      <c r="B3616" s="25" t="s">
        <v>67</v>
      </c>
      <c r="C3616" s="19">
        <v>134190.87</v>
      </c>
    </row>
    <row r="3617" spans="1:3" ht="12.75" x14ac:dyDescent="0.2">
      <c r="A3617" s="20">
        <v>45047</v>
      </c>
      <c r="B3617" s="25" t="s">
        <v>69</v>
      </c>
      <c r="C3617" s="19">
        <v>49301.02</v>
      </c>
    </row>
    <row r="3618" spans="1:3" ht="12.75" x14ac:dyDescent="0.2">
      <c r="A3618" s="20">
        <v>45047</v>
      </c>
      <c r="B3618" s="25" t="s">
        <v>71</v>
      </c>
      <c r="C3618" s="19">
        <v>32421.67</v>
      </c>
    </row>
    <row r="3619" spans="1:3" ht="12.75" x14ac:dyDescent="0.2">
      <c r="A3619" s="20">
        <v>45047</v>
      </c>
      <c r="B3619" s="25" t="s">
        <v>73</v>
      </c>
      <c r="C3619" s="19">
        <v>465577.87</v>
      </c>
    </row>
    <row r="3620" spans="1:3" ht="12.75" x14ac:dyDescent="0.2">
      <c r="A3620" s="20">
        <v>45047</v>
      </c>
      <c r="B3620" s="25" t="s">
        <v>76</v>
      </c>
      <c r="C3620" s="19">
        <v>23786</v>
      </c>
    </row>
    <row r="3621" spans="1:3" ht="12.75" x14ac:dyDescent="0.2">
      <c r="A3621" s="20">
        <v>45047</v>
      </c>
      <c r="B3621" s="25" t="s">
        <v>78</v>
      </c>
      <c r="C3621" s="19">
        <v>96768.62</v>
      </c>
    </row>
    <row r="3622" spans="1:3" ht="12.75" x14ac:dyDescent="0.2">
      <c r="A3622" s="20">
        <v>45047</v>
      </c>
      <c r="B3622" s="25" t="s">
        <v>80</v>
      </c>
      <c r="C3622" s="19">
        <v>88282.77</v>
      </c>
    </row>
    <row r="3623" spans="1:3" ht="12.75" x14ac:dyDescent="0.2">
      <c r="A3623" s="20">
        <v>45047</v>
      </c>
      <c r="B3623" s="25" t="s">
        <v>82</v>
      </c>
      <c r="C3623" s="19">
        <v>941531.11</v>
      </c>
    </row>
    <row r="3624" spans="1:3" ht="12.75" x14ac:dyDescent="0.2">
      <c r="A3624" s="20">
        <v>45047</v>
      </c>
      <c r="B3624" s="25" t="s">
        <v>84</v>
      </c>
      <c r="C3624" s="19">
        <v>548760.69999999995</v>
      </c>
    </row>
    <row r="3625" spans="1:3" ht="12.75" x14ac:dyDescent="0.2">
      <c r="A3625" s="20">
        <v>45047</v>
      </c>
      <c r="B3625" s="26" t="s">
        <v>86</v>
      </c>
      <c r="C3625" s="19">
        <v>451757.04</v>
      </c>
    </row>
    <row r="3626" spans="1:3" ht="12.75" x14ac:dyDescent="0.2">
      <c r="A3626" s="20">
        <v>45047</v>
      </c>
      <c r="B3626" s="26" t="s">
        <v>89</v>
      </c>
      <c r="C3626" s="19">
        <v>56180.91</v>
      </c>
    </row>
    <row r="3627" spans="1:3" ht="12.75" x14ac:dyDescent="0.2">
      <c r="A3627" s="20">
        <v>45047</v>
      </c>
      <c r="B3627" s="26" t="s">
        <v>91</v>
      </c>
      <c r="C3627" s="19">
        <v>39376.68</v>
      </c>
    </row>
    <row r="3628" spans="1:3" ht="12.75" x14ac:dyDescent="0.2">
      <c r="A3628" s="20">
        <v>45047</v>
      </c>
      <c r="B3628" s="26" t="s">
        <v>93</v>
      </c>
      <c r="C3628" s="19">
        <v>32187.35</v>
      </c>
    </row>
    <row r="3629" spans="1:3" ht="12.75" x14ac:dyDescent="0.2">
      <c r="A3629" s="20">
        <v>45047</v>
      </c>
      <c r="B3629" s="26" t="s">
        <v>95</v>
      </c>
      <c r="C3629" s="19">
        <v>3947.27</v>
      </c>
    </row>
    <row r="3630" spans="1:3" ht="12.75" x14ac:dyDescent="0.2">
      <c r="A3630" s="20">
        <v>45047</v>
      </c>
      <c r="B3630" s="26" t="s">
        <v>97</v>
      </c>
      <c r="C3630" s="19">
        <v>1165.81</v>
      </c>
    </row>
    <row r="3631" spans="1:3" ht="12.75" x14ac:dyDescent="0.2">
      <c r="A3631" s="20">
        <v>45047</v>
      </c>
      <c r="B3631" s="26" t="s">
        <v>99</v>
      </c>
      <c r="C3631" s="19">
        <v>6279.93</v>
      </c>
    </row>
    <row r="3632" spans="1:3" ht="12.75" x14ac:dyDescent="0.2">
      <c r="A3632" s="20">
        <v>45047</v>
      </c>
      <c r="B3632" s="26" t="s">
        <v>101</v>
      </c>
      <c r="C3632" s="19">
        <v>3019.38</v>
      </c>
    </row>
    <row r="3633" spans="1:3" ht="12.75" x14ac:dyDescent="0.2">
      <c r="A3633" s="20">
        <v>45047</v>
      </c>
      <c r="B3633" s="26" t="s">
        <v>103</v>
      </c>
      <c r="C3633" s="19">
        <v>33680.400000000001</v>
      </c>
    </row>
    <row r="3634" spans="1:3" ht="12.75" x14ac:dyDescent="0.2">
      <c r="A3634" s="20">
        <v>45047</v>
      </c>
      <c r="B3634" s="26" t="s">
        <v>105</v>
      </c>
      <c r="C3634" s="19">
        <v>3265.18</v>
      </c>
    </row>
    <row r="3635" spans="1:3" ht="12.75" x14ac:dyDescent="0.2">
      <c r="A3635" s="20">
        <v>45047</v>
      </c>
      <c r="B3635" s="26" t="s">
        <v>107</v>
      </c>
      <c r="C3635" s="19">
        <v>3279.41</v>
      </c>
    </row>
    <row r="3636" spans="1:3" ht="12.75" x14ac:dyDescent="0.2">
      <c r="A3636" s="20">
        <v>45047</v>
      </c>
      <c r="B3636" s="26" t="s">
        <v>109</v>
      </c>
      <c r="C3636" s="19">
        <v>8924.66</v>
      </c>
    </row>
    <row r="3637" spans="1:3" ht="12.75" x14ac:dyDescent="0.2">
      <c r="A3637" s="20">
        <v>45047</v>
      </c>
      <c r="B3637" s="26" t="s">
        <v>111</v>
      </c>
      <c r="C3637" s="19">
        <v>4175.8</v>
      </c>
    </row>
    <row r="3638" spans="1:3" ht="12.75" x14ac:dyDescent="0.2">
      <c r="A3638" s="20">
        <v>45047</v>
      </c>
      <c r="B3638" s="26" t="s">
        <v>113</v>
      </c>
      <c r="C3638" s="19">
        <v>1595.01</v>
      </c>
    </row>
    <row r="3639" spans="1:3" ht="12.75" x14ac:dyDescent="0.2">
      <c r="A3639" s="20">
        <v>45047</v>
      </c>
      <c r="B3639" s="26" t="s">
        <v>115</v>
      </c>
      <c r="C3639" s="19">
        <v>2543.16</v>
      </c>
    </row>
    <row r="3640" spans="1:3" ht="12.75" x14ac:dyDescent="0.2">
      <c r="A3640" s="20">
        <v>45047</v>
      </c>
      <c r="B3640" s="26" t="s">
        <v>117</v>
      </c>
      <c r="C3640" s="19">
        <v>2418.67</v>
      </c>
    </row>
    <row r="3641" spans="1:3" ht="12.75" x14ac:dyDescent="0.2">
      <c r="A3641" s="20">
        <v>45047</v>
      </c>
      <c r="B3641" s="26" t="s">
        <v>119</v>
      </c>
      <c r="C3641" s="19">
        <v>9161.9699999999993</v>
      </c>
    </row>
    <row r="3642" spans="1:3" ht="12.75" x14ac:dyDescent="0.2">
      <c r="A3642" s="20">
        <v>45047</v>
      </c>
      <c r="B3642" s="26" t="s">
        <v>121</v>
      </c>
      <c r="C3642" s="19">
        <v>392.98</v>
      </c>
    </row>
    <row r="3643" spans="1:3" ht="12.75" x14ac:dyDescent="0.2">
      <c r="A3643" s="20">
        <v>45047</v>
      </c>
      <c r="B3643" s="26" t="s">
        <v>123</v>
      </c>
      <c r="C3643" s="19">
        <v>831.31</v>
      </c>
    </row>
    <row r="3644" spans="1:3" ht="12.75" x14ac:dyDescent="0.2">
      <c r="A3644" s="20">
        <v>45047</v>
      </c>
      <c r="B3644" s="26" t="s">
        <v>125</v>
      </c>
      <c r="C3644" s="19">
        <v>732.09</v>
      </c>
    </row>
    <row r="3645" spans="1:3" ht="12.75" x14ac:dyDescent="0.2">
      <c r="A3645" s="20">
        <v>45047</v>
      </c>
      <c r="B3645" s="26" t="s">
        <v>127</v>
      </c>
      <c r="C3645" s="19">
        <v>594.6</v>
      </c>
    </row>
    <row r="3646" spans="1:3" ht="12.75" x14ac:dyDescent="0.2">
      <c r="A3646" s="20">
        <v>45047</v>
      </c>
      <c r="B3646" s="26" t="s">
        <v>129</v>
      </c>
      <c r="C3646" s="19">
        <v>89617.48</v>
      </c>
    </row>
    <row r="3647" spans="1:3" ht="12.75" x14ac:dyDescent="0.2">
      <c r="A3647" s="20">
        <v>45047</v>
      </c>
      <c r="B3647" s="26" t="s">
        <v>132</v>
      </c>
      <c r="C3647" s="19">
        <v>34052.870000000003</v>
      </c>
    </row>
    <row r="3648" spans="1:3" ht="12.75" x14ac:dyDescent="0.2">
      <c r="A3648" s="20">
        <v>45047</v>
      </c>
      <c r="B3648" s="26" t="s">
        <v>134</v>
      </c>
      <c r="C3648" s="19">
        <v>43614.83</v>
      </c>
    </row>
    <row r="3649" spans="1:3" ht="12.75" x14ac:dyDescent="0.2">
      <c r="A3649" s="20">
        <v>45047</v>
      </c>
      <c r="B3649" s="26" t="s">
        <v>136</v>
      </c>
      <c r="C3649" s="19">
        <v>7072.29</v>
      </c>
    </row>
    <row r="3650" spans="1:3" ht="12.75" x14ac:dyDescent="0.2">
      <c r="A3650" s="20">
        <v>45047</v>
      </c>
      <c r="B3650" s="26" t="s">
        <v>139</v>
      </c>
      <c r="C3650" s="19">
        <v>1141.6500000000001</v>
      </c>
    </row>
    <row r="3651" spans="1:3" ht="12.75" x14ac:dyDescent="0.2">
      <c r="A3651" s="20">
        <v>45047</v>
      </c>
      <c r="B3651" s="26" t="s">
        <v>141</v>
      </c>
      <c r="C3651" s="19">
        <v>2557.98</v>
      </c>
    </row>
    <row r="3652" spans="1:3" ht="12.75" x14ac:dyDescent="0.2">
      <c r="A3652" s="20">
        <v>45047</v>
      </c>
      <c r="B3652" s="26" t="s">
        <v>143</v>
      </c>
      <c r="C3652" s="19">
        <v>1951.92</v>
      </c>
    </row>
    <row r="3653" spans="1:3" ht="12.75" x14ac:dyDescent="0.2">
      <c r="A3653" s="20">
        <v>45047</v>
      </c>
      <c r="B3653" s="26" t="s">
        <v>145</v>
      </c>
      <c r="C3653" s="19">
        <v>4792.8999999999996</v>
      </c>
    </row>
    <row r="3654" spans="1:3" ht="12.75" x14ac:dyDescent="0.2">
      <c r="A3654" s="20">
        <v>45047</v>
      </c>
      <c r="B3654" s="25" t="s">
        <v>147</v>
      </c>
      <c r="C3654" s="19">
        <v>2253.16</v>
      </c>
    </row>
    <row r="3655" spans="1:3" ht="12.75" x14ac:dyDescent="0.2">
      <c r="A3655" s="20">
        <v>45047</v>
      </c>
      <c r="B3655" s="26" t="s">
        <v>149</v>
      </c>
      <c r="C3655" s="19">
        <v>5041.83</v>
      </c>
    </row>
    <row r="3656" spans="1:3" ht="12.75" x14ac:dyDescent="0.2">
      <c r="A3656" s="20">
        <v>45047</v>
      </c>
      <c r="B3656" s="25" t="s">
        <v>151</v>
      </c>
      <c r="C3656" s="19">
        <v>2562.09</v>
      </c>
    </row>
    <row r="3657" spans="1:3" ht="12.75" x14ac:dyDescent="0.2">
      <c r="A3657" s="21">
        <v>45047</v>
      </c>
      <c r="B3657" s="13" t="s">
        <v>153</v>
      </c>
      <c r="C3657" s="23">
        <v>1205198.95</v>
      </c>
    </row>
    <row r="3658" spans="1:3" ht="12.75" x14ac:dyDescent="0.2">
      <c r="A3658" s="21">
        <v>45047</v>
      </c>
      <c r="B3658" s="13" t="s">
        <v>154</v>
      </c>
      <c r="C3658" s="23">
        <v>1060744.3700000001</v>
      </c>
    </row>
    <row r="3659" spans="1:3" ht="12.75" x14ac:dyDescent="0.2">
      <c r="A3659" s="21">
        <v>45047</v>
      </c>
      <c r="B3659" s="13" t="s">
        <v>155</v>
      </c>
      <c r="C3659" s="19">
        <v>58033.63</v>
      </c>
    </row>
    <row r="3660" spans="1:3" ht="12.75" x14ac:dyDescent="0.2">
      <c r="A3660" s="21">
        <v>45047</v>
      </c>
      <c r="B3660" s="13" t="s">
        <v>156</v>
      </c>
      <c r="C3660" s="19">
        <v>32456.9</v>
      </c>
    </row>
    <row r="3661" spans="1:3" ht="12.75" x14ac:dyDescent="0.2">
      <c r="A3661" s="21">
        <v>45047</v>
      </c>
      <c r="B3661" s="13" t="s">
        <v>157</v>
      </c>
      <c r="C3661" s="19">
        <v>19273.46</v>
      </c>
    </row>
    <row r="3662" spans="1:3" ht="12.75" x14ac:dyDescent="0.2">
      <c r="A3662" s="21">
        <v>45047</v>
      </c>
      <c r="B3662" s="13" t="s">
        <v>158</v>
      </c>
      <c r="C3662" s="19">
        <v>373865.36</v>
      </c>
    </row>
    <row r="3663" spans="1:3" ht="12.75" x14ac:dyDescent="0.2">
      <c r="A3663" s="21">
        <v>45047</v>
      </c>
      <c r="B3663" s="13" t="s">
        <v>159</v>
      </c>
      <c r="C3663" s="19">
        <v>12899.42</v>
      </c>
    </row>
    <row r="3664" spans="1:3" ht="12.75" x14ac:dyDescent="0.2">
      <c r="A3664" s="21">
        <v>45047</v>
      </c>
      <c r="B3664" s="13" t="s">
        <v>160</v>
      </c>
      <c r="C3664" s="19">
        <v>65695.34</v>
      </c>
    </row>
    <row r="3665" spans="1:3" ht="12.75" x14ac:dyDescent="0.2">
      <c r="A3665" s="21">
        <v>45047</v>
      </c>
      <c r="B3665" s="13" t="s">
        <v>161</v>
      </c>
      <c r="C3665" s="19">
        <v>82233.22</v>
      </c>
    </row>
    <row r="3666" spans="1:3" ht="12.75" x14ac:dyDescent="0.2">
      <c r="A3666" s="21">
        <v>45047</v>
      </c>
      <c r="B3666" s="13" t="s">
        <v>162</v>
      </c>
      <c r="C3666" s="19">
        <v>848755.78</v>
      </c>
    </row>
    <row r="3667" spans="1:3" ht="12.75" x14ac:dyDescent="0.2">
      <c r="A3667" s="21">
        <v>45047</v>
      </c>
      <c r="B3667" s="13" t="s">
        <v>163</v>
      </c>
      <c r="C3667" s="19">
        <v>250496.52</v>
      </c>
    </row>
    <row r="3668" spans="1:3" ht="12.75" x14ac:dyDescent="0.2">
      <c r="A3668" s="21">
        <v>45047</v>
      </c>
      <c r="B3668" s="13" t="s">
        <v>164</v>
      </c>
      <c r="C3668" s="19">
        <v>210708.69</v>
      </c>
    </row>
    <row r="3669" spans="1:3" ht="12.75" x14ac:dyDescent="0.2">
      <c r="A3669" s="21">
        <v>45047</v>
      </c>
      <c r="B3669" s="13" t="s">
        <v>165</v>
      </c>
      <c r="C3669" s="19">
        <v>21242.38</v>
      </c>
    </row>
    <row r="3670" spans="1:3" ht="12.75" x14ac:dyDescent="0.2">
      <c r="A3670" s="21">
        <v>45047</v>
      </c>
      <c r="B3670" s="13" t="s">
        <v>166</v>
      </c>
      <c r="C3670" s="19">
        <v>28913.91</v>
      </c>
    </row>
    <row r="3671" spans="1:3" ht="12.75" x14ac:dyDescent="0.2">
      <c r="A3671" s="21">
        <v>45047</v>
      </c>
      <c r="B3671" s="13" t="s">
        <v>167</v>
      </c>
      <c r="C3671" s="19">
        <v>21610.14</v>
      </c>
    </row>
    <row r="3672" spans="1:3" ht="12.75" x14ac:dyDescent="0.2">
      <c r="A3672" s="21">
        <v>45047</v>
      </c>
      <c r="B3672" s="13" t="s">
        <v>168</v>
      </c>
      <c r="C3672" s="19">
        <v>3061.72</v>
      </c>
    </row>
    <row r="3673" spans="1:3" ht="12.75" x14ac:dyDescent="0.2">
      <c r="A3673" s="21">
        <v>45047</v>
      </c>
      <c r="B3673" s="13" t="s">
        <v>169</v>
      </c>
      <c r="C3673" s="19">
        <v>772.76</v>
      </c>
    </row>
    <row r="3674" spans="1:3" ht="12.75" x14ac:dyDescent="0.2">
      <c r="A3674" s="21">
        <v>45047</v>
      </c>
      <c r="B3674" s="13" t="s">
        <v>170</v>
      </c>
      <c r="C3674" s="19">
        <v>3495.24</v>
      </c>
    </row>
    <row r="3675" spans="1:3" ht="12.75" x14ac:dyDescent="0.2">
      <c r="A3675" s="21">
        <v>45047</v>
      </c>
      <c r="B3675" s="13" t="s">
        <v>171</v>
      </c>
      <c r="C3675" s="19">
        <v>2427.69</v>
      </c>
    </row>
    <row r="3676" spans="1:3" ht="12.75" x14ac:dyDescent="0.2">
      <c r="A3676" s="21">
        <v>45047</v>
      </c>
      <c r="B3676" s="13" t="s">
        <v>172</v>
      </c>
      <c r="C3676" s="19">
        <v>9192.27</v>
      </c>
    </row>
    <row r="3677" spans="1:3" ht="12.75" x14ac:dyDescent="0.2">
      <c r="A3677" s="21">
        <v>45047</v>
      </c>
      <c r="B3677" s="13" t="s">
        <v>173</v>
      </c>
      <c r="C3677" s="19">
        <v>2158.23</v>
      </c>
    </row>
    <row r="3678" spans="1:3" ht="12.75" x14ac:dyDescent="0.2">
      <c r="A3678" s="21">
        <v>45047</v>
      </c>
      <c r="B3678" s="13" t="s">
        <v>174</v>
      </c>
      <c r="C3678" s="19">
        <v>2437.33</v>
      </c>
    </row>
    <row r="3679" spans="1:3" ht="12.75" x14ac:dyDescent="0.2">
      <c r="A3679" s="21">
        <v>45047</v>
      </c>
      <c r="B3679" s="13" t="s">
        <v>175</v>
      </c>
      <c r="C3679" s="19">
        <v>5444.65</v>
      </c>
    </row>
    <row r="3680" spans="1:3" ht="12.75" x14ac:dyDescent="0.2">
      <c r="A3680" s="21">
        <v>45047</v>
      </c>
      <c r="B3680" s="13" t="s">
        <v>176</v>
      </c>
      <c r="C3680" s="19">
        <v>2287.41</v>
      </c>
    </row>
    <row r="3681" spans="1:3" ht="12.75" x14ac:dyDescent="0.2">
      <c r="A3681" s="21">
        <v>45047</v>
      </c>
      <c r="B3681" s="13" t="s">
        <v>177</v>
      </c>
      <c r="C3681" s="19">
        <v>983.83</v>
      </c>
    </row>
    <row r="3682" spans="1:3" ht="12.75" x14ac:dyDescent="0.2">
      <c r="A3682" s="21">
        <v>45047</v>
      </c>
      <c r="B3682" s="13" t="s">
        <v>178</v>
      </c>
      <c r="C3682" s="19">
        <v>1415.26</v>
      </c>
    </row>
    <row r="3683" spans="1:3" ht="12.75" x14ac:dyDescent="0.2">
      <c r="A3683" s="21">
        <v>45047</v>
      </c>
      <c r="B3683" s="13" t="s">
        <v>179</v>
      </c>
      <c r="C3683" s="19">
        <v>1706.98</v>
      </c>
    </row>
    <row r="3684" spans="1:3" ht="12.75" x14ac:dyDescent="0.2">
      <c r="A3684" s="21">
        <v>45047</v>
      </c>
      <c r="B3684" s="13" t="s">
        <v>180</v>
      </c>
      <c r="C3684" s="19">
        <v>4632.43</v>
      </c>
    </row>
    <row r="3685" spans="1:3" ht="12.75" x14ac:dyDescent="0.2">
      <c r="A3685" s="21">
        <v>45047</v>
      </c>
      <c r="B3685" s="13" t="s">
        <v>181</v>
      </c>
      <c r="C3685" s="19">
        <v>197.27</v>
      </c>
    </row>
    <row r="3686" spans="1:3" ht="12.75" x14ac:dyDescent="0.2">
      <c r="A3686" s="21">
        <v>45047</v>
      </c>
      <c r="B3686" s="13" t="s">
        <v>182</v>
      </c>
      <c r="C3686" s="19">
        <v>564.41</v>
      </c>
    </row>
    <row r="3687" spans="1:3" ht="12.75" x14ac:dyDescent="0.2">
      <c r="A3687" s="21">
        <v>45047</v>
      </c>
      <c r="B3687" s="13" t="s">
        <v>183</v>
      </c>
      <c r="C3687" s="19">
        <v>494.02</v>
      </c>
    </row>
    <row r="3688" spans="1:3" ht="12.75" x14ac:dyDescent="0.2">
      <c r="A3688" s="21">
        <v>45047</v>
      </c>
      <c r="B3688" s="13" t="s">
        <v>184</v>
      </c>
      <c r="C3688" s="19">
        <v>252.78</v>
      </c>
    </row>
    <row r="3689" spans="1:3" ht="12.75" x14ac:dyDescent="0.2">
      <c r="A3689" s="21">
        <v>45047</v>
      </c>
      <c r="B3689" s="13" t="s">
        <v>185</v>
      </c>
      <c r="C3689" s="19">
        <v>32374.11</v>
      </c>
    </row>
    <row r="3690" spans="1:3" ht="12.75" x14ac:dyDescent="0.2">
      <c r="A3690" s="21">
        <v>45047</v>
      </c>
      <c r="B3690" s="13" t="s">
        <v>186</v>
      </c>
      <c r="C3690" s="19">
        <v>25035.63</v>
      </c>
    </row>
    <row r="3691" spans="1:3" ht="12.75" x14ac:dyDescent="0.2">
      <c r="A3691" s="21">
        <v>45047</v>
      </c>
      <c r="B3691" s="13" t="s">
        <v>187</v>
      </c>
      <c r="C3691" s="19">
        <v>25697.94</v>
      </c>
    </row>
    <row r="3692" spans="1:3" ht="12.75" x14ac:dyDescent="0.2">
      <c r="A3692" s="21">
        <v>45047</v>
      </c>
      <c r="B3692" s="13" t="s">
        <v>188</v>
      </c>
      <c r="C3692" s="19">
        <v>4500.2299999999996</v>
      </c>
    </row>
    <row r="3693" spans="1:3" ht="12.75" x14ac:dyDescent="0.2">
      <c r="A3693" s="21">
        <v>45047</v>
      </c>
      <c r="B3693" s="13" t="s">
        <v>189</v>
      </c>
      <c r="C3693" s="19">
        <v>774.87</v>
      </c>
    </row>
    <row r="3694" spans="1:3" ht="12.75" x14ac:dyDescent="0.2">
      <c r="A3694" s="21">
        <v>45047</v>
      </c>
      <c r="B3694" s="13" t="s">
        <v>190</v>
      </c>
      <c r="C3694" s="19">
        <v>2247.2399999999998</v>
      </c>
    </row>
    <row r="3695" spans="1:3" ht="12.75" x14ac:dyDescent="0.2">
      <c r="A3695" s="21">
        <v>45047</v>
      </c>
      <c r="B3695" s="13" t="s">
        <v>191</v>
      </c>
      <c r="C3695" s="19">
        <v>1085.9000000000001</v>
      </c>
    </row>
    <row r="3696" spans="1:3" ht="12.75" x14ac:dyDescent="0.2">
      <c r="A3696" s="21">
        <v>45047</v>
      </c>
      <c r="B3696" s="13" t="s">
        <v>192</v>
      </c>
      <c r="C3696" s="19">
        <v>3089.05</v>
      </c>
    </row>
    <row r="3697" spans="1:3" ht="12.75" x14ac:dyDescent="0.2">
      <c r="A3697" s="21">
        <v>45047</v>
      </c>
      <c r="B3697" s="13" t="s">
        <v>193</v>
      </c>
      <c r="C3697" s="19">
        <v>1700.83</v>
      </c>
    </row>
    <row r="3698" spans="1:3" ht="12.75" x14ac:dyDescent="0.2">
      <c r="A3698" s="21">
        <v>45047</v>
      </c>
      <c r="B3698" s="13" t="s">
        <v>194</v>
      </c>
      <c r="C3698" s="19">
        <v>15888.14</v>
      </c>
    </row>
    <row r="3699" spans="1:3" ht="12.75" x14ac:dyDescent="0.2">
      <c r="A3699" s="21">
        <v>45047</v>
      </c>
      <c r="B3699" s="13" t="s">
        <v>195</v>
      </c>
      <c r="C3699" s="19">
        <v>5694.35</v>
      </c>
    </row>
    <row r="3700" spans="1:3" ht="12.75" x14ac:dyDescent="0.2">
      <c r="A3700" s="21">
        <v>45047</v>
      </c>
      <c r="B3700" s="13" t="s">
        <v>196</v>
      </c>
      <c r="C3700" s="23">
        <v>548896.06999999995</v>
      </c>
    </row>
    <row r="3701" spans="1:3" ht="12.75" x14ac:dyDescent="0.2">
      <c r="A3701" s="21">
        <v>45047</v>
      </c>
      <c r="B3701" s="13" t="s">
        <v>197</v>
      </c>
      <c r="C3701" s="23">
        <v>536700.65</v>
      </c>
    </row>
    <row r="3702" spans="1:3" ht="12.75" x14ac:dyDescent="0.2">
      <c r="A3702" s="21">
        <v>45047</v>
      </c>
      <c r="B3702" s="13" t="s">
        <v>198</v>
      </c>
      <c r="C3702" s="19">
        <v>13449.85</v>
      </c>
    </row>
    <row r="3703" spans="1:3" ht="12.75" x14ac:dyDescent="0.2">
      <c r="A3703" s="21">
        <v>45047</v>
      </c>
      <c r="B3703" s="13" t="s">
        <v>199</v>
      </c>
      <c r="C3703" s="19">
        <v>14515.72</v>
      </c>
    </row>
    <row r="3704" spans="1:3" ht="12.75" x14ac:dyDescent="0.2">
      <c r="A3704" s="21">
        <v>45047</v>
      </c>
      <c r="B3704" s="13" t="s">
        <v>200</v>
      </c>
      <c r="C3704" s="19">
        <v>9543.93</v>
      </c>
    </row>
    <row r="3705" spans="1:3" ht="12.75" x14ac:dyDescent="0.2">
      <c r="A3705" s="21">
        <v>45047</v>
      </c>
      <c r="B3705" s="13" t="s">
        <v>201</v>
      </c>
      <c r="C3705" s="19">
        <v>173600.03</v>
      </c>
    </row>
    <row r="3706" spans="1:3" ht="12.75" x14ac:dyDescent="0.2">
      <c r="A3706" s="21">
        <v>45047</v>
      </c>
      <c r="B3706" s="13" t="s">
        <v>202</v>
      </c>
      <c r="C3706" s="19">
        <v>8173.81</v>
      </c>
    </row>
    <row r="3707" spans="1:3" ht="12.75" x14ac:dyDescent="0.2">
      <c r="A3707" s="21">
        <v>45047</v>
      </c>
      <c r="B3707" s="13" t="s">
        <v>203</v>
      </c>
      <c r="C3707" s="19">
        <v>38632.69</v>
      </c>
    </row>
    <row r="3708" spans="1:3" ht="12.75" x14ac:dyDescent="0.2">
      <c r="A3708" s="21">
        <v>45047</v>
      </c>
      <c r="B3708" s="13" t="s">
        <v>204</v>
      </c>
      <c r="C3708" s="19">
        <v>35826.410000000003</v>
      </c>
    </row>
    <row r="3709" spans="1:3" ht="12.75" x14ac:dyDescent="0.2">
      <c r="A3709" s="21">
        <v>45047</v>
      </c>
      <c r="B3709" s="13" t="s">
        <v>205</v>
      </c>
      <c r="C3709" s="19">
        <v>310815.44</v>
      </c>
    </row>
    <row r="3710" spans="1:3" ht="12.75" x14ac:dyDescent="0.2">
      <c r="A3710" s="21">
        <v>45047</v>
      </c>
      <c r="B3710" s="13" t="s">
        <v>206</v>
      </c>
      <c r="C3710" s="19">
        <v>170214.07</v>
      </c>
    </row>
    <row r="3711" spans="1:3" ht="12.75" x14ac:dyDescent="0.2">
      <c r="A3711" s="21">
        <v>45047</v>
      </c>
      <c r="B3711" s="13" t="s">
        <v>207</v>
      </c>
      <c r="C3711" s="19">
        <v>135915.38</v>
      </c>
    </row>
    <row r="3712" spans="1:3" ht="12.75" x14ac:dyDescent="0.2">
      <c r="A3712" s="21">
        <v>45047</v>
      </c>
      <c r="B3712" s="13" t="s">
        <v>208</v>
      </c>
      <c r="C3712" s="19">
        <v>18206.28</v>
      </c>
    </row>
    <row r="3713" spans="1:3" ht="12.75" x14ac:dyDescent="0.2">
      <c r="A3713" s="21">
        <v>45047</v>
      </c>
      <c r="B3713" s="13" t="s">
        <v>209</v>
      </c>
      <c r="C3713" s="19">
        <v>16164.65</v>
      </c>
    </row>
    <row r="3714" spans="1:3" ht="12.75" x14ac:dyDescent="0.2">
      <c r="A3714" s="21">
        <v>45047</v>
      </c>
      <c r="B3714" s="13" t="s">
        <v>210</v>
      </c>
      <c r="C3714" s="19">
        <v>13146.31</v>
      </c>
    </row>
    <row r="3715" spans="1:3" ht="12.75" x14ac:dyDescent="0.2">
      <c r="A3715" s="21">
        <v>45047</v>
      </c>
      <c r="B3715" s="13" t="s">
        <v>211</v>
      </c>
      <c r="C3715" s="19">
        <v>1421.11</v>
      </c>
    </row>
    <row r="3716" spans="1:3" ht="12.75" x14ac:dyDescent="0.2">
      <c r="A3716" s="21">
        <v>45047</v>
      </c>
      <c r="B3716" s="13" t="s">
        <v>212</v>
      </c>
      <c r="C3716" s="19">
        <v>411.43</v>
      </c>
    </row>
    <row r="3717" spans="1:3" ht="12.75" x14ac:dyDescent="0.2">
      <c r="A3717" s="21">
        <v>45047</v>
      </c>
      <c r="B3717" s="13" t="s">
        <v>213</v>
      </c>
      <c r="C3717" s="19">
        <v>1803.55</v>
      </c>
    </row>
    <row r="3718" spans="1:3" ht="12.75" x14ac:dyDescent="0.2">
      <c r="A3718" s="21">
        <v>45047</v>
      </c>
      <c r="B3718" s="13" t="s">
        <v>214</v>
      </c>
      <c r="C3718" s="19">
        <v>1033.76</v>
      </c>
    </row>
    <row r="3719" spans="1:3" ht="12.75" x14ac:dyDescent="0.2">
      <c r="A3719" s="21">
        <v>45047</v>
      </c>
      <c r="B3719" s="13" t="s">
        <v>215</v>
      </c>
      <c r="C3719" s="19">
        <v>12232.38</v>
      </c>
    </row>
    <row r="3720" spans="1:3" ht="12.75" x14ac:dyDescent="0.2">
      <c r="A3720" s="21">
        <v>45047</v>
      </c>
      <c r="B3720" s="13" t="s">
        <v>216</v>
      </c>
      <c r="C3720" s="19">
        <v>1136.4000000000001</v>
      </c>
    </row>
    <row r="3721" spans="1:3" ht="12.75" x14ac:dyDescent="0.2">
      <c r="A3721" s="21">
        <v>45047</v>
      </c>
      <c r="B3721" s="13" t="s">
        <v>217</v>
      </c>
      <c r="C3721" s="19">
        <v>937.7</v>
      </c>
    </row>
    <row r="3722" spans="1:3" ht="12.75" x14ac:dyDescent="0.2">
      <c r="A3722" s="21">
        <v>45047</v>
      </c>
      <c r="B3722" s="13" t="s">
        <v>218</v>
      </c>
      <c r="C3722" s="19">
        <v>3092.36</v>
      </c>
    </row>
    <row r="3723" spans="1:3" ht="12.75" x14ac:dyDescent="0.2">
      <c r="A3723" s="21">
        <v>45047</v>
      </c>
      <c r="B3723" s="13" t="s">
        <v>219</v>
      </c>
      <c r="C3723" s="19">
        <v>1693.08</v>
      </c>
    </row>
    <row r="3724" spans="1:3" ht="12.75" x14ac:dyDescent="0.2">
      <c r="A3724" s="21">
        <v>45047</v>
      </c>
      <c r="B3724" s="13" t="s">
        <v>220</v>
      </c>
      <c r="C3724" s="19">
        <v>578.82000000000005</v>
      </c>
    </row>
    <row r="3725" spans="1:3" ht="12.75" x14ac:dyDescent="0.2">
      <c r="A3725" s="21">
        <v>45047</v>
      </c>
      <c r="B3725" s="13" t="s">
        <v>221</v>
      </c>
      <c r="C3725" s="19">
        <v>859.57</v>
      </c>
    </row>
    <row r="3726" spans="1:3" ht="12.75" x14ac:dyDescent="0.2">
      <c r="A3726" s="21">
        <v>45047</v>
      </c>
      <c r="B3726" s="13" t="s">
        <v>222</v>
      </c>
      <c r="C3726" s="19">
        <v>717.06</v>
      </c>
    </row>
    <row r="3727" spans="1:3" ht="12.75" x14ac:dyDescent="0.2">
      <c r="A3727" s="21">
        <v>45047</v>
      </c>
      <c r="B3727" s="13" t="s">
        <v>223</v>
      </c>
      <c r="C3727" s="19">
        <v>3461.87</v>
      </c>
    </row>
    <row r="3728" spans="1:3" ht="12.75" x14ac:dyDescent="0.2">
      <c r="A3728" s="21">
        <v>45047</v>
      </c>
      <c r="B3728" s="13" t="s">
        <v>224</v>
      </c>
      <c r="C3728" s="19">
        <v>120.4</v>
      </c>
    </row>
    <row r="3729" spans="1:3" ht="12.75" x14ac:dyDescent="0.2">
      <c r="A3729" s="21">
        <v>45047</v>
      </c>
      <c r="B3729" s="13" t="s">
        <v>225</v>
      </c>
      <c r="C3729" s="19">
        <v>253.27</v>
      </c>
    </row>
    <row r="3730" spans="1:3" ht="12.75" x14ac:dyDescent="0.2">
      <c r="A3730" s="21">
        <v>45047</v>
      </c>
      <c r="B3730" s="13" t="s">
        <v>226</v>
      </c>
      <c r="C3730" s="19">
        <v>261.31</v>
      </c>
    </row>
    <row r="3731" spans="1:3" ht="12.75" x14ac:dyDescent="0.2">
      <c r="A3731" s="21">
        <v>45047</v>
      </c>
      <c r="B3731" s="13" t="s">
        <v>227</v>
      </c>
      <c r="C3731" s="19">
        <v>172.11</v>
      </c>
    </row>
    <row r="3732" spans="1:3" ht="12.75" x14ac:dyDescent="0.2">
      <c r="A3732" s="21">
        <v>45047</v>
      </c>
      <c r="B3732" s="13" t="s">
        <v>228</v>
      </c>
      <c r="C3732" s="19">
        <v>29088.53</v>
      </c>
    </row>
    <row r="3733" spans="1:3" ht="12.75" x14ac:dyDescent="0.2">
      <c r="A3733" s="21">
        <v>45047</v>
      </c>
      <c r="B3733" s="13" t="s">
        <v>229</v>
      </c>
      <c r="C3733" s="19">
        <v>11677.28</v>
      </c>
    </row>
    <row r="3734" spans="1:3" ht="12.75" x14ac:dyDescent="0.2">
      <c r="A3734" s="21">
        <v>45047</v>
      </c>
      <c r="B3734" s="13" t="s">
        <v>230</v>
      </c>
      <c r="C3734" s="19">
        <v>12404.98</v>
      </c>
    </row>
    <row r="3735" spans="1:3" ht="12.75" x14ac:dyDescent="0.2">
      <c r="A3735" s="21">
        <v>45047</v>
      </c>
      <c r="B3735" s="13" t="s">
        <v>231</v>
      </c>
      <c r="C3735" s="19">
        <v>2603.41</v>
      </c>
    </row>
    <row r="3736" spans="1:3" ht="12.75" x14ac:dyDescent="0.2">
      <c r="A3736" s="21">
        <v>45047</v>
      </c>
      <c r="B3736" s="13" t="s">
        <v>232</v>
      </c>
      <c r="C3736" s="19">
        <v>390.63</v>
      </c>
    </row>
    <row r="3737" spans="1:3" ht="12.75" x14ac:dyDescent="0.2">
      <c r="A3737" s="21">
        <v>45047</v>
      </c>
      <c r="B3737" s="13" t="s">
        <v>233</v>
      </c>
      <c r="C3737" s="19">
        <v>836.35</v>
      </c>
    </row>
    <row r="3738" spans="1:3" ht="12.75" x14ac:dyDescent="0.2">
      <c r="A3738" s="21">
        <v>45047</v>
      </c>
      <c r="B3738" s="13" t="s">
        <v>234</v>
      </c>
      <c r="C3738" s="19">
        <v>638.83000000000004</v>
      </c>
    </row>
    <row r="3739" spans="1:3" ht="12.75" x14ac:dyDescent="0.2">
      <c r="A3739" s="21">
        <v>45047</v>
      </c>
      <c r="B3739" s="13" t="s">
        <v>235</v>
      </c>
      <c r="C3739" s="19">
        <v>1857.04</v>
      </c>
    </row>
    <row r="3740" spans="1:3" ht="12.75" x14ac:dyDescent="0.2">
      <c r="A3740" s="21">
        <v>45047</v>
      </c>
      <c r="B3740" s="13" t="s">
        <v>236</v>
      </c>
      <c r="C3740" s="19">
        <v>729.27</v>
      </c>
    </row>
    <row r="3741" spans="1:3" ht="12.75" x14ac:dyDescent="0.2">
      <c r="A3741" s="21">
        <v>45047</v>
      </c>
      <c r="B3741" s="13" t="s">
        <v>237</v>
      </c>
      <c r="C3741" s="19">
        <v>1781.38</v>
      </c>
    </row>
    <row r="3742" spans="1:3" ht="12.75" x14ac:dyDescent="0.2">
      <c r="A3742" s="21">
        <v>45047</v>
      </c>
      <c r="B3742" s="13" t="s">
        <v>238</v>
      </c>
      <c r="C3742" s="19">
        <v>720.38</v>
      </c>
    </row>
    <row r="3743" spans="1:3" ht="15.75" customHeight="1" x14ac:dyDescent="0.2">
      <c r="A3743" s="58">
        <v>45078</v>
      </c>
      <c r="B3743" t="s">
        <v>63</v>
      </c>
      <c r="C3743">
        <v>2640065.8199999998</v>
      </c>
    </row>
    <row r="3744" spans="1:3" ht="15.75" customHeight="1" x14ac:dyDescent="0.2">
      <c r="A3744" s="58">
        <v>45078</v>
      </c>
      <c r="B3744" t="s">
        <v>65</v>
      </c>
      <c r="C3744">
        <v>1658949.78</v>
      </c>
    </row>
    <row r="3745" spans="1:3" ht="15.75" customHeight="1" x14ac:dyDescent="0.2">
      <c r="A3745" s="58">
        <v>45078</v>
      </c>
      <c r="B3745" t="s">
        <v>67</v>
      </c>
      <c r="C3745">
        <v>178134.24</v>
      </c>
    </row>
    <row r="3746" spans="1:3" ht="15.75" customHeight="1" x14ac:dyDescent="0.2">
      <c r="A3746" s="58">
        <v>45078</v>
      </c>
      <c r="B3746" t="s">
        <v>69</v>
      </c>
      <c r="C3746">
        <v>65442.87</v>
      </c>
    </row>
    <row r="3747" spans="1:3" ht="15.75" customHeight="1" x14ac:dyDescent="0.2">
      <c r="A3747" s="58">
        <v>45078</v>
      </c>
      <c r="B3747" t="s">
        <v>71</v>
      </c>
      <c r="C3747">
        <v>42059.01</v>
      </c>
    </row>
    <row r="3748" spans="1:3" ht="15.75" customHeight="1" x14ac:dyDescent="0.2">
      <c r="A3748" s="58">
        <v>45078</v>
      </c>
      <c r="B3748" t="s">
        <v>73</v>
      </c>
      <c r="C3748">
        <v>558293.80000000005</v>
      </c>
    </row>
    <row r="3749" spans="1:3" ht="15.75" customHeight="1" x14ac:dyDescent="0.2">
      <c r="A3749" s="58">
        <v>45078</v>
      </c>
      <c r="B3749" t="s">
        <v>76</v>
      </c>
      <c r="C3749">
        <v>28182.1</v>
      </c>
    </row>
    <row r="3750" spans="1:3" ht="15.75" customHeight="1" x14ac:dyDescent="0.2">
      <c r="A3750" s="58">
        <v>45078</v>
      </c>
      <c r="B3750" t="s">
        <v>78</v>
      </c>
      <c r="C3750">
        <v>128139.48</v>
      </c>
    </row>
    <row r="3751" spans="1:3" ht="15.75" customHeight="1" x14ac:dyDescent="0.2">
      <c r="A3751" s="58">
        <v>45078</v>
      </c>
      <c r="B3751" t="s">
        <v>80</v>
      </c>
      <c r="C3751">
        <v>118003.45</v>
      </c>
    </row>
    <row r="3752" spans="1:3" ht="15.75" customHeight="1" x14ac:dyDescent="0.2">
      <c r="A3752" s="58">
        <v>45078</v>
      </c>
      <c r="B3752" t="s">
        <v>82</v>
      </c>
      <c r="C3752">
        <v>1397325.29</v>
      </c>
    </row>
    <row r="3753" spans="1:3" ht="15.75" customHeight="1" x14ac:dyDescent="0.2">
      <c r="A3753" s="58">
        <v>45078</v>
      </c>
      <c r="B3753" t="s">
        <v>84</v>
      </c>
      <c r="C3753">
        <v>649822.39</v>
      </c>
    </row>
    <row r="3754" spans="1:3" ht="15.75" customHeight="1" x14ac:dyDescent="0.2">
      <c r="A3754" s="58">
        <v>45078</v>
      </c>
      <c r="B3754" t="s">
        <v>86</v>
      </c>
      <c r="C3754">
        <v>521119.21</v>
      </c>
    </row>
    <row r="3755" spans="1:3" ht="15.75" customHeight="1" x14ac:dyDescent="0.2">
      <c r="A3755" s="58">
        <v>45078</v>
      </c>
      <c r="B3755" t="s">
        <v>89</v>
      </c>
      <c r="C3755">
        <v>48041.83</v>
      </c>
    </row>
    <row r="3756" spans="1:3" ht="15.75" customHeight="1" x14ac:dyDescent="0.2">
      <c r="A3756" s="58">
        <v>45078</v>
      </c>
      <c r="B3756" t="s">
        <v>91</v>
      </c>
      <c r="C3756">
        <v>58007.63</v>
      </c>
    </row>
    <row r="3757" spans="1:3" ht="15.75" customHeight="1" x14ac:dyDescent="0.2">
      <c r="A3757" s="58">
        <v>45078</v>
      </c>
      <c r="B3757" t="s">
        <v>93</v>
      </c>
      <c r="C3757">
        <v>42398.31</v>
      </c>
    </row>
    <row r="3758" spans="1:3" ht="15.75" customHeight="1" x14ac:dyDescent="0.2">
      <c r="A3758" s="58">
        <v>45078</v>
      </c>
      <c r="B3758" t="s">
        <v>95</v>
      </c>
      <c r="C3758">
        <v>5277.9</v>
      </c>
    </row>
    <row r="3759" spans="1:3" ht="15.75" customHeight="1" x14ac:dyDescent="0.2">
      <c r="A3759" s="58">
        <v>45078</v>
      </c>
      <c r="B3759" t="s">
        <v>97</v>
      </c>
      <c r="C3759">
        <v>1596.05</v>
      </c>
    </row>
    <row r="3760" spans="1:3" ht="15.75" customHeight="1" x14ac:dyDescent="0.2">
      <c r="A3760" s="58">
        <v>45078</v>
      </c>
      <c r="B3760" t="s">
        <v>99</v>
      </c>
      <c r="C3760">
        <v>8093.52</v>
      </c>
    </row>
    <row r="3761" spans="1:3" ht="15.75" customHeight="1" x14ac:dyDescent="0.2">
      <c r="A3761" s="58">
        <v>45078</v>
      </c>
      <c r="B3761" t="s">
        <v>101</v>
      </c>
      <c r="C3761">
        <v>3773.88</v>
      </c>
    </row>
    <row r="3762" spans="1:3" ht="15.75" customHeight="1" x14ac:dyDescent="0.2">
      <c r="A3762" s="58">
        <v>45078</v>
      </c>
      <c r="B3762" t="s">
        <v>103</v>
      </c>
      <c r="C3762">
        <v>45817.84</v>
      </c>
    </row>
    <row r="3763" spans="1:3" ht="15.75" customHeight="1" x14ac:dyDescent="0.2">
      <c r="A3763" s="58">
        <v>45078</v>
      </c>
      <c r="B3763" t="s">
        <v>105</v>
      </c>
      <c r="C3763">
        <v>4750.76</v>
      </c>
    </row>
    <row r="3764" spans="1:3" ht="15.75" customHeight="1" x14ac:dyDescent="0.2">
      <c r="A3764" s="58">
        <v>45078</v>
      </c>
      <c r="B3764" t="s">
        <v>107</v>
      </c>
      <c r="C3764">
        <v>4289.3999999999996</v>
      </c>
    </row>
    <row r="3765" spans="1:3" ht="15.75" customHeight="1" x14ac:dyDescent="0.2">
      <c r="A3765" s="58">
        <v>45078</v>
      </c>
      <c r="B3765" t="s">
        <v>109</v>
      </c>
      <c r="C3765">
        <v>10802.34</v>
      </c>
    </row>
    <row r="3766" spans="1:3" ht="15.75" customHeight="1" x14ac:dyDescent="0.2">
      <c r="A3766" s="58">
        <v>45078</v>
      </c>
      <c r="B3766" t="s">
        <v>111</v>
      </c>
      <c r="C3766">
        <v>5687.11</v>
      </c>
    </row>
    <row r="3767" spans="1:3" ht="15.75" customHeight="1" x14ac:dyDescent="0.2">
      <c r="A3767" s="58">
        <v>45078</v>
      </c>
      <c r="B3767" t="s">
        <v>113</v>
      </c>
      <c r="C3767">
        <v>2144.12</v>
      </c>
    </row>
    <row r="3768" spans="1:3" ht="15.75" customHeight="1" x14ac:dyDescent="0.2">
      <c r="A3768" s="58">
        <v>45078</v>
      </c>
      <c r="B3768" t="s">
        <v>115</v>
      </c>
      <c r="C3768">
        <v>3396.23</v>
      </c>
    </row>
    <row r="3769" spans="1:3" ht="15.75" customHeight="1" x14ac:dyDescent="0.2">
      <c r="A3769" s="58">
        <v>45078</v>
      </c>
      <c r="B3769" t="s">
        <v>117</v>
      </c>
      <c r="C3769">
        <v>3404.01</v>
      </c>
    </row>
    <row r="3770" spans="1:3" ht="15.75" customHeight="1" x14ac:dyDescent="0.2">
      <c r="A3770" s="58">
        <v>45078</v>
      </c>
      <c r="B3770" t="s">
        <v>119</v>
      </c>
      <c r="C3770">
        <v>9831.1299999999992</v>
      </c>
    </row>
    <row r="3771" spans="1:3" ht="15.75" customHeight="1" x14ac:dyDescent="0.2">
      <c r="A3771" s="58">
        <v>45078</v>
      </c>
      <c r="B3771" t="s">
        <v>121</v>
      </c>
      <c r="C3771">
        <v>412.24</v>
      </c>
    </row>
    <row r="3772" spans="1:3" ht="15.75" customHeight="1" x14ac:dyDescent="0.2">
      <c r="A3772" s="58">
        <v>45078</v>
      </c>
      <c r="B3772" t="s">
        <v>123</v>
      </c>
      <c r="C3772">
        <v>937.42</v>
      </c>
    </row>
    <row r="3773" spans="1:3" ht="15.75" customHeight="1" x14ac:dyDescent="0.2">
      <c r="A3773" s="58">
        <v>45078</v>
      </c>
      <c r="B3773" t="s">
        <v>125</v>
      </c>
      <c r="C3773">
        <v>856.71</v>
      </c>
    </row>
    <row r="3774" spans="1:3" ht="15.75" customHeight="1" x14ac:dyDescent="0.2">
      <c r="A3774" s="58">
        <v>45078</v>
      </c>
      <c r="B3774" t="s">
        <v>127</v>
      </c>
      <c r="C3774">
        <v>647.54999999999995</v>
      </c>
    </row>
    <row r="3775" spans="1:3" ht="15.75" customHeight="1" x14ac:dyDescent="0.2">
      <c r="A3775" s="58">
        <v>45078</v>
      </c>
      <c r="B3775" t="s">
        <v>129</v>
      </c>
      <c r="C3775">
        <v>65356.22</v>
      </c>
    </row>
    <row r="3776" spans="1:3" ht="15.75" customHeight="1" x14ac:dyDescent="0.2">
      <c r="A3776" s="58">
        <v>45078</v>
      </c>
      <c r="B3776" t="s">
        <v>132</v>
      </c>
      <c r="C3776">
        <v>90582.91</v>
      </c>
    </row>
    <row r="3777" spans="1:3" ht="15.75" customHeight="1" x14ac:dyDescent="0.2">
      <c r="A3777" s="58">
        <v>45078</v>
      </c>
      <c r="B3777" t="s">
        <v>134</v>
      </c>
      <c r="C3777">
        <v>55019.58</v>
      </c>
    </row>
    <row r="3778" spans="1:3" ht="15.75" customHeight="1" x14ac:dyDescent="0.2">
      <c r="A3778" s="58">
        <v>45078</v>
      </c>
      <c r="B3778" t="s">
        <v>136</v>
      </c>
      <c r="C3778">
        <v>8672.2199999999993</v>
      </c>
    </row>
    <row r="3779" spans="1:3" ht="15.75" customHeight="1" x14ac:dyDescent="0.2">
      <c r="A3779" s="58">
        <v>45078</v>
      </c>
      <c r="B3779" t="s">
        <v>139</v>
      </c>
      <c r="C3779">
        <v>1472.09</v>
      </c>
    </row>
    <row r="3780" spans="1:3" ht="15.75" customHeight="1" x14ac:dyDescent="0.2">
      <c r="A3780" s="58">
        <v>45078</v>
      </c>
      <c r="B3780" t="s">
        <v>141</v>
      </c>
      <c r="C3780">
        <v>3853.82</v>
      </c>
    </row>
    <row r="3781" spans="1:3" ht="15.75" customHeight="1" x14ac:dyDescent="0.2">
      <c r="A3781" s="58">
        <v>45078</v>
      </c>
      <c r="B3781" t="s">
        <v>143</v>
      </c>
      <c r="C3781">
        <v>2743.84</v>
      </c>
    </row>
    <row r="3782" spans="1:3" ht="15.75" customHeight="1" x14ac:dyDescent="0.2">
      <c r="A3782" s="58">
        <v>45078</v>
      </c>
      <c r="B3782" t="s">
        <v>145</v>
      </c>
      <c r="C3782">
        <v>6726.3</v>
      </c>
    </row>
    <row r="3783" spans="1:3" ht="15.75" customHeight="1" x14ac:dyDescent="0.2">
      <c r="A3783" s="58">
        <v>45078</v>
      </c>
      <c r="B3783" t="s">
        <v>147</v>
      </c>
      <c r="C3783">
        <v>3172.59</v>
      </c>
    </row>
    <row r="3784" spans="1:3" ht="15.75" customHeight="1" x14ac:dyDescent="0.2">
      <c r="A3784" s="58">
        <v>45078</v>
      </c>
      <c r="B3784" t="s">
        <v>149</v>
      </c>
      <c r="C3784">
        <v>17711.77</v>
      </c>
    </row>
    <row r="3785" spans="1:3" ht="15.75" customHeight="1" x14ac:dyDescent="0.2">
      <c r="A3785" s="58">
        <v>45078</v>
      </c>
      <c r="B3785" t="s">
        <v>151</v>
      </c>
      <c r="C3785">
        <v>7127.71</v>
      </c>
    </row>
    <row r="3786" spans="1:3" ht="15.75" customHeight="1" x14ac:dyDescent="0.2">
      <c r="A3786" s="58">
        <v>45078</v>
      </c>
      <c r="B3786" t="s">
        <v>153</v>
      </c>
      <c r="C3786">
        <v>1036016.49</v>
      </c>
    </row>
    <row r="3787" spans="1:3" ht="15.75" customHeight="1" x14ac:dyDescent="0.2">
      <c r="A3787" s="58">
        <v>45078</v>
      </c>
      <c r="B3787" t="s">
        <v>154</v>
      </c>
      <c r="C3787">
        <v>758259.37</v>
      </c>
    </row>
    <row r="3788" spans="1:3" ht="15.75" customHeight="1" x14ac:dyDescent="0.2">
      <c r="A3788" s="58">
        <v>45078</v>
      </c>
      <c r="B3788" t="s">
        <v>155</v>
      </c>
      <c r="C3788">
        <v>54531.5</v>
      </c>
    </row>
    <row r="3789" spans="1:3" ht="15.75" customHeight="1" x14ac:dyDescent="0.2">
      <c r="A3789" s="58">
        <v>45078</v>
      </c>
      <c r="B3789" t="s">
        <v>156</v>
      </c>
      <c r="C3789">
        <v>29388.43</v>
      </c>
    </row>
    <row r="3790" spans="1:3" ht="15.75" customHeight="1" x14ac:dyDescent="0.2">
      <c r="A3790" s="58">
        <v>45078</v>
      </c>
      <c r="B3790" t="s">
        <v>157</v>
      </c>
      <c r="C3790">
        <v>19682.04</v>
      </c>
    </row>
    <row r="3791" spans="1:3" ht="15.75" customHeight="1" x14ac:dyDescent="0.2">
      <c r="A3791" s="58">
        <v>45078</v>
      </c>
      <c r="B3791" t="s">
        <v>158</v>
      </c>
      <c r="C3791">
        <v>261564.97</v>
      </c>
    </row>
    <row r="3792" spans="1:3" ht="15.75" customHeight="1" x14ac:dyDescent="0.2">
      <c r="A3792" s="58">
        <v>45078</v>
      </c>
      <c r="B3792" t="s">
        <v>159</v>
      </c>
      <c r="C3792">
        <v>11322.34</v>
      </c>
    </row>
    <row r="3793" spans="1:3" ht="15.75" customHeight="1" x14ac:dyDescent="0.2">
      <c r="A3793" s="58">
        <v>45078</v>
      </c>
      <c r="B3793" t="s">
        <v>160</v>
      </c>
      <c r="C3793">
        <v>51999.28</v>
      </c>
    </row>
    <row r="3794" spans="1:3" ht="15.75" customHeight="1" x14ac:dyDescent="0.2">
      <c r="A3794" s="58">
        <v>45078</v>
      </c>
      <c r="B3794" t="s">
        <v>161</v>
      </c>
      <c r="C3794">
        <v>54854.48</v>
      </c>
    </row>
    <row r="3795" spans="1:3" ht="15.75" customHeight="1" x14ac:dyDescent="0.2">
      <c r="A3795" s="58">
        <v>45078</v>
      </c>
      <c r="B3795" t="s">
        <v>162</v>
      </c>
      <c r="C3795">
        <v>539932.31000000006</v>
      </c>
    </row>
    <row r="3796" spans="1:3" ht="15.75" customHeight="1" x14ac:dyDescent="0.2">
      <c r="A3796" s="58">
        <v>45078</v>
      </c>
      <c r="B3796" t="s">
        <v>163</v>
      </c>
      <c r="C3796">
        <v>258579.61</v>
      </c>
    </row>
    <row r="3797" spans="1:3" ht="15.75" customHeight="1" x14ac:dyDescent="0.2">
      <c r="A3797" s="58">
        <v>45078</v>
      </c>
      <c r="B3797" t="s">
        <v>164</v>
      </c>
      <c r="C3797">
        <v>223776.56</v>
      </c>
    </row>
    <row r="3798" spans="1:3" ht="15.75" customHeight="1" x14ac:dyDescent="0.2">
      <c r="A3798" s="58">
        <v>45078</v>
      </c>
      <c r="B3798" t="s">
        <v>165</v>
      </c>
      <c r="C3798">
        <v>31819.85</v>
      </c>
    </row>
    <row r="3799" spans="1:3" ht="15.75" customHeight="1" x14ac:dyDescent="0.2">
      <c r="A3799" s="58">
        <v>45078</v>
      </c>
      <c r="B3799" t="s">
        <v>166</v>
      </c>
      <c r="C3799">
        <v>25071.4</v>
      </c>
    </row>
    <row r="3800" spans="1:3" ht="15.75" customHeight="1" x14ac:dyDescent="0.2">
      <c r="A3800" s="58">
        <v>45078</v>
      </c>
      <c r="B3800" t="s">
        <v>167</v>
      </c>
      <c r="C3800">
        <v>16988.28</v>
      </c>
    </row>
    <row r="3801" spans="1:3" ht="15.75" customHeight="1" x14ac:dyDescent="0.2">
      <c r="A3801" s="58">
        <v>45078</v>
      </c>
      <c r="B3801" t="s">
        <v>168</v>
      </c>
      <c r="C3801">
        <v>2250.31</v>
      </c>
    </row>
    <row r="3802" spans="1:3" ht="15.75" customHeight="1" x14ac:dyDescent="0.2">
      <c r="A3802" s="58">
        <v>45078</v>
      </c>
      <c r="B3802" t="s">
        <v>169</v>
      </c>
      <c r="C3802">
        <v>638.9</v>
      </c>
    </row>
    <row r="3803" spans="1:3" ht="15.75" customHeight="1" x14ac:dyDescent="0.2">
      <c r="A3803" s="58">
        <v>45078</v>
      </c>
      <c r="B3803" t="s">
        <v>170</v>
      </c>
      <c r="C3803">
        <v>3470.22</v>
      </c>
    </row>
    <row r="3804" spans="1:3" ht="15.75" customHeight="1" x14ac:dyDescent="0.2">
      <c r="A3804" s="58">
        <v>45078</v>
      </c>
      <c r="B3804" t="s">
        <v>171</v>
      </c>
      <c r="C3804">
        <v>1529.25</v>
      </c>
    </row>
    <row r="3805" spans="1:3" ht="15.75" customHeight="1" x14ac:dyDescent="0.2">
      <c r="A3805" s="58">
        <v>45078</v>
      </c>
      <c r="B3805" t="s">
        <v>172</v>
      </c>
      <c r="C3805">
        <v>19833.89</v>
      </c>
    </row>
    <row r="3806" spans="1:3" ht="15.75" customHeight="1" x14ac:dyDescent="0.2">
      <c r="A3806" s="58">
        <v>45078</v>
      </c>
      <c r="B3806" t="s">
        <v>173</v>
      </c>
      <c r="C3806">
        <v>2132.04</v>
      </c>
    </row>
    <row r="3807" spans="1:3" ht="15.75" customHeight="1" x14ac:dyDescent="0.2">
      <c r="A3807" s="58">
        <v>45078</v>
      </c>
      <c r="B3807" t="s">
        <v>174</v>
      </c>
      <c r="C3807">
        <v>3011.24</v>
      </c>
    </row>
    <row r="3808" spans="1:3" ht="15.75" customHeight="1" x14ac:dyDescent="0.2">
      <c r="A3808" s="58">
        <v>45078</v>
      </c>
      <c r="B3808" t="s">
        <v>175</v>
      </c>
      <c r="C3808">
        <v>6853.46</v>
      </c>
    </row>
    <row r="3809" spans="1:3" ht="15.75" customHeight="1" x14ac:dyDescent="0.2">
      <c r="A3809" s="58">
        <v>45078</v>
      </c>
      <c r="B3809" t="s">
        <v>176</v>
      </c>
      <c r="C3809">
        <v>2567.11</v>
      </c>
    </row>
    <row r="3810" spans="1:3" ht="15.75" customHeight="1" x14ac:dyDescent="0.2">
      <c r="A3810" s="58">
        <v>45078</v>
      </c>
      <c r="B3810" t="s">
        <v>177</v>
      </c>
      <c r="C3810">
        <v>863.69</v>
      </c>
    </row>
    <row r="3811" spans="1:3" ht="15.75" customHeight="1" x14ac:dyDescent="0.2">
      <c r="A3811" s="58">
        <v>45078</v>
      </c>
      <c r="B3811" t="s">
        <v>178</v>
      </c>
      <c r="C3811">
        <v>1913.65</v>
      </c>
    </row>
    <row r="3812" spans="1:3" ht="15.75" customHeight="1" x14ac:dyDescent="0.2">
      <c r="A3812" s="58">
        <v>45078</v>
      </c>
      <c r="B3812" t="s">
        <v>179</v>
      </c>
      <c r="C3812">
        <v>1374.25</v>
      </c>
    </row>
    <row r="3813" spans="1:3" ht="15.75" customHeight="1" x14ac:dyDescent="0.2">
      <c r="A3813" s="58">
        <v>45078</v>
      </c>
      <c r="B3813" t="s">
        <v>180</v>
      </c>
      <c r="C3813">
        <v>4670.58</v>
      </c>
    </row>
    <row r="3814" spans="1:3" ht="15.75" customHeight="1" x14ac:dyDescent="0.2">
      <c r="A3814" s="58">
        <v>45078</v>
      </c>
      <c r="B3814" t="s">
        <v>181</v>
      </c>
      <c r="C3814">
        <v>186.82</v>
      </c>
    </row>
    <row r="3815" spans="1:3" ht="15.75" customHeight="1" x14ac:dyDescent="0.2">
      <c r="A3815" s="58">
        <v>45078</v>
      </c>
      <c r="B3815" t="s">
        <v>182</v>
      </c>
      <c r="C3815">
        <v>439.49</v>
      </c>
    </row>
    <row r="3816" spans="1:3" ht="15.75" customHeight="1" x14ac:dyDescent="0.2">
      <c r="A3816" s="58">
        <v>45078</v>
      </c>
      <c r="B3816" t="s">
        <v>183</v>
      </c>
      <c r="C3816">
        <v>387.76</v>
      </c>
    </row>
    <row r="3817" spans="1:3" ht="15.75" customHeight="1" x14ac:dyDescent="0.2">
      <c r="A3817" s="58">
        <v>45078</v>
      </c>
      <c r="B3817" t="s">
        <v>184</v>
      </c>
      <c r="C3817">
        <v>316.95</v>
      </c>
    </row>
    <row r="3818" spans="1:3" ht="15.75" customHeight="1" x14ac:dyDescent="0.2">
      <c r="A3818" s="58">
        <v>45078</v>
      </c>
      <c r="B3818" t="s">
        <v>185</v>
      </c>
      <c r="C3818">
        <v>56359.07</v>
      </c>
    </row>
    <row r="3819" spans="1:3" ht="15.75" customHeight="1" x14ac:dyDescent="0.2">
      <c r="A3819" s="58">
        <v>45078</v>
      </c>
      <c r="B3819" t="s">
        <v>186</v>
      </c>
      <c r="C3819">
        <v>31959.65</v>
      </c>
    </row>
    <row r="3820" spans="1:3" ht="15.75" customHeight="1" x14ac:dyDescent="0.2">
      <c r="A3820" s="58">
        <v>45078</v>
      </c>
      <c r="B3820" t="s">
        <v>187</v>
      </c>
      <c r="C3820">
        <v>22704.98</v>
      </c>
    </row>
    <row r="3821" spans="1:3" ht="15.75" customHeight="1" x14ac:dyDescent="0.2">
      <c r="A3821" s="58">
        <v>45078</v>
      </c>
      <c r="B3821" t="s">
        <v>188</v>
      </c>
      <c r="C3821">
        <v>3378.41</v>
      </c>
    </row>
    <row r="3822" spans="1:3" ht="15.75" customHeight="1" x14ac:dyDescent="0.2">
      <c r="A3822" s="58">
        <v>45078</v>
      </c>
      <c r="B3822" t="s">
        <v>189</v>
      </c>
      <c r="C3822">
        <v>613.35</v>
      </c>
    </row>
    <row r="3823" spans="1:3" ht="15.75" customHeight="1" x14ac:dyDescent="0.2">
      <c r="A3823" s="58">
        <v>45078</v>
      </c>
      <c r="B3823" t="s">
        <v>190</v>
      </c>
      <c r="C3823">
        <v>1573.52</v>
      </c>
    </row>
    <row r="3824" spans="1:3" ht="15.75" customHeight="1" x14ac:dyDescent="0.2">
      <c r="A3824" s="58">
        <v>45078</v>
      </c>
      <c r="B3824" t="s">
        <v>191</v>
      </c>
      <c r="C3824">
        <v>1042.3699999999999</v>
      </c>
    </row>
    <row r="3825" spans="1:3" ht="15.75" customHeight="1" x14ac:dyDescent="0.2">
      <c r="A3825" s="58">
        <v>45078</v>
      </c>
      <c r="B3825" t="s">
        <v>192</v>
      </c>
      <c r="C3825">
        <v>2559</v>
      </c>
    </row>
    <row r="3826" spans="1:3" ht="15.75" customHeight="1" x14ac:dyDescent="0.2">
      <c r="A3826" s="58">
        <v>45078</v>
      </c>
      <c r="B3826" t="s">
        <v>193</v>
      </c>
      <c r="C3826">
        <v>1280.6600000000001</v>
      </c>
    </row>
    <row r="3827" spans="1:3" ht="15.75" customHeight="1" x14ac:dyDescent="0.2">
      <c r="A3827" s="58">
        <v>45078</v>
      </c>
      <c r="B3827" t="s">
        <v>194</v>
      </c>
      <c r="C3827">
        <v>-1224.25</v>
      </c>
    </row>
    <row r="3828" spans="1:3" ht="15.75" customHeight="1" x14ac:dyDescent="0.2">
      <c r="A3828" s="58">
        <v>45078</v>
      </c>
      <c r="B3828" t="s">
        <v>195</v>
      </c>
      <c r="C3828">
        <v>-39.6</v>
      </c>
    </row>
    <row r="3829" spans="1:3" ht="15.75" customHeight="1" x14ac:dyDescent="0.2">
      <c r="A3829" s="58">
        <v>45078</v>
      </c>
      <c r="B3829" t="s">
        <v>196</v>
      </c>
      <c r="C3829">
        <v>623448.81999999995</v>
      </c>
    </row>
    <row r="3830" spans="1:3" ht="15.75" customHeight="1" x14ac:dyDescent="0.2">
      <c r="A3830" s="58">
        <v>45078</v>
      </c>
      <c r="B3830" t="s">
        <v>197</v>
      </c>
      <c r="C3830">
        <v>579517.68000000005</v>
      </c>
    </row>
    <row r="3831" spans="1:3" ht="15.75" customHeight="1" x14ac:dyDescent="0.2">
      <c r="A3831" s="58">
        <v>45078</v>
      </c>
      <c r="B3831" t="s">
        <v>198</v>
      </c>
      <c r="C3831">
        <v>23862.03</v>
      </c>
    </row>
    <row r="3832" spans="1:3" ht="15.75" customHeight="1" x14ac:dyDescent="0.2">
      <c r="A3832" s="58">
        <v>45078</v>
      </c>
      <c r="B3832" t="s">
        <v>199</v>
      </c>
      <c r="C3832">
        <v>16655.169999999998</v>
      </c>
    </row>
    <row r="3833" spans="1:3" ht="15.75" customHeight="1" x14ac:dyDescent="0.2">
      <c r="A3833" s="58">
        <v>45078</v>
      </c>
      <c r="B3833" t="s">
        <v>200</v>
      </c>
      <c r="C3833">
        <v>13554.96</v>
      </c>
    </row>
    <row r="3834" spans="1:3" ht="15.75" customHeight="1" x14ac:dyDescent="0.2">
      <c r="A3834" s="58">
        <v>45078</v>
      </c>
      <c r="B3834" t="s">
        <v>201</v>
      </c>
      <c r="C3834">
        <v>158191.85</v>
      </c>
    </row>
    <row r="3835" spans="1:3" ht="15.75" customHeight="1" x14ac:dyDescent="0.2">
      <c r="A3835" s="58">
        <v>45078</v>
      </c>
      <c r="B3835" t="s">
        <v>202</v>
      </c>
      <c r="C3835">
        <v>6865.04</v>
      </c>
    </row>
    <row r="3836" spans="1:3" ht="15.75" customHeight="1" x14ac:dyDescent="0.2">
      <c r="A3836" s="58">
        <v>45078</v>
      </c>
      <c r="B3836" t="s">
        <v>203</v>
      </c>
      <c r="C3836">
        <v>36868.370000000003</v>
      </c>
    </row>
    <row r="3837" spans="1:3" ht="15.75" customHeight="1" x14ac:dyDescent="0.2">
      <c r="A3837" s="58">
        <v>45078</v>
      </c>
      <c r="B3837" t="s">
        <v>204</v>
      </c>
      <c r="C3837">
        <v>29870.7</v>
      </c>
    </row>
    <row r="3838" spans="1:3" ht="15.75" customHeight="1" x14ac:dyDescent="0.2">
      <c r="A3838" s="58">
        <v>45078</v>
      </c>
      <c r="B3838" t="s">
        <v>205</v>
      </c>
      <c r="C3838">
        <v>414282.08</v>
      </c>
    </row>
    <row r="3839" spans="1:3" ht="15.75" customHeight="1" x14ac:dyDescent="0.2">
      <c r="A3839" s="58">
        <v>45078</v>
      </c>
      <c r="B3839" t="s">
        <v>206</v>
      </c>
      <c r="C3839">
        <v>171403.73</v>
      </c>
    </row>
    <row r="3840" spans="1:3" ht="15.75" customHeight="1" x14ac:dyDescent="0.2">
      <c r="A3840" s="58">
        <v>45078</v>
      </c>
      <c r="B3840" t="s">
        <v>207</v>
      </c>
      <c r="C3840">
        <v>138111.37</v>
      </c>
    </row>
    <row r="3841" spans="1:3" ht="15.75" customHeight="1" x14ac:dyDescent="0.2">
      <c r="A3841" s="58">
        <v>45078</v>
      </c>
      <c r="B3841" t="s">
        <v>208</v>
      </c>
      <c r="C3841">
        <v>19554.509999999998</v>
      </c>
    </row>
    <row r="3842" spans="1:3" ht="15.75" customHeight="1" x14ac:dyDescent="0.2">
      <c r="A3842" s="58">
        <v>45078</v>
      </c>
      <c r="B3842" t="s">
        <v>209</v>
      </c>
      <c r="C3842">
        <v>15290.16</v>
      </c>
    </row>
    <row r="3843" spans="1:3" ht="15.75" customHeight="1" x14ac:dyDescent="0.2">
      <c r="A3843" s="58">
        <v>45078</v>
      </c>
      <c r="B3843" t="s">
        <v>210</v>
      </c>
      <c r="C3843">
        <v>11229.43</v>
      </c>
    </row>
    <row r="3844" spans="1:3" ht="15.75" customHeight="1" x14ac:dyDescent="0.2">
      <c r="A3844" s="58">
        <v>45078</v>
      </c>
      <c r="B3844" t="s">
        <v>211</v>
      </c>
      <c r="C3844">
        <v>1460.83</v>
      </c>
    </row>
    <row r="3845" spans="1:3" ht="15.75" customHeight="1" x14ac:dyDescent="0.2">
      <c r="A3845" s="58">
        <v>45078</v>
      </c>
      <c r="B3845" t="s">
        <v>212</v>
      </c>
      <c r="C3845">
        <v>412.09</v>
      </c>
    </row>
    <row r="3846" spans="1:3" ht="15.75" customHeight="1" x14ac:dyDescent="0.2">
      <c r="A3846" s="58">
        <v>45078</v>
      </c>
      <c r="B3846" t="s">
        <v>213</v>
      </c>
      <c r="C3846">
        <v>2262.09</v>
      </c>
    </row>
    <row r="3847" spans="1:3" ht="15.75" customHeight="1" x14ac:dyDescent="0.2">
      <c r="A3847" s="58">
        <v>45078</v>
      </c>
      <c r="B3847" t="s">
        <v>214</v>
      </c>
      <c r="C3847">
        <v>1180.71</v>
      </c>
    </row>
    <row r="3848" spans="1:3" ht="15.75" customHeight="1" x14ac:dyDescent="0.2">
      <c r="A3848" s="58">
        <v>45078</v>
      </c>
      <c r="B3848" t="s">
        <v>215</v>
      </c>
      <c r="C3848">
        <v>13736.86</v>
      </c>
    </row>
    <row r="3849" spans="1:3" ht="15.75" customHeight="1" x14ac:dyDescent="0.2">
      <c r="A3849" s="58">
        <v>45078</v>
      </c>
      <c r="B3849" t="s">
        <v>216</v>
      </c>
      <c r="C3849">
        <v>1401.27</v>
      </c>
    </row>
    <row r="3850" spans="1:3" ht="15.75" customHeight="1" x14ac:dyDescent="0.2">
      <c r="A3850" s="58">
        <v>45078</v>
      </c>
      <c r="B3850" t="s">
        <v>217</v>
      </c>
      <c r="C3850">
        <v>1194.3599999999999</v>
      </c>
    </row>
    <row r="3851" spans="1:3" ht="15.75" customHeight="1" x14ac:dyDescent="0.2">
      <c r="A3851" s="58">
        <v>45078</v>
      </c>
      <c r="B3851" t="s">
        <v>218</v>
      </c>
      <c r="C3851">
        <v>3292.88</v>
      </c>
    </row>
    <row r="3852" spans="1:3" ht="15.75" customHeight="1" x14ac:dyDescent="0.2">
      <c r="A3852" s="58">
        <v>45078</v>
      </c>
      <c r="B3852" t="s">
        <v>219</v>
      </c>
      <c r="C3852">
        <v>1499.55</v>
      </c>
    </row>
    <row r="3853" spans="1:3" ht="15.75" customHeight="1" x14ac:dyDescent="0.2">
      <c r="A3853" s="58">
        <v>45078</v>
      </c>
      <c r="B3853" t="s">
        <v>220</v>
      </c>
      <c r="C3853">
        <v>601.4</v>
      </c>
    </row>
    <row r="3854" spans="1:3" ht="15.75" customHeight="1" x14ac:dyDescent="0.2">
      <c r="A3854" s="58">
        <v>45078</v>
      </c>
      <c r="B3854" t="s">
        <v>221</v>
      </c>
      <c r="C3854">
        <v>984.05</v>
      </c>
    </row>
    <row r="3855" spans="1:3" ht="15.75" customHeight="1" x14ac:dyDescent="0.2">
      <c r="A3855" s="58">
        <v>45078</v>
      </c>
      <c r="B3855" t="s">
        <v>222</v>
      </c>
      <c r="C3855">
        <v>873.55</v>
      </c>
    </row>
    <row r="3856" spans="1:3" ht="15.75" customHeight="1" x14ac:dyDescent="0.2">
      <c r="A3856" s="58">
        <v>45078</v>
      </c>
      <c r="B3856" t="s">
        <v>223</v>
      </c>
      <c r="C3856">
        <v>3178.89</v>
      </c>
    </row>
    <row r="3857" spans="1:3" ht="15.75" customHeight="1" x14ac:dyDescent="0.2">
      <c r="A3857" s="58">
        <v>45078</v>
      </c>
      <c r="B3857" t="s">
        <v>224</v>
      </c>
      <c r="C3857">
        <v>120.91</v>
      </c>
    </row>
    <row r="3858" spans="1:3" ht="15.75" customHeight="1" x14ac:dyDescent="0.2">
      <c r="A3858" s="58">
        <v>45078</v>
      </c>
      <c r="B3858" t="s">
        <v>225</v>
      </c>
      <c r="C3858">
        <v>295.86</v>
      </c>
    </row>
    <row r="3859" spans="1:3" ht="15.75" customHeight="1" x14ac:dyDescent="0.2">
      <c r="A3859" s="58">
        <v>45078</v>
      </c>
      <c r="B3859" t="s">
        <v>226</v>
      </c>
      <c r="C3859">
        <v>259.60000000000002</v>
      </c>
    </row>
    <row r="3860" spans="1:3" ht="15.75" customHeight="1" x14ac:dyDescent="0.2">
      <c r="A3860" s="58">
        <v>45078</v>
      </c>
      <c r="B3860" t="s">
        <v>227</v>
      </c>
      <c r="C3860">
        <v>184.83</v>
      </c>
    </row>
    <row r="3861" spans="1:3" ht="15.75" customHeight="1" x14ac:dyDescent="0.2">
      <c r="A3861" s="58">
        <v>45078</v>
      </c>
      <c r="B3861" t="s">
        <v>228</v>
      </c>
      <c r="C3861">
        <v>30765.25</v>
      </c>
    </row>
    <row r="3862" spans="1:3" ht="15.75" customHeight="1" x14ac:dyDescent="0.2">
      <c r="A3862" s="58">
        <v>45078</v>
      </c>
      <c r="B3862" t="s">
        <v>229</v>
      </c>
      <c r="C3862">
        <v>19809.05</v>
      </c>
    </row>
    <row r="3863" spans="1:3" ht="15.75" customHeight="1" x14ac:dyDescent="0.2">
      <c r="A3863" s="58">
        <v>45078</v>
      </c>
      <c r="B3863" t="s">
        <v>230</v>
      </c>
      <c r="C3863">
        <v>13819.8</v>
      </c>
    </row>
    <row r="3864" spans="1:3" ht="15.75" customHeight="1" x14ac:dyDescent="0.2">
      <c r="A3864" s="58">
        <v>45078</v>
      </c>
      <c r="B3864" t="s">
        <v>231</v>
      </c>
      <c r="C3864">
        <v>2255.63</v>
      </c>
    </row>
    <row r="3865" spans="1:3" ht="15.75" customHeight="1" x14ac:dyDescent="0.2">
      <c r="A3865" s="58">
        <v>45078</v>
      </c>
      <c r="B3865" t="s">
        <v>232</v>
      </c>
      <c r="C3865">
        <v>458.37</v>
      </c>
    </row>
    <row r="3866" spans="1:3" ht="15.75" customHeight="1" x14ac:dyDescent="0.2">
      <c r="A3866" s="58">
        <v>45078</v>
      </c>
      <c r="B3866" t="s">
        <v>233</v>
      </c>
      <c r="C3866">
        <v>950.3</v>
      </c>
    </row>
    <row r="3867" spans="1:3" ht="15.75" customHeight="1" x14ac:dyDescent="0.2">
      <c r="A3867" s="58">
        <v>45078</v>
      </c>
      <c r="B3867" t="s">
        <v>234</v>
      </c>
      <c r="C3867">
        <v>790.7</v>
      </c>
    </row>
    <row r="3868" spans="1:3" ht="15.75" customHeight="1" x14ac:dyDescent="0.2">
      <c r="A3868" s="58">
        <v>45078</v>
      </c>
      <c r="B3868" t="s">
        <v>235</v>
      </c>
      <c r="C3868">
        <v>1755.53</v>
      </c>
    </row>
    <row r="3869" spans="1:3" ht="15.75" customHeight="1" x14ac:dyDescent="0.2">
      <c r="A3869" s="58">
        <v>45078</v>
      </c>
      <c r="B3869" t="s">
        <v>236</v>
      </c>
      <c r="C3869">
        <v>991.48</v>
      </c>
    </row>
    <row r="3870" spans="1:3" ht="15.75" customHeight="1" x14ac:dyDescent="0.2">
      <c r="A3870" s="58">
        <v>45078</v>
      </c>
      <c r="B3870" t="s">
        <v>237</v>
      </c>
      <c r="C3870">
        <v>1101.19</v>
      </c>
    </row>
    <row r="3871" spans="1:3" ht="15.75" customHeight="1" x14ac:dyDescent="0.2">
      <c r="A3871" s="58">
        <v>45078</v>
      </c>
      <c r="B3871" t="s">
        <v>238</v>
      </c>
      <c r="C3871">
        <v>693.9</v>
      </c>
    </row>
    <row r="3872" spans="1:3" ht="15.75" customHeight="1" x14ac:dyDescent="0.2">
      <c r="A3872" s="58">
        <v>45108</v>
      </c>
      <c r="B3872" t="s">
        <v>63</v>
      </c>
      <c r="C3872">
        <v>2451101.33</v>
      </c>
    </row>
    <row r="3873" spans="1:3" ht="15.75" customHeight="1" x14ac:dyDescent="0.2">
      <c r="A3873" s="58">
        <v>45108</v>
      </c>
      <c r="B3873" t="s">
        <v>65</v>
      </c>
      <c r="C3873">
        <v>1386573.78</v>
      </c>
    </row>
    <row r="3874" spans="1:3" ht="15.75" customHeight="1" x14ac:dyDescent="0.2">
      <c r="A3874" s="58">
        <v>45108</v>
      </c>
      <c r="B3874" t="s">
        <v>67</v>
      </c>
      <c r="C3874">
        <v>161135.20000000001</v>
      </c>
    </row>
    <row r="3875" spans="1:3" ht="15.75" customHeight="1" x14ac:dyDescent="0.2">
      <c r="A3875" s="58">
        <v>45108</v>
      </c>
      <c r="B3875" t="s">
        <v>69</v>
      </c>
      <c r="C3875">
        <v>57317.25</v>
      </c>
    </row>
    <row r="3876" spans="1:3" ht="15.75" customHeight="1" x14ac:dyDescent="0.2">
      <c r="A3876" s="58">
        <v>45108</v>
      </c>
      <c r="B3876" t="s">
        <v>71</v>
      </c>
      <c r="C3876">
        <v>39752.480000000003</v>
      </c>
    </row>
    <row r="3877" spans="1:3" ht="15.75" customHeight="1" x14ac:dyDescent="0.2">
      <c r="A3877" s="58">
        <v>45108</v>
      </c>
      <c r="B3877" t="s">
        <v>73</v>
      </c>
      <c r="C3877">
        <v>544026.13</v>
      </c>
    </row>
    <row r="3878" spans="1:3" ht="15.75" customHeight="1" x14ac:dyDescent="0.2">
      <c r="A3878" s="58">
        <v>45108</v>
      </c>
      <c r="B3878" t="s">
        <v>76</v>
      </c>
      <c r="C3878">
        <v>24298.87</v>
      </c>
    </row>
    <row r="3879" spans="1:3" ht="15.75" customHeight="1" x14ac:dyDescent="0.2">
      <c r="A3879" s="58">
        <v>45108</v>
      </c>
      <c r="B3879" t="s">
        <v>78</v>
      </c>
      <c r="C3879">
        <v>121096.3</v>
      </c>
    </row>
    <row r="3880" spans="1:3" ht="15.75" customHeight="1" x14ac:dyDescent="0.2">
      <c r="A3880" s="58">
        <v>45108</v>
      </c>
      <c r="B3880" t="s">
        <v>80</v>
      </c>
      <c r="C3880">
        <v>121540.09</v>
      </c>
    </row>
    <row r="3881" spans="1:3" ht="15.75" customHeight="1" x14ac:dyDescent="0.2">
      <c r="A3881" s="58">
        <v>45108</v>
      </c>
      <c r="B3881" t="s">
        <v>82</v>
      </c>
      <c r="C3881">
        <v>1313084.81</v>
      </c>
    </row>
    <row r="3882" spans="1:3" ht="15.75" customHeight="1" x14ac:dyDescent="0.2">
      <c r="A3882" s="58">
        <v>45108</v>
      </c>
      <c r="B3882" t="s">
        <v>84</v>
      </c>
      <c r="C3882">
        <v>476012.37</v>
      </c>
    </row>
    <row r="3883" spans="1:3" ht="15.75" customHeight="1" x14ac:dyDescent="0.2">
      <c r="A3883" s="58">
        <v>45108</v>
      </c>
      <c r="B3883" t="s">
        <v>86</v>
      </c>
      <c r="C3883">
        <v>478907.69</v>
      </c>
    </row>
    <row r="3884" spans="1:3" ht="15.75" customHeight="1" x14ac:dyDescent="0.2">
      <c r="A3884" s="58">
        <v>45108</v>
      </c>
      <c r="B3884" t="s">
        <v>89</v>
      </c>
      <c r="C3884">
        <v>63622.03</v>
      </c>
    </row>
    <row r="3885" spans="1:3" ht="15.75" customHeight="1" x14ac:dyDescent="0.2">
      <c r="A3885" s="58">
        <v>45108</v>
      </c>
      <c r="B3885" t="s">
        <v>91</v>
      </c>
      <c r="C3885">
        <v>47567.87</v>
      </c>
    </row>
    <row r="3886" spans="1:3" ht="15.75" customHeight="1" x14ac:dyDescent="0.2">
      <c r="A3886" s="58">
        <v>45108</v>
      </c>
      <c r="B3886" t="s">
        <v>93</v>
      </c>
      <c r="C3886">
        <v>40098.5</v>
      </c>
    </row>
    <row r="3887" spans="1:3" ht="15.75" customHeight="1" x14ac:dyDescent="0.2">
      <c r="A3887" s="58">
        <v>45108</v>
      </c>
      <c r="B3887" t="s">
        <v>95</v>
      </c>
      <c r="C3887">
        <v>4779.6499999999996</v>
      </c>
    </row>
    <row r="3888" spans="1:3" ht="15.75" customHeight="1" x14ac:dyDescent="0.2">
      <c r="A3888" s="58">
        <v>45108</v>
      </c>
      <c r="B3888" t="s">
        <v>97</v>
      </c>
      <c r="C3888">
        <v>1377.02</v>
      </c>
    </row>
    <row r="3889" spans="1:3" ht="15.75" customHeight="1" x14ac:dyDescent="0.2">
      <c r="A3889" s="58">
        <v>45108</v>
      </c>
      <c r="B3889" t="s">
        <v>99</v>
      </c>
      <c r="C3889">
        <v>6989.27</v>
      </c>
    </row>
    <row r="3890" spans="1:3" ht="15.75" customHeight="1" x14ac:dyDescent="0.2">
      <c r="A3890" s="58">
        <v>45108</v>
      </c>
      <c r="B3890" t="s">
        <v>101</v>
      </c>
      <c r="C3890">
        <v>3336.5</v>
      </c>
    </row>
    <row r="3891" spans="1:3" ht="15.75" customHeight="1" x14ac:dyDescent="0.2">
      <c r="A3891" s="58">
        <v>45108</v>
      </c>
      <c r="B3891" t="s">
        <v>103</v>
      </c>
      <c r="C3891">
        <v>42217.77</v>
      </c>
    </row>
    <row r="3892" spans="1:3" ht="15.75" customHeight="1" x14ac:dyDescent="0.2">
      <c r="A3892" s="58">
        <v>45108</v>
      </c>
      <c r="B3892" t="s">
        <v>105</v>
      </c>
      <c r="C3892">
        <v>4278.67</v>
      </c>
    </row>
    <row r="3893" spans="1:3" ht="15.75" customHeight="1" x14ac:dyDescent="0.2">
      <c r="A3893" s="58">
        <v>45108</v>
      </c>
      <c r="B3893" t="s">
        <v>107</v>
      </c>
      <c r="C3893">
        <v>3901.72</v>
      </c>
    </row>
    <row r="3894" spans="1:3" ht="15.75" customHeight="1" x14ac:dyDescent="0.2">
      <c r="A3894" s="58">
        <v>45108</v>
      </c>
      <c r="B3894" t="s">
        <v>109</v>
      </c>
      <c r="C3894">
        <v>10784.62</v>
      </c>
    </row>
    <row r="3895" spans="1:3" ht="15.75" customHeight="1" x14ac:dyDescent="0.2">
      <c r="A3895" s="58">
        <v>45108</v>
      </c>
      <c r="B3895" t="s">
        <v>111</v>
      </c>
      <c r="C3895">
        <v>5290.19</v>
      </c>
    </row>
    <row r="3896" spans="1:3" ht="15.75" customHeight="1" x14ac:dyDescent="0.2">
      <c r="A3896" s="58">
        <v>45108</v>
      </c>
      <c r="B3896" t="s">
        <v>113</v>
      </c>
      <c r="C3896">
        <v>1886.63</v>
      </c>
    </row>
    <row r="3897" spans="1:3" ht="15.75" customHeight="1" x14ac:dyDescent="0.2">
      <c r="A3897" s="58">
        <v>45108</v>
      </c>
      <c r="B3897" t="s">
        <v>115</v>
      </c>
      <c r="C3897">
        <v>2985.35</v>
      </c>
    </row>
    <row r="3898" spans="1:3" ht="15.75" customHeight="1" x14ac:dyDescent="0.2">
      <c r="A3898" s="58">
        <v>45108</v>
      </c>
      <c r="B3898" t="s">
        <v>117</v>
      </c>
      <c r="C3898">
        <v>2682.31</v>
      </c>
    </row>
    <row r="3899" spans="1:3" ht="15.75" customHeight="1" x14ac:dyDescent="0.2">
      <c r="A3899" s="58">
        <v>45108</v>
      </c>
      <c r="B3899" t="s">
        <v>119</v>
      </c>
      <c r="C3899">
        <v>10295.450000000001</v>
      </c>
    </row>
    <row r="3900" spans="1:3" ht="15.75" customHeight="1" x14ac:dyDescent="0.2">
      <c r="A3900" s="58">
        <v>45108</v>
      </c>
      <c r="B3900" t="s">
        <v>121</v>
      </c>
      <c r="C3900">
        <v>397.3</v>
      </c>
    </row>
    <row r="3901" spans="1:3" ht="15.75" customHeight="1" x14ac:dyDescent="0.2">
      <c r="A3901" s="58">
        <v>45108</v>
      </c>
      <c r="B3901" t="s">
        <v>123</v>
      </c>
      <c r="C3901">
        <v>886.33</v>
      </c>
    </row>
    <row r="3902" spans="1:3" ht="15.75" customHeight="1" x14ac:dyDescent="0.2">
      <c r="A3902" s="58">
        <v>45108</v>
      </c>
      <c r="B3902" t="s">
        <v>125</v>
      </c>
      <c r="C3902">
        <v>864.13</v>
      </c>
    </row>
    <row r="3903" spans="1:3" ht="15.75" customHeight="1" x14ac:dyDescent="0.2">
      <c r="A3903" s="58">
        <v>45108</v>
      </c>
      <c r="B3903" t="s">
        <v>127</v>
      </c>
      <c r="C3903">
        <v>582.94000000000005</v>
      </c>
    </row>
    <row r="3904" spans="1:3" ht="15.75" customHeight="1" x14ac:dyDescent="0.2">
      <c r="A3904" s="58">
        <v>45108</v>
      </c>
      <c r="B3904" t="s">
        <v>129</v>
      </c>
      <c r="C3904">
        <v>58407.81</v>
      </c>
    </row>
    <row r="3905" spans="1:3" ht="15.75" customHeight="1" x14ac:dyDescent="0.2">
      <c r="A3905" s="58">
        <v>45108</v>
      </c>
      <c r="B3905" t="s">
        <v>132</v>
      </c>
      <c r="C3905">
        <v>38285.230000000003</v>
      </c>
    </row>
    <row r="3906" spans="1:3" ht="15.75" customHeight="1" x14ac:dyDescent="0.2">
      <c r="A3906" s="58">
        <v>45108</v>
      </c>
      <c r="B3906" t="s">
        <v>134</v>
      </c>
      <c r="C3906">
        <v>50898.73</v>
      </c>
    </row>
    <row r="3907" spans="1:3" ht="15.75" customHeight="1" x14ac:dyDescent="0.2">
      <c r="A3907" s="58">
        <v>45108</v>
      </c>
      <c r="B3907" t="s">
        <v>136</v>
      </c>
      <c r="C3907">
        <v>7959.11</v>
      </c>
    </row>
    <row r="3908" spans="1:3" ht="15.75" customHeight="1" x14ac:dyDescent="0.2">
      <c r="A3908" s="58">
        <v>45108</v>
      </c>
      <c r="B3908" t="s">
        <v>139</v>
      </c>
      <c r="C3908">
        <v>1443.14</v>
      </c>
    </row>
    <row r="3909" spans="1:3" ht="15.75" customHeight="1" x14ac:dyDescent="0.2">
      <c r="A3909" s="58">
        <v>45108</v>
      </c>
      <c r="B3909" t="s">
        <v>141</v>
      </c>
      <c r="C3909">
        <v>3255.39</v>
      </c>
    </row>
    <row r="3910" spans="1:3" ht="15.75" customHeight="1" x14ac:dyDescent="0.2">
      <c r="A3910" s="58">
        <v>45108</v>
      </c>
      <c r="B3910" t="s">
        <v>143</v>
      </c>
      <c r="C3910">
        <v>2370.7399999999998</v>
      </c>
    </row>
    <row r="3911" spans="1:3" ht="15.75" customHeight="1" x14ac:dyDescent="0.2">
      <c r="A3911" s="58">
        <v>45108</v>
      </c>
      <c r="B3911" t="s">
        <v>145</v>
      </c>
      <c r="C3911">
        <v>5954.81</v>
      </c>
    </row>
    <row r="3912" spans="1:3" ht="15.75" customHeight="1" x14ac:dyDescent="0.2">
      <c r="A3912" s="58">
        <v>45108</v>
      </c>
      <c r="B3912" t="s">
        <v>147</v>
      </c>
      <c r="C3912">
        <v>2906.3</v>
      </c>
    </row>
    <row r="3913" spans="1:3" ht="15.75" customHeight="1" x14ac:dyDescent="0.2">
      <c r="A3913" s="58">
        <v>45108</v>
      </c>
      <c r="B3913" t="s">
        <v>149</v>
      </c>
      <c r="C3913">
        <v>9092.66</v>
      </c>
    </row>
    <row r="3914" spans="1:3" ht="15.75" customHeight="1" x14ac:dyDescent="0.2">
      <c r="A3914" s="58">
        <v>45108</v>
      </c>
      <c r="B3914" t="s">
        <v>151</v>
      </c>
      <c r="C3914">
        <v>4051.99</v>
      </c>
    </row>
    <row r="3915" spans="1:3" ht="15.75" customHeight="1" x14ac:dyDescent="0.2">
      <c r="A3915" s="58">
        <v>45108</v>
      </c>
      <c r="B3915" t="s">
        <v>153</v>
      </c>
      <c r="C3915">
        <v>1229868.69</v>
      </c>
    </row>
    <row r="3916" spans="1:3" ht="15.75" customHeight="1" x14ac:dyDescent="0.2">
      <c r="A3916" s="58">
        <v>45108</v>
      </c>
      <c r="B3916" t="s">
        <v>154</v>
      </c>
      <c r="C3916">
        <v>643064.49</v>
      </c>
    </row>
    <row r="3917" spans="1:3" ht="15.75" customHeight="1" x14ac:dyDescent="0.2">
      <c r="A3917" s="58">
        <v>45108</v>
      </c>
      <c r="B3917" t="s">
        <v>155</v>
      </c>
      <c r="C3917">
        <v>59847.8</v>
      </c>
    </row>
    <row r="3918" spans="1:3" ht="15.75" customHeight="1" x14ac:dyDescent="0.2">
      <c r="A3918" s="58">
        <v>45108</v>
      </c>
      <c r="B3918" t="s">
        <v>156</v>
      </c>
      <c r="C3918">
        <v>29709.91</v>
      </c>
    </row>
    <row r="3919" spans="1:3" ht="15.75" customHeight="1" x14ac:dyDescent="0.2">
      <c r="A3919" s="58">
        <v>45108</v>
      </c>
      <c r="B3919" t="s">
        <v>157</v>
      </c>
      <c r="C3919">
        <v>19248.43</v>
      </c>
    </row>
    <row r="3920" spans="1:3" ht="15.75" customHeight="1" x14ac:dyDescent="0.2">
      <c r="A3920" s="58">
        <v>45108</v>
      </c>
      <c r="B3920" t="s">
        <v>158</v>
      </c>
      <c r="C3920">
        <v>260366.56</v>
      </c>
    </row>
    <row r="3921" spans="1:3" ht="15.75" customHeight="1" x14ac:dyDescent="0.2">
      <c r="A3921" s="58">
        <v>45108</v>
      </c>
      <c r="B3921" t="s">
        <v>159</v>
      </c>
      <c r="C3921">
        <v>11786.09</v>
      </c>
    </row>
    <row r="3922" spans="1:3" ht="15.75" customHeight="1" x14ac:dyDescent="0.2">
      <c r="A3922" s="58">
        <v>45108</v>
      </c>
      <c r="B3922" t="s">
        <v>160</v>
      </c>
      <c r="C3922">
        <v>54956.05</v>
      </c>
    </row>
    <row r="3923" spans="1:3" ht="15.75" customHeight="1" x14ac:dyDescent="0.2">
      <c r="A3923" s="58">
        <v>45108</v>
      </c>
      <c r="B3923" t="s">
        <v>161</v>
      </c>
      <c r="C3923">
        <v>55024.18</v>
      </c>
    </row>
    <row r="3924" spans="1:3" ht="15.75" customHeight="1" x14ac:dyDescent="0.2">
      <c r="A3924" s="58">
        <v>45108</v>
      </c>
      <c r="B3924" t="s">
        <v>162</v>
      </c>
      <c r="C3924">
        <v>659119.75</v>
      </c>
    </row>
    <row r="3925" spans="1:3" ht="15.75" customHeight="1" x14ac:dyDescent="0.2">
      <c r="A3925" s="58">
        <v>45108</v>
      </c>
      <c r="B3925" t="s">
        <v>163</v>
      </c>
      <c r="C3925">
        <v>237557.04</v>
      </c>
    </row>
    <row r="3926" spans="1:3" ht="15.75" customHeight="1" x14ac:dyDescent="0.2">
      <c r="A3926" s="58">
        <v>45108</v>
      </c>
      <c r="B3926" t="s">
        <v>164</v>
      </c>
      <c r="C3926">
        <v>218305.64</v>
      </c>
    </row>
    <row r="3927" spans="1:3" ht="15.75" customHeight="1" x14ac:dyDescent="0.2">
      <c r="A3927" s="58">
        <v>45108</v>
      </c>
      <c r="B3927" t="s">
        <v>165</v>
      </c>
      <c r="C3927">
        <v>31202.18</v>
      </c>
    </row>
    <row r="3928" spans="1:3" ht="15.75" customHeight="1" x14ac:dyDescent="0.2">
      <c r="A3928" s="58">
        <v>45108</v>
      </c>
      <c r="B3928" t="s">
        <v>166</v>
      </c>
      <c r="C3928">
        <v>23536.86</v>
      </c>
    </row>
    <row r="3929" spans="1:3" ht="15.75" customHeight="1" x14ac:dyDescent="0.2">
      <c r="A3929" s="58">
        <v>45108</v>
      </c>
      <c r="B3929" t="s">
        <v>167</v>
      </c>
      <c r="C3929">
        <v>17909.46</v>
      </c>
    </row>
    <row r="3930" spans="1:3" ht="15.75" customHeight="1" x14ac:dyDescent="0.2">
      <c r="A3930" s="58">
        <v>45108</v>
      </c>
      <c r="B3930" t="s">
        <v>168</v>
      </c>
      <c r="C3930">
        <v>2138.98</v>
      </c>
    </row>
    <row r="3931" spans="1:3" ht="15.75" customHeight="1" x14ac:dyDescent="0.2">
      <c r="A3931" s="58">
        <v>45108</v>
      </c>
      <c r="B3931" t="s">
        <v>169</v>
      </c>
      <c r="C3931">
        <v>672.22</v>
      </c>
    </row>
    <row r="3932" spans="1:3" ht="15.75" customHeight="1" x14ac:dyDescent="0.2">
      <c r="A3932" s="58">
        <v>45108</v>
      </c>
      <c r="B3932" t="s">
        <v>170</v>
      </c>
      <c r="C3932">
        <v>3326.66</v>
      </c>
    </row>
    <row r="3933" spans="1:3" ht="15.75" customHeight="1" x14ac:dyDescent="0.2">
      <c r="A3933" s="58">
        <v>45108</v>
      </c>
      <c r="B3933" t="s">
        <v>171</v>
      </c>
      <c r="C3933">
        <v>1738.86</v>
      </c>
    </row>
    <row r="3934" spans="1:3" ht="15.75" customHeight="1" x14ac:dyDescent="0.2">
      <c r="A3934" s="58">
        <v>45108</v>
      </c>
      <c r="B3934" t="s">
        <v>172</v>
      </c>
      <c r="C3934">
        <v>17947.740000000002</v>
      </c>
    </row>
    <row r="3935" spans="1:3" ht="15.75" customHeight="1" x14ac:dyDescent="0.2">
      <c r="A3935" s="58">
        <v>45108</v>
      </c>
      <c r="B3935" t="s">
        <v>173</v>
      </c>
      <c r="C3935">
        <v>1965.94</v>
      </c>
    </row>
    <row r="3936" spans="1:3" ht="15.75" customHeight="1" x14ac:dyDescent="0.2">
      <c r="A3936" s="58">
        <v>45108</v>
      </c>
      <c r="B3936" t="s">
        <v>174</v>
      </c>
      <c r="C3936">
        <v>2585.3000000000002</v>
      </c>
    </row>
    <row r="3937" spans="1:3" ht="15.75" customHeight="1" x14ac:dyDescent="0.2">
      <c r="A3937" s="58">
        <v>45108</v>
      </c>
      <c r="B3937" t="s">
        <v>175</v>
      </c>
      <c r="C3937">
        <v>4484.78</v>
      </c>
    </row>
    <row r="3938" spans="1:3" ht="15.75" customHeight="1" x14ac:dyDescent="0.2">
      <c r="A3938" s="58">
        <v>45108</v>
      </c>
      <c r="B3938" t="s">
        <v>176</v>
      </c>
      <c r="C3938">
        <v>2291.46</v>
      </c>
    </row>
    <row r="3939" spans="1:3" ht="15.75" customHeight="1" x14ac:dyDescent="0.2">
      <c r="A3939" s="58">
        <v>45108</v>
      </c>
      <c r="B3939" t="s">
        <v>177</v>
      </c>
      <c r="C3939">
        <v>940.75</v>
      </c>
    </row>
    <row r="3940" spans="1:3" ht="15.75" customHeight="1" x14ac:dyDescent="0.2">
      <c r="A3940" s="58">
        <v>45108</v>
      </c>
      <c r="B3940" t="s">
        <v>178</v>
      </c>
      <c r="C3940">
        <v>1492.94</v>
      </c>
    </row>
    <row r="3941" spans="1:3" ht="15.75" customHeight="1" x14ac:dyDescent="0.2">
      <c r="A3941" s="58">
        <v>45108</v>
      </c>
      <c r="B3941" t="s">
        <v>179</v>
      </c>
      <c r="C3941">
        <v>1257.0999999999999</v>
      </c>
    </row>
    <row r="3942" spans="1:3" ht="15.75" customHeight="1" x14ac:dyDescent="0.2">
      <c r="A3942" s="58">
        <v>45108</v>
      </c>
      <c r="B3942" t="s">
        <v>180</v>
      </c>
      <c r="C3942">
        <v>5283.71</v>
      </c>
    </row>
    <row r="3943" spans="1:3" ht="15.75" customHeight="1" x14ac:dyDescent="0.2">
      <c r="A3943" s="58">
        <v>45108</v>
      </c>
      <c r="B3943" t="s">
        <v>181</v>
      </c>
      <c r="C3943">
        <v>190.35</v>
      </c>
    </row>
    <row r="3944" spans="1:3" ht="15.75" customHeight="1" x14ac:dyDescent="0.2">
      <c r="A3944" s="58">
        <v>45108</v>
      </c>
      <c r="B3944" t="s">
        <v>182</v>
      </c>
      <c r="C3944">
        <v>442.65</v>
      </c>
    </row>
    <row r="3945" spans="1:3" ht="15.75" customHeight="1" x14ac:dyDescent="0.2">
      <c r="A3945" s="58">
        <v>45108</v>
      </c>
      <c r="B3945" t="s">
        <v>183</v>
      </c>
      <c r="C3945">
        <v>445.08</v>
      </c>
    </row>
    <row r="3946" spans="1:3" ht="15.75" customHeight="1" x14ac:dyDescent="0.2">
      <c r="A3946" s="58">
        <v>45108</v>
      </c>
      <c r="B3946" t="s">
        <v>184</v>
      </c>
      <c r="C3946">
        <v>292.05</v>
      </c>
    </row>
    <row r="3947" spans="1:3" ht="15.75" customHeight="1" x14ac:dyDescent="0.2">
      <c r="A3947" s="58">
        <v>45108</v>
      </c>
      <c r="B3947" t="s">
        <v>185</v>
      </c>
      <c r="C3947">
        <v>39197.47</v>
      </c>
    </row>
    <row r="3948" spans="1:3" ht="15.75" customHeight="1" x14ac:dyDescent="0.2">
      <c r="A3948" s="58">
        <v>45108</v>
      </c>
      <c r="B3948" t="s">
        <v>186</v>
      </c>
      <c r="C3948">
        <v>26253.02</v>
      </c>
    </row>
    <row r="3949" spans="1:3" ht="15.75" customHeight="1" x14ac:dyDescent="0.2">
      <c r="A3949" s="58">
        <v>45108</v>
      </c>
      <c r="B3949" t="s">
        <v>187</v>
      </c>
      <c r="C3949">
        <v>23479.56</v>
      </c>
    </row>
    <row r="3950" spans="1:3" ht="15.75" customHeight="1" x14ac:dyDescent="0.2">
      <c r="A3950" s="58">
        <v>45108</v>
      </c>
      <c r="B3950" t="s">
        <v>188</v>
      </c>
      <c r="C3950">
        <v>3868.3</v>
      </c>
    </row>
    <row r="3951" spans="1:3" ht="15.75" customHeight="1" x14ac:dyDescent="0.2">
      <c r="A3951" s="58">
        <v>45108</v>
      </c>
      <c r="B3951" t="s">
        <v>189</v>
      </c>
      <c r="C3951">
        <v>637.89</v>
      </c>
    </row>
    <row r="3952" spans="1:3" ht="15.75" customHeight="1" x14ac:dyDescent="0.2">
      <c r="A3952" s="58">
        <v>45108</v>
      </c>
      <c r="B3952" t="s">
        <v>190</v>
      </c>
      <c r="C3952">
        <v>1653.98</v>
      </c>
    </row>
    <row r="3953" spans="1:3" ht="15.75" customHeight="1" x14ac:dyDescent="0.2">
      <c r="A3953" s="58">
        <v>45108</v>
      </c>
      <c r="B3953" t="s">
        <v>191</v>
      </c>
      <c r="C3953">
        <v>1092.32</v>
      </c>
    </row>
    <row r="3954" spans="1:3" ht="15.75" customHeight="1" x14ac:dyDescent="0.2">
      <c r="A3954" s="58">
        <v>45108</v>
      </c>
      <c r="B3954" t="s">
        <v>192</v>
      </c>
      <c r="C3954">
        <v>2901.27</v>
      </c>
    </row>
    <row r="3955" spans="1:3" ht="15.75" customHeight="1" x14ac:dyDescent="0.2">
      <c r="A3955" s="58">
        <v>45108</v>
      </c>
      <c r="B3955" t="s">
        <v>193</v>
      </c>
      <c r="C3955">
        <v>1387.82</v>
      </c>
    </row>
    <row r="3956" spans="1:3" ht="15.75" customHeight="1" x14ac:dyDescent="0.2">
      <c r="A3956" s="58">
        <v>45108</v>
      </c>
      <c r="B3956" t="s">
        <v>194</v>
      </c>
      <c r="C3956">
        <v>844.25</v>
      </c>
    </row>
    <row r="3957" spans="1:3" ht="15.75" customHeight="1" x14ac:dyDescent="0.2">
      <c r="A3957" s="58">
        <v>45108</v>
      </c>
      <c r="B3957" t="s">
        <v>195</v>
      </c>
      <c r="C3957">
        <v>614.21</v>
      </c>
    </row>
    <row r="3958" spans="1:3" ht="15.75" customHeight="1" x14ac:dyDescent="0.2">
      <c r="A3958" s="58">
        <v>45108</v>
      </c>
      <c r="B3958" t="s">
        <v>196</v>
      </c>
      <c r="C3958">
        <v>772718.91</v>
      </c>
    </row>
    <row r="3959" spans="1:3" ht="15.75" customHeight="1" x14ac:dyDescent="0.2">
      <c r="A3959" s="58">
        <v>45108</v>
      </c>
      <c r="B3959" t="s">
        <v>197</v>
      </c>
      <c r="C3959">
        <v>433749.03</v>
      </c>
    </row>
    <row r="3960" spans="1:3" ht="15.75" customHeight="1" x14ac:dyDescent="0.2">
      <c r="A3960" s="58">
        <v>45108</v>
      </c>
      <c r="B3960" t="s">
        <v>198</v>
      </c>
      <c r="C3960">
        <v>19322.32</v>
      </c>
    </row>
    <row r="3961" spans="1:3" ht="15.75" customHeight="1" x14ac:dyDescent="0.2">
      <c r="A3961" s="58">
        <v>45108</v>
      </c>
      <c r="B3961" t="s">
        <v>199</v>
      </c>
      <c r="C3961">
        <v>16990.169999999998</v>
      </c>
    </row>
    <row r="3962" spans="1:3" ht="15.75" customHeight="1" x14ac:dyDescent="0.2">
      <c r="A3962" s="58">
        <v>45108</v>
      </c>
      <c r="B3962" t="s">
        <v>200</v>
      </c>
      <c r="C3962">
        <v>10633.31</v>
      </c>
    </row>
    <row r="3963" spans="1:3" ht="15.75" customHeight="1" x14ac:dyDescent="0.2">
      <c r="A3963" s="58">
        <v>45108</v>
      </c>
      <c r="B3963" t="s">
        <v>201</v>
      </c>
      <c r="C3963">
        <v>161811.17000000001</v>
      </c>
    </row>
    <row r="3964" spans="1:3" ht="15.75" customHeight="1" x14ac:dyDescent="0.2">
      <c r="A3964" s="58">
        <v>45108</v>
      </c>
      <c r="B3964" t="s">
        <v>202</v>
      </c>
      <c r="C3964">
        <v>7099.46</v>
      </c>
    </row>
    <row r="3965" spans="1:3" ht="15.75" customHeight="1" x14ac:dyDescent="0.2">
      <c r="A3965" s="58">
        <v>45108</v>
      </c>
      <c r="B3965" t="s">
        <v>203</v>
      </c>
      <c r="C3965">
        <v>33980.339999999997</v>
      </c>
    </row>
    <row r="3966" spans="1:3" ht="15.75" customHeight="1" x14ac:dyDescent="0.2">
      <c r="A3966" s="58">
        <v>45108</v>
      </c>
      <c r="B3966" t="s">
        <v>204</v>
      </c>
      <c r="C3966">
        <v>39280.230000000003</v>
      </c>
    </row>
    <row r="3967" spans="1:3" ht="15.75" customHeight="1" x14ac:dyDescent="0.2">
      <c r="A3967" s="58">
        <v>45108</v>
      </c>
      <c r="B3967" t="s">
        <v>205</v>
      </c>
      <c r="C3967">
        <v>440121.33</v>
      </c>
    </row>
    <row r="3968" spans="1:3" ht="15.75" customHeight="1" x14ac:dyDescent="0.2">
      <c r="A3968" s="58">
        <v>45108</v>
      </c>
      <c r="B3968" t="s">
        <v>206</v>
      </c>
      <c r="C3968">
        <v>155443.38</v>
      </c>
    </row>
    <row r="3969" spans="1:3" ht="15.75" customHeight="1" x14ac:dyDescent="0.2">
      <c r="A3969" s="58">
        <v>45108</v>
      </c>
      <c r="B3969" t="s">
        <v>207</v>
      </c>
      <c r="C3969">
        <v>145039.10999999999</v>
      </c>
    </row>
    <row r="3970" spans="1:3" ht="15.75" customHeight="1" x14ac:dyDescent="0.2">
      <c r="A3970" s="58">
        <v>45108</v>
      </c>
      <c r="B3970" t="s">
        <v>208</v>
      </c>
      <c r="C3970">
        <v>19922.349999999999</v>
      </c>
    </row>
    <row r="3971" spans="1:3" ht="15.75" customHeight="1" x14ac:dyDescent="0.2">
      <c r="A3971" s="58">
        <v>45108</v>
      </c>
      <c r="B3971" t="s">
        <v>209</v>
      </c>
      <c r="C3971">
        <v>16824.310000000001</v>
      </c>
    </row>
    <row r="3972" spans="1:3" ht="15.75" customHeight="1" x14ac:dyDescent="0.2">
      <c r="A3972" s="58">
        <v>45108</v>
      </c>
      <c r="B3972" t="s">
        <v>210</v>
      </c>
      <c r="C3972">
        <v>12086.59</v>
      </c>
    </row>
    <row r="3973" spans="1:3" ht="15.75" customHeight="1" x14ac:dyDescent="0.2">
      <c r="A3973" s="58">
        <v>45108</v>
      </c>
      <c r="B3973" t="s">
        <v>211</v>
      </c>
      <c r="C3973">
        <v>1491.44</v>
      </c>
    </row>
    <row r="3974" spans="1:3" ht="15.75" customHeight="1" x14ac:dyDescent="0.2">
      <c r="A3974" s="58">
        <v>45108</v>
      </c>
      <c r="B3974" t="s">
        <v>212</v>
      </c>
      <c r="C3974">
        <v>463.85</v>
      </c>
    </row>
    <row r="3975" spans="1:3" ht="15.75" customHeight="1" x14ac:dyDescent="0.2">
      <c r="A3975" s="58">
        <v>45108</v>
      </c>
      <c r="B3975" t="s">
        <v>213</v>
      </c>
      <c r="C3975">
        <v>1826.67</v>
      </c>
    </row>
    <row r="3976" spans="1:3" ht="15.75" customHeight="1" x14ac:dyDescent="0.2">
      <c r="A3976" s="58">
        <v>45108</v>
      </c>
      <c r="B3976" t="s">
        <v>214</v>
      </c>
      <c r="C3976">
        <v>1087.79</v>
      </c>
    </row>
    <row r="3977" spans="1:3" ht="15.75" customHeight="1" x14ac:dyDescent="0.2">
      <c r="A3977" s="58">
        <v>45108</v>
      </c>
      <c r="B3977" t="s">
        <v>215</v>
      </c>
      <c r="C3977">
        <v>4104.88</v>
      </c>
    </row>
    <row r="3978" spans="1:3" ht="15.75" customHeight="1" x14ac:dyDescent="0.2">
      <c r="A3978" s="58">
        <v>45108</v>
      </c>
      <c r="B3978" t="s">
        <v>216</v>
      </c>
      <c r="C3978">
        <v>1256.0899999999999</v>
      </c>
    </row>
    <row r="3979" spans="1:3" ht="15.75" customHeight="1" x14ac:dyDescent="0.2">
      <c r="A3979" s="58">
        <v>45108</v>
      </c>
      <c r="B3979" t="s">
        <v>217</v>
      </c>
      <c r="C3979">
        <v>1034.44</v>
      </c>
    </row>
    <row r="3980" spans="1:3" ht="15.75" customHeight="1" x14ac:dyDescent="0.2">
      <c r="A3980" s="58">
        <v>45108</v>
      </c>
      <c r="B3980" t="s">
        <v>218</v>
      </c>
      <c r="C3980">
        <v>6020.49</v>
      </c>
    </row>
    <row r="3981" spans="1:3" ht="15.75" customHeight="1" x14ac:dyDescent="0.2">
      <c r="A3981" s="58">
        <v>45108</v>
      </c>
      <c r="B3981" t="s">
        <v>219</v>
      </c>
      <c r="C3981">
        <v>1527.7</v>
      </c>
    </row>
    <row r="3982" spans="1:3" ht="15.75" customHeight="1" x14ac:dyDescent="0.2">
      <c r="A3982" s="58">
        <v>45108</v>
      </c>
      <c r="B3982" t="s">
        <v>220</v>
      </c>
      <c r="C3982">
        <v>530.9</v>
      </c>
    </row>
    <row r="3983" spans="1:3" ht="15.75" customHeight="1" x14ac:dyDescent="0.2">
      <c r="A3983" s="58">
        <v>45108</v>
      </c>
      <c r="B3983" t="s">
        <v>221</v>
      </c>
      <c r="C3983">
        <v>1559.85</v>
      </c>
    </row>
    <row r="3984" spans="1:3" ht="15.75" customHeight="1" x14ac:dyDescent="0.2">
      <c r="A3984" s="58">
        <v>45108</v>
      </c>
      <c r="B3984" t="s">
        <v>222</v>
      </c>
      <c r="C3984">
        <v>788.14</v>
      </c>
    </row>
    <row r="3985" spans="1:3" ht="15.75" customHeight="1" x14ac:dyDescent="0.2">
      <c r="A3985" s="58">
        <v>45108</v>
      </c>
      <c r="B3985" t="s">
        <v>223</v>
      </c>
      <c r="C3985">
        <v>3197.7</v>
      </c>
    </row>
    <row r="3986" spans="1:3" ht="15.75" customHeight="1" x14ac:dyDescent="0.2">
      <c r="A3986" s="58">
        <v>45108</v>
      </c>
      <c r="B3986" t="s">
        <v>224</v>
      </c>
      <c r="C3986">
        <v>127.91</v>
      </c>
    </row>
    <row r="3987" spans="1:3" ht="15.75" customHeight="1" x14ac:dyDescent="0.2">
      <c r="A3987" s="58">
        <v>45108</v>
      </c>
      <c r="B3987" t="s">
        <v>225</v>
      </c>
      <c r="C3987">
        <v>318.83</v>
      </c>
    </row>
    <row r="3988" spans="1:3" ht="15.75" customHeight="1" x14ac:dyDescent="0.2">
      <c r="A3988" s="58">
        <v>45108</v>
      </c>
      <c r="B3988" t="s">
        <v>226</v>
      </c>
      <c r="C3988">
        <v>245.16</v>
      </c>
    </row>
    <row r="3989" spans="1:3" ht="15.75" customHeight="1" x14ac:dyDescent="0.2">
      <c r="A3989" s="58">
        <v>45108</v>
      </c>
      <c r="B3989" t="s">
        <v>227</v>
      </c>
      <c r="C3989">
        <v>209.73</v>
      </c>
    </row>
    <row r="3990" spans="1:3" ht="15.75" customHeight="1" x14ac:dyDescent="0.2">
      <c r="A3990" s="58">
        <v>45108</v>
      </c>
      <c r="B3990" t="s">
        <v>228</v>
      </c>
      <c r="C3990">
        <v>15949.96</v>
      </c>
    </row>
    <row r="3991" spans="1:3" ht="15.75" customHeight="1" x14ac:dyDescent="0.2">
      <c r="A3991" s="58">
        <v>45108</v>
      </c>
      <c r="B3991" t="s">
        <v>229</v>
      </c>
      <c r="C3991">
        <v>10806.67</v>
      </c>
    </row>
    <row r="3992" spans="1:3" ht="15.75" customHeight="1" x14ac:dyDescent="0.2">
      <c r="A3992" s="58">
        <v>45108</v>
      </c>
      <c r="B3992" t="s">
        <v>230</v>
      </c>
      <c r="C3992">
        <v>14880.85</v>
      </c>
    </row>
    <row r="3993" spans="1:3" ht="15.75" customHeight="1" x14ac:dyDescent="0.2">
      <c r="A3993" s="58">
        <v>45108</v>
      </c>
      <c r="B3993" t="s">
        <v>231</v>
      </c>
      <c r="C3993">
        <v>2415.61</v>
      </c>
    </row>
    <row r="3994" spans="1:3" ht="15.75" customHeight="1" x14ac:dyDescent="0.2">
      <c r="A3994" s="58">
        <v>45108</v>
      </c>
      <c r="B3994" t="s">
        <v>232</v>
      </c>
      <c r="C3994">
        <v>447</v>
      </c>
    </row>
    <row r="3995" spans="1:3" ht="15.75" customHeight="1" x14ac:dyDescent="0.2">
      <c r="A3995" s="58">
        <v>45108</v>
      </c>
      <c r="B3995" t="s">
        <v>233</v>
      </c>
      <c r="C3995">
        <v>996.12</v>
      </c>
    </row>
    <row r="3996" spans="1:3" ht="15.75" customHeight="1" x14ac:dyDescent="0.2">
      <c r="A3996" s="58">
        <v>45108</v>
      </c>
      <c r="B3996" t="s">
        <v>234</v>
      </c>
      <c r="C3996">
        <v>759.4</v>
      </c>
    </row>
    <row r="3997" spans="1:3" ht="15.75" customHeight="1" x14ac:dyDescent="0.2">
      <c r="A3997" s="58">
        <v>45108</v>
      </c>
      <c r="B3997" t="s">
        <v>235</v>
      </c>
      <c r="C3997">
        <v>1803.04</v>
      </c>
    </row>
    <row r="3998" spans="1:3" ht="15.75" customHeight="1" x14ac:dyDescent="0.2">
      <c r="A3998" s="58">
        <v>45108</v>
      </c>
      <c r="B3998" t="s">
        <v>236</v>
      </c>
      <c r="C3998">
        <v>953.53</v>
      </c>
    </row>
    <row r="3999" spans="1:3" ht="15.75" customHeight="1" x14ac:dyDescent="0.2">
      <c r="A3999" s="58">
        <v>45108</v>
      </c>
      <c r="B3999" t="s">
        <v>237</v>
      </c>
      <c r="C3999">
        <v>3887.75</v>
      </c>
    </row>
    <row r="4000" spans="1:3" ht="15.75" customHeight="1" x14ac:dyDescent="0.2">
      <c r="A4000" s="58">
        <v>45108</v>
      </c>
      <c r="B4000" t="s">
        <v>238</v>
      </c>
      <c r="C4000">
        <v>1773.2</v>
      </c>
    </row>
    <row r="4001" spans="1:3" ht="15.75" customHeight="1" x14ac:dyDescent="0.2">
      <c r="A4001" s="58">
        <v>45139</v>
      </c>
      <c r="B4001" t="s">
        <v>63</v>
      </c>
      <c r="C4001">
        <v>1969657.69</v>
      </c>
    </row>
    <row r="4002" spans="1:3" ht="15.75" customHeight="1" x14ac:dyDescent="0.2">
      <c r="A4002" s="58">
        <v>45139</v>
      </c>
      <c r="B4002" t="s">
        <v>65</v>
      </c>
      <c r="C4002">
        <v>1576614.06</v>
      </c>
    </row>
    <row r="4003" spans="1:3" ht="15.75" customHeight="1" x14ac:dyDescent="0.2">
      <c r="A4003" s="58">
        <v>45139</v>
      </c>
      <c r="B4003" t="s">
        <v>67</v>
      </c>
      <c r="C4003">
        <v>137959.29999999999</v>
      </c>
    </row>
    <row r="4004" spans="1:3" ht="15.75" customHeight="1" x14ac:dyDescent="0.2">
      <c r="A4004" s="58">
        <v>45139</v>
      </c>
      <c r="B4004" t="s">
        <v>69</v>
      </c>
      <c r="C4004">
        <v>53734.47</v>
      </c>
    </row>
    <row r="4005" spans="1:3" ht="15.75" customHeight="1" x14ac:dyDescent="0.2">
      <c r="A4005" s="58">
        <v>45139</v>
      </c>
      <c r="B4005" t="s">
        <v>71</v>
      </c>
      <c r="C4005">
        <v>36331.599999999999</v>
      </c>
    </row>
    <row r="4006" spans="1:3" ht="15.75" customHeight="1" x14ac:dyDescent="0.2">
      <c r="A4006" s="58">
        <v>45139</v>
      </c>
      <c r="B4006" t="s">
        <v>73</v>
      </c>
      <c r="C4006">
        <v>501457.94</v>
      </c>
    </row>
    <row r="4007" spans="1:3" ht="15.75" customHeight="1" x14ac:dyDescent="0.2">
      <c r="A4007" s="58">
        <v>45139</v>
      </c>
      <c r="B4007" t="s">
        <v>76</v>
      </c>
      <c r="C4007">
        <v>22230.1</v>
      </c>
    </row>
    <row r="4008" spans="1:3" ht="15.75" customHeight="1" x14ac:dyDescent="0.2">
      <c r="A4008" s="58">
        <v>45139</v>
      </c>
      <c r="B4008" t="s">
        <v>78</v>
      </c>
      <c r="C4008">
        <v>106539.71</v>
      </c>
    </row>
    <row r="4009" spans="1:3" ht="15.75" customHeight="1" x14ac:dyDescent="0.2">
      <c r="A4009" s="58">
        <v>45139</v>
      </c>
      <c r="B4009" t="s">
        <v>80</v>
      </c>
      <c r="C4009">
        <v>100791.56</v>
      </c>
    </row>
    <row r="4010" spans="1:3" ht="15.75" customHeight="1" x14ac:dyDescent="0.2">
      <c r="A4010" s="58">
        <v>45139</v>
      </c>
      <c r="B4010" t="s">
        <v>82</v>
      </c>
      <c r="C4010">
        <v>1130517.73</v>
      </c>
    </row>
    <row r="4011" spans="1:3" ht="15.75" customHeight="1" x14ac:dyDescent="0.2">
      <c r="A4011" s="58">
        <v>45139</v>
      </c>
      <c r="B4011" t="s">
        <v>84</v>
      </c>
      <c r="C4011">
        <v>530964</v>
      </c>
    </row>
    <row r="4012" spans="1:3" ht="15.75" customHeight="1" x14ac:dyDescent="0.2">
      <c r="A4012" s="58">
        <v>45139</v>
      </c>
      <c r="B4012" t="s">
        <v>86</v>
      </c>
      <c r="C4012">
        <v>416024.49</v>
      </c>
    </row>
    <row r="4013" spans="1:3" ht="15.75" customHeight="1" x14ac:dyDescent="0.2">
      <c r="A4013" s="58">
        <v>45139</v>
      </c>
      <c r="B4013" t="s">
        <v>89</v>
      </c>
      <c r="C4013">
        <v>44466.33</v>
      </c>
    </row>
    <row r="4014" spans="1:3" ht="15.75" customHeight="1" x14ac:dyDescent="0.2">
      <c r="A4014" s="58">
        <v>45139</v>
      </c>
      <c r="B4014" t="s">
        <v>91</v>
      </c>
      <c r="C4014">
        <v>44448.5</v>
      </c>
    </row>
    <row r="4015" spans="1:3" ht="15.75" customHeight="1" x14ac:dyDescent="0.2">
      <c r="A4015" s="58">
        <v>45139</v>
      </c>
      <c r="B4015" t="s">
        <v>93</v>
      </c>
      <c r="C4015">
        <v>36357.32</v>
      </c>
    </row>
    <row r="4016" spans="1:3" ht="15.75" customHeight="1" x14ac:dyDescent="0.2">
      <c r="A4016" s="58">
        <v>45139</v>
      </c>
      <c r="B4016" t="s">
        <v>95</v>
      </c>
      <c r="C4016">
        <v>4294.8100000000004</v>
      </c>
    </row>
    <row r="4017" spans="1:3" ht="15.75" customHeight="1" x14ac:dyDescent="0.2">
      <c r="A4017" s="58">
        <v>45139</v>
      </c>
      <c r="B4017" t="s">
        <v>97</v>
      </c>
      <c r="C4017">
        <v>1306.32</v>
      </c>
    </row>
    <row r="4018" spans="1:3" ht="15.75" customHeight="1" x14ac:dyDescent="0.2">
      <c r="A4018" s="58">
        <v>45139</v>
      </c>
      <c r="B4018" t="s">
        <v>99</v>
      </c>
      <c r="C4018">
        <v>6772.68</v>
      </c>
    </row>
    <row r="4019" spans="1:3" ht="15.75" customHeight="1" x14ac:dyDescent="0.2">
      <c r="A4019" s="58">
        <v>45139</v>
      </c>
      <c r="B4019" t="s">
        <v>101</v>
      </c>
      <c r="C4019">
        <v>3176.47</v>
      </c>
    </row>
    <row r="4020" spans="1:3" ht="15.75" customHeight="1" x14ac:dyDescent="0.2">
      <c r="A4020" s="58">
        <v>45139</v>
      </c>
      <c r="B4020" t="s">
        <v>103</v>
      </c>
      <c r="C4020">
        <v>38825.47</v>
      </c>
    </row>
    <row r="4021" spans="1:3" ht="15.75" customHeight="1" x14ac:dyDescent="0.2">
      <c r="A4021" s="58">
        <v>45139</v>
      </c>
      <c r="B4021" t="s">
        <v>105</v>
      </c>
      <c r="C4021">
        <v>3977.24</v>
      </c>
    </row>
    <row r="4022" spans="1:3" ht="15.75" customHeight="1" x14ac:dyDescent="0.2">
      <c r="A4022" s="58">
        <v>45139</v>
      </c>
      <c r="B4022" t="s">
        <v>107</v>
      </c>
      <c r="C4022">
        <v>3325.2</v>
      </c>
    </row>
    <row r="4023" spans="1:3" ht="15.75" customHeight="1" x14ac:dyDescent="0.2">
      <c r="A4023" s="58">
        <v>45139</v>
      </c>
      <c r="B4023" t="s">
        <v>109</v>
      </c>
      <c r="C4023">
        <v>9802.93</v>
      </c>
    </row>
    <row r="4024" spans="1:3" ht="15.75" customHeight="1" x14ac:dyDescent="0.2">
      <c r="A4024" s="58">
        <v>45139</v>
      </c>
      <c r="B4024" t="s">
        <v>111</v>
      </c>
      <c r="C4024">
        <v>4984.16</v>
      </c>
    </row>
    <row r="4025" spans="1:3" ht="15.75" customHeight="1" x14ac:dyDescent="0.2">
      <c r="A4025" s="58">
        <v>45139</v>
      </c>
      <c r="B4025" t="s">
        <v>113</v>
      </c>
      <c r="C4025">
        <v>1716.42</v>
      </c>
    </row>
    <row r="4026" spans="1:3" ht="15.75" customHeight="1" x14ac:dyDescent="0.2">
      <c r="A4026" s="58">
        <v>45139</v>
      </c>
      <c r="B4026" t="s">
        <v>115</v>
      </c>
      <c r="C4026">
        <v>2818.7</v>
      </c>
    </row>
    <row r="4027" spans="1:3" ht="15.75" customHeight="1" x14ac:dyDescent="0.2">
      <c r="A4027" s="58">
        <v>45139</v>
      </c>
      <c r="B4027" t="s">
        <v>117</v>
      </c>
      <c r="C4027">
        <v>2516.85</v>
      </c>
    </row>
    <row r="4028" spans="1:3" ht="15.75" customHeight="1" x14ac:dyDescent="0.2">
      <c r="A4028" s="58">
        <v>45139</v>
      </c>
      <c r="B4028" t="s">
        <v>119</v>
      </c>
      <c r="C4028">
        <v>10245.959999999999</v>
      </c>
    </row>
    <row r="4029" spans="1:3" ht="15.75" customHeight="1" x14ac:dyDescent="0.2">
      <c r="A4029" s="58">
        <v>45139</v>
      </c>
      <c r="B4029" t="s">
        <v>121</v>
      </c>
      <c r="C4029">
        <v>386.29</v>
      </c>
    </row>
    <row r="4030" spans="1:3" ht="15.75" customHeight="1" x14ac:dyDescent="0.2">
      <c r="A4030" s="58">
        <v>45139</v>
      </c>
      <c r="B4030" t="s">
        <v>123</v>
      </c>
      <c r="C4030">
        <v>956.9</v>
      </c>
    </row>
    <row r="4031" spans="1:3" ht="15.75" customHeight="1" x14ac:dyDescent="0.2">
      <c r="A4031" s="58">
        <v>45139</v>
      </c>
      <c r="B4031" t="s">
        <v>125</v>
      </c>
      <c r="C4031">
        <v>886.45</v>
      </c>
    </row>
    <row r="4032" spans="1:3" ht="15.75" customHeight="1" x14ac:dyDescent="0.2">
      <c r="A4032" s="58">
        <v>45139</v>
      </c>
      <c r="B4032" t="s">
        <v>127</v>
      </c>
      <c r="C4032">
        <v>627.44000000000005</v>
      </c>
    </row>
    <row r="4033" spans="1:3" ht="15.75" customHeight="1" x14ac:dyDescent="0.2">
      <c r="A4033" s="58">
        <v>45139</v>
      </c>
      <c r="B4033" t="s">
        <v>129</v>
      </c>
      <c r="C4033">
        <v>108716.2</v>
      </c>
    </row>
    <row r="4034" spans="1:3" ht="15.75" customHeight="1" x14ac:dyDescent="0.2">
      <c r="A4034" s="58">
        <v>45139</v>
      </c>
      <c r="B4034" t="s">
        <v>132</v>
      </c>
      <c r="C4034">
        <v>71325.850000000006</v>
      </c>
    </row>
    <row r="4035" spans="1:3" ht="15.75" customHeight="1" x14ac:dyDescent="0.2">
      <c r="A4035" s="58">
        <v>45139</v>
      </c>
      <c r="B4035" t="s">
        <v>134</v>
      </c>
      <c r="C4035">
        <v>43647.85</v>
      </c>
    </row>
    <row r="4036" spans="1:3" ht="15.75" customHeight="1" x14ac:dyDescent="0.2">
      <c r="A4036" s="58">
        <v>45139</v>
      </c>
      <c r="B4036" t="s">
        <v>136</v>
      </c>
      <c r="C4036">
        <v>7196.48</v>
      </c>
    </row>
    <row r="4037" spans="1:3" ht="15.75" customHeight="1" x14ac:dyDescent="0.2">
      <c r="A4037" s="58">
        <v>45139</v>
      </c>
      <c r="B4037" t="s">
        <v>139</v>
      </c>
      <c r="C4037">
        <v>1231.72</v>
      </c>
    </row>
    <row r="4038" spans="1:3" ht="15.75" customHeight="1" x14ac:dyDescent="0.2">
      <c r="A4038" s="58">
        <v>45139</v>
      </c>
      <c r="B4038" t="s">
        <v>141</v>
      </c>
      <c r="C4038">
        <v>2963.46</v>
      </c>
    </row>
    <row r="4039" spans="1:3" ht="15.75" customHeight="1" x14ac:dyDescent="0.2">
      <c r="A4039" s="58">
        <v>45139</v>
      </c>
      <c r="B4039" t="s">
        <v>143</v>
      </c>
      <c r="C4039">
        <v>2253.0300000000002</v>
      </c>
    </row>
    <row r="4040" spans="1:3" ht="15.75" customHeight="1" x14ac:dyDescent="0.2">
      <c r="A4040" s="58">
        <v>45139</v>
      </c>
      <c r="B4040" t="s">
        <v>145</v>
      </c>
      <c r="C4040">
        <v>5209.53</v>
      </c>
    </row>
    <row r="4041" spans="1:3" ht="15.75" customHeight="1" x14ac:dyDescent="0.2">
      <c r="A4041" s="58">
        <v>45139</v>
      </c>
      <c r="B4041" t="s">
        <v>147</v>
      </c>
      <c r="C4041">
        <v>2558.63</v>
      </c>
    </row>
    <row r="4042" spans="1:3" ht="15.75" customHeight="1" x14ac:dyDescent="0.2">
      <c r="A4042" s="58">
        <v>45139</v>
      </c>
      <c r="B4042" t="s">
        <v>149</v>
      </c>
      <c r="C4042">
        <v>784.68</v>
      </c>
    </row>
    <row r="4043" spans="1:3" ht="15.75" customHeight="1" x14ac:dyDescent="0.2">
      <c r="A4043" s="58">
        <v>45139</v>
      </c>
      <c r="B4043" t="s">
        <v>151</v>
      </c>
      <c r="C4043">
        <v>1061.06</v>
      </c>
    </row>
    <row r="4044" spans="1:3" ht="15.75" customHeight="1" x14ac:dyDescent="0.2">
      <c r="A4044" s="58">
        <v>45139</v>
      </c>
      <c r="B4044" t="s">
        <v>153</v>
      </c>
      <c r="C4044">
        <v>965468.73</v>
      </c>
    </row>
    <row r="4045" spans="1:3" ht="15.75" customHeight="1" x14ac:dyDescent="0.2">
      <c r="A4045" s="58">
        <v>45139</v>
      </c>
      <c r="B4045" t="s">
        <v>154</v>
      </c>
      <c r="C4045">
        <v>783008.26</v>
      </c>
    </row>
    <row r="4046" spans="1:3" ht="15.75" customHeight="1" x14ac:dyDescent="0.2">
      <c r="A4046" s="58">
        <v>45139</v>
      </c>
      <c r="B4046" t="s">
        <v>155</v>
      </c>
      <c r="C4046">
        <v>56047.17</v>
      </c>
    </row>
    <row r="4047" spans="1:3" ht="15.75" customHeight="1" x14ac:dyDescent="0.2">
      <c r="A4047" s="58">
        <v>45139</v>
      </c>
      <c r="B4047" t="s">
        <v>156</v>
      </c>
      <c r="C4047">
        <v>27954.34</v>
      </c>
    </row>
    <row r="4048" spans="1:3" ht="15.75" customHeight="1" x14ac:dyDescent="0.2">
      <c r="A4048" s="58">
        <v>45139</v>
      </c>
      <c r="B4048" t="s">
        <v>157</v>
      </c>
      <c r="C4048">
        <v>17842.27</v>
      </c>
    </row>
    <row r="4049" spans="1:3" ht="15.75" customHeight="1" x14ac:dyDescent="0.2">
      <c r="A4049" s="58">
        <v>45139</v>
      </c>
      <c r="B4049" t="s">
        <v>158</v>
      </c>
      <c r="C4049">
        <v>238788.94</v>
      </c>
    </row>
    <row r="4050" spans="1:3" ht="15.75" customHeight="1" x14ac:dyDescent="0.2">
      <c r="A4050" s="58">
        <v>45139</v>
      </c>
      <c r="B4050" t="s">
        <v>159</v>
      </c>
      <c r="C4050">
        <v>10850.59</v>
      </c>
    </row>
    <row r="4051" spans="1:3" ht="15.75" customHeight="1" x14ac:dyDescent="0.2">
      <c r="A4051" s="58">
        <v>45139</v>
      </c>
      <c r="B4051" t="s">
        <v>160</v>
      </c>
      <c r="C4051">
        <v>47291.73</v>
      </c>
    </row>
    <row r="4052" spans="1:3" ht="15.75" customHeight="1" x14ac:dyDescent="0.2">
      <c r="A4052" s="58">
        <v>45139</v>
      </c>
      <c r="B4052" t="s">
        <v>161</v>
      </c>
      <c r="C4052">
        <v>47828.959999999999</v>
      </c>
    </row>
    <row r="4053" spans="1:3" ht="15.75" customHeight="1" x14ac:dyDescent="0.2">
      <c r="A4053" s="58">
        <v>45139</v>
      </c>
      <c r="B4053" t="s">
        <v>162</v>
      </c>
      <c r="C4053">
        <v>518211.12</v>
      </c>
    </row>
    <row r="4054" spans="1:3" ht="15.75" customHeight="1" x14ac:dyDescent="0.2">
      <c r="A4054" s="58">
        <v>45139</v>
      </c>
      <c r="B4054" t="s">
        <v>163</v>
      </c>
      <c r="C4054">
        <v>285064.74</v>
      </c>
    </row>
    <row r="4055" spans="1:3" ht="15.75" customHeight="1" x14ac:dyDescent="0.2">
      <c r="A4055" s="58">
        <v>45139</v>
      </c>
      <c r="B4055" t="s">
        <v>164</v>
      </c>
      <c r="C4055">
        <v>228900.92</v>
      </c>
    </row>
    <row r="4056" spans="1:3" ht="15.75" customHeight="1" x14ac:dyDescent="0.2">
      <c r="A4056" s="58">
        <v>45139</v>
      </c>
      <c r="B4056" t="s">
        <v>165</v>
      </c>
      <c r="C4056">
        <v>19889.97</v>
      </c>
    </row>
    <row r="4057" spans="1:3" ht="15.75" customHeight="1" x14ac:dyDescent="0.2">
      <c r="A4057" s="58">
        <v>45139</v>
      </c>
      <c r="B4057" t="s">
        <v>166</v>
      </c>
      <c r="C4057">
        <v>21552.79</v>
      </c>
    </row>
    <row r="4058" spans="1:3" ht="15.75" customHeight="1" x14ac:dyDescent="0.2">
      <c r="A4058" s="58">
        <v>45139</v>
      </c>
      <c r="B4058" t="s">
        <v>167</v>
      </c>
      <c r="C4058">
        <v>17762.21</v>
      </c>
    </row>
    <row r="4059" spans="1:3" ht="15.75" customHeight="1" x14ac:dyDescent="0.2">
      <c r="A4059" s="58">
        <v>45139</v>
      </c>
      <c r="B4059" t="s">
        <v>168</v>
      </c>
      <c r="C4059">
        <v>1987.52</v>
      </c>
    </row>
    <row r="4060" spans="1:3" ht="15.75" customHeight="1" x14ac:dyDescent="0.2">
      <c r="A4060" s="58">
        <v>45139</v>
      </c>
      <c r="B4060" t="s">
        <v>169</v>
      </c>
      <c r="C4060">
        <v>628.75</v>
      </c>
    </row>
    <row r="4061" spans="1:3" ht="15.75" customHeight="1" x14ac:dyDescent="0.2">
      <c r="A4061" s="58">
        <v>45139</v>
      </c>
      <c r="B4061" t="s">
        <v>170</v>
      </c>
      <c r="C4061">
        <v>3034</v>
      </c>
    </row>
    <row r="4062" spans="1:3" ht="15.75" customHeight="1" x14ac:dyDescent="0.2">
      <c r="A4062" s="58">
        <v>45139</v>
      </c>
      <c r="B4062" t="s">
        <v>171</v>
      </c>
      <c r="C4062">
        <v>1582.5</v>
      </c>
    </row>
    <row r="4063" spans="1:3" ht="15.75" customHeight="1" x14ac:dyDescent="0.2">
      <c r="A4063" s="58">
        <v>45139</v>
      </c>
      <c r="B4063" t="s">
        <v>172</v>
      </c>
      <c r="C4063">
        <v>19560.71</v>
      </c>
    </row>
    <row r="4064" spans="1:3" ht="15.75" customHeight="1" x14ac:dyDescent="0.2">
      <c r="A4064" s="58">
        <v>45139</v>
      </c>
      <c r="B4064" t="s">
        <v>173</v>
      </c>
      <c r="C4064">
        <v>1993.82</v>
      </c>
    </row>
    <row r="4065" spans="1:3" ht="15.75" customHeight="1" x14ac:dyDescent="0.2">
      <c r="A4065" s="58">
        <v>45139</v>
      </c>
      <c r="B4065" t="s">
        <v>174</v>
      </c>
      <c r="C4065">
        <v>1758.7</v>
      </c>
    </row>
    <row r="4066" spans="1:3" ht="15.75" customHeight="1" x14ac:dyDescent="0.2">
      <c r="A4066" s="58">
        <v>45139</v>
      </c>
      <c r="B4066" t="s">
        <v>175</v>
      </c>
      <c r="C4066">
        <v>4893.07</v>
      </c>
    </row>
    <row r="4067" spans="1:3" ht="15.75" customHeight="1" x14ac:dyDescent="0.2">
      <c r="A4067" s="58">
        <v>45139</v>
      </c>
      <c r="B4067" t="s">
        <v>176</v>
      </c>
      <c r="C4067">
        <v>2130.4899999999998</v>
      </c>
    </row>
    <row r="4068" spans="1:3" ht="15.75" customHeight="1" x14ac:dyDescent="0.2">
      <c r="A4068" s="58">
        <v>45139</v>
      </c>
      <c r="B4068" t="s">
        <v>177</v>
      </c>
      <c r="C4068">
        <v>825.45</v>
      </c>
    </row>
    <row r="4069" spans="1:3" ht="15.75" customHeight="1" x14ac:dyDescent="0.2">
      <c r="A4069" s="58">
        <v>45139</v>
      </c>
      <c r="B4069" t="s">
        <v>178</v>
      </c>
      <c r="C4069">
        <v>1404.78</v>
      </c>
    </row>
    <row r="4070" spans="1:3" ht="15.75" customHeight="1" x14ac:dyDescent="0.2">
      <c r="A4070" s="58">
        <v>45139</v>
      </c>
      <c r="B4070" t="s">
        <v>179</v>
      </c>
      <c r="C4070">
        <v>1328.33</v>
      </c>
    </row>
    <row r="4071" spans="1:3" ht="15.75" customHeight="1" x14ac:dyDescent="0.2">
      <c r="A4071" s="58">
        <v>45139</v>
      </c>
      <c r="B4071" t="s">
        <v>180</v>
      </c>
      <c r="C4071">
        <v>5034.8100000000004</v>
      </c>
    </row>
    <row r="4072" spans="1:3" ht="15.75" customHeight="1" x14ac:dyDescent="0.2">
      <c r="A4072" s="58">
        <v>45139</v>
      </c>
      <c r="B4072" t="s">
        <v>181</v>
      </c>
      <c r="C4072">
        <v>192.48</v>
      </c>
    </row>
    <row r="4073" spans="1:3" ht="15.75" customHeight="1" x14ac:dyDescent="0.2">
      <c r="A4073" s="58">
        <v>45139</v>
      </c>
      <c r="B4073" t="s">
        <v>182</v>
      </c>
      <c r="C4073">
        <v>475.53</v>
      </c>
    </row>
    <row r="4074" spans="1:3" ht="15.75" customHeight="1" x14ac:dyDescent="0.2">
      <c r="A4074" s="58">
        <v>45139</v>
      </c>
      <c r="B4074" t="s">
        <v>183</v>
      </c>
      <c r="C4074">
        <v>412.96</v>
      </c>
    </row>
    <row r="4075" spans="1:3" ht="15.75" customHeight="1" x14ac:dyDescent="0.2">
      <c r="A4075" s="58">
        <v>45139</v>
      </c>
      <c r="B4075" t="s">
        <v>184</v>
      </c>
      <c r="C4075">
        <v>275.41000000000003</v>
      </c>
    </row>
    <row r="4076" spans="1:3" ht="15.75" customHeight="1" x14ac:dyDescent="0.2">
      <c r="A4076" s="58">
        <v>45139</v>
      </c>
      <c r="B4076" t="s">
        <v>185</v>
      </c>
      <c r="C4076">
        <v>51823.12</v>
      </c>
    </row>
    <row r="4077" spans="1:3" ht="15.75" customHeight="1" x14ac:dyDescent="0.2">
      <c r="A4077" s="58">
        <v>45139</v>
      </c>
      <c r="B4077" t="s">
        <v>186</v>
      </c>
      <c r="C4077">
        <v>36589.379999999997</v>
      </c>
    </row>
    <row r="4078" spans="1:3" ht="15.75" customHeight="1" x14ac:dyDescent="0.2">
      <c r="A4078" s="58">
        <v>45139</v>
      </c>
      <c r="B4078" t="s">
        <v>187</v>
      </c>
      <c r="C4078">
        <v>21784.42</v>
      </c>
    </row>
    <row r="4079" spans="1:3" ht="15.75" customHeight="1" x14ac:dyDescent="0.2">
      <c r="A4079" s="58">
        <v>45139</v>
      </c>
      <c r="B4079" t="s">
        <v>188</v>
      </c>
      <c r="C4079">
        <v>3428.02</v>
      </c>
    </row>
    <row r="4080" spans="1:3" ht="15.75" customHeight="1" x14ac:dyDescent="0.2">
      <c r="A4080" s="58">
        <v>45139</v>
      </c>
      <c r="B4080" t="s">
        <v>189</v>
      </c>
      <c r="C4080">
        <v>548.66</v>
      </c>
    </row>
    <row r="4081" spans="1:3" ht="15.75" customHeight="1" x14ac:dyDescent="0.2">
      <c r="A4081" s="58">
        <v>45139</v>
      </c>
      <c r="B4081" t="s">
        <v>190</v>
      </c>
      <c r="C4081">
        <v>1506.71</v>
      </c>
    </row>
    <row r="4082" spans="1:3" ht="15.75" customHeight="1" x14ac:dyDescent="0.2">
      <c r="A4082" s="58">
        <v>45139</v>
      </c>
      <c r="B4082" t="s">
        <v>191</v>
      </c>
      <c r="C4082">
        <v>1103.05</v>
      </c>
    </row>
    <row r="4083" spans="1:3" ht="15.75" customHeight="1" x14ac:dyDescent="0.2">
      <c r="A4083" s="58">
        <v>45139</v>
      </c>
      <c r="B4083" t="s">
        <v>192</v>
      </c>
      <c r="C4083">
        <v>2520.16</v>
      </c>
    </row>
    <row r="4084" spans="1:3" ht="15.75" customHeight="1" x14ac:dyDescent="0.2">
      <c r="A4084" s="58">
        <v>45139</v>
      </c>
      <c r="B4084" t="s">
        <v>193</v>
      </c>
      <c r="C4084">
        <v>1370.78</v>
      </c>
    </row>
    <row r="4085" spans="1:3" ht="15.75" customHeight="1" x14ac:dyDescent="0.2">
      <c r="A4085" s="58">
        <v>45139</v>
      </c>
      <c r="B4085" t="s">
        <v>194</v>
      </c>
      <c r="C4085">
        <v>389.11</v>
      </c>
    </row>
    <row r="4086" spans="1:3" ht="15.75" customHeight="1" x14ac:dyDescent="0.2">
      <c r="A4086" s="58">
        <v>45139</v>
      </c>
      <c r="B4086" t="s">
        <v>195</v>
      </c>
      <c r="C4086">
        <v>495.78</v>
      </c>
    </row>
    <row r="4087" spans="1:3" ht="15.75" customHeight="1" x14ac:dyDescent="0.2">
      <c r="A4087" s="58">
        <v>45139</v>
      </c>
      <c r="B4087" t="s">
        <v>196</v>
      </c>
      <c r="C4087">
        <v>773089.3</v>
      </c>
    </row>
    <row r="4088" spans="1:3" ht="15.75" customHeight="1" x14ac:dyDescent="0.2">
      <c r="A4088" s="58">
        <v>45139</v>
      </c>
      <c r="B4088" t="s">
        <v>197</v>
      </c>
      <c r="C4088">
        <v>388741.24</v>
      </c>
    </row>
    <row r="4089" spans="1:3" ht="15.75" customHeight="1" x14ac:dyDescent="0.2">
      <c r="A4089" s="58">
        <v>45139</v>
      </c>
      <c r="B4089" t="s">
        <v>198</v>
      </c>
      <c r="C4089">
        <v>22661.05</v>
      </c>
    </row>
    <row r="4090" spans="1:3" ht="15.75" customHeight="1" x14ac:dyDescent="0.2">
      <c r="A4090" s="58">
        <v>45139</v>
      </c>
      <c r="B4090" t="s">
        <v>199</v>
      </c>
      <c r="C4090">
        <v>16200</v>
      </c>
    </row>
    <row r="4091" spans="1:3" ht="15.75" customHeight="1" x14ac:dyDescent="0.2">
      <c r="A4091" s="58">
        <v>45139</v>
      </c>
      <c r="B4091" t="s">
        <v>200</v>
      </c>
      <c r="C4091">
        <v>12450.47</v>
      </c>
    </row>
    <row r="4092" spans="1:3" ht="15.75" customHeight="1" x14ac:dyDescent="0.2">
      <c r="A4092" s="58">
        <v>45139</v>
      </c>
      <c r="B4092" t="s">
        <v>201</v>
      </c>
      <c r="C4092">
        <v>158071.23000000001</v>
      </c>
    </row>
    <row r="4093" spans="1:3" ht="15.75" customHeight="1" x14ac:dyDescent="0.2">
      <c r="A4093" s="58">
        <v>45139</v>
      </c>
      <c r="B4093" t="s">
        <v>202</v>
      </c>
      <c r="C4093">
        <v>7421.37</v>
      </c>
    </row>
    <row r="4094" spans="1:3" ht="15.75" customHeight="1" x14ac:dyDescent="0.2">
      <c r="A4094" s="58">
        <v>45139</v>
      </c>
      <c r="B4094" t="s">
        <v>203</v>
      </c>
      <c r="C4094">
        <v>38918.01</v>
      </c>
    </row>
    <row r="4095" spans="1:3" ht="15.75" customHeight="1" x14ac:dyDescent="0.2">
      <c r="A4095" s="58">
        <v>45139</v>
      </c>
      <c r="B4095" t="s">
        <v>204</v>
      </c>
      <c r="C4095">
        <v>40055.25</v>
      </c>
    </row>
    <row r="4096" spans="1:3" ht="15.75" customHeight="1" x14ac:dyDescent="0.2">
      <c r="A4096" s="58">
        <v>45139</v>
      </c>
      <c r="B4096" t="s">
        <v>205</v>
      </c>
      <c r="C4096">
        <v>386641.29</v>
      </c>
    </row>
    <row r="4097" spans="1:3" ht="15.75" customHeight="1" x14ac:dyDescent="0.2">
      <c r="A4097" s="58">
        <v>45139</v>
      </c>
      <c r="B4097" t="s">
        <v>206</v>
      </c>
      <c r="C4097">
        <v>150221.96</v>
      </c>
    </row>
    <row r="4098" spans="1:3" ht="15.75" customHeight="1" x14ac:dyDescent="0.2">
      <c r="A4098" s="58">
        <v>45139</v>
      </c>
      <c r="B4098" t="s">
        <v>207</v>
      </c>
      <c r="C4098">
        <v>151866.63</v>
      </c>
    </row>
    <row r="4099" spans="1:3" ht="15.75" customHeight="1" x14ac:dyDescent="0.2">
      <c r="A4099" s="58">
        <v>45139</v>
      </c>
      <c r="B4099" t="s">
        <v>208</v>
      </c>
      <c r="C4099">
        <v>15220.29</v>
      </c>
    </row>
    <row r="4100" spans="1:3" ht="15.75" customHeight="1" x14ac:dyDescent="0.2">
      <c r="A4100" s="58">
        <v>45139</v>
      </c>
      <c r="B4100" t="s">
        <v>209</v>
      </c>
      <c r="C4100">
        <v>15754.17</v>
      </c>
    </row>
    <row r="4101" spans="1:3" ht="15.75" customHeight="1" x14ac:dyDescent="0.2">
      <c r="A4101" s="58">
        <v>45139</v>
      </c>
      <c r="B4101" t="s">
        <v>210</v>
      </c>
      <c r="C4101">
        <v>12088.86</v>
      </c>
    </row>
    <row r="4102" spans="1:3" ht="15.75" customHeight="1" x14ac:dyDescent="0.2">
      <c r="A4102" s="58">
        <v>45139</v>
      </c>
      <c r="B4102" t="s">
        <v>211</v>
      </c>
      <c r="C4102">
        <v>1296.6500000000001</v>
      </c>
    </row>
    <row r="4103" spans="1:3" ht="15.75" customHeight="1" x14ac:dyDescent="0.2">
      <c r="A4103" s="58">
        <v>45139</v>
      </c>
      <c r="B4103" t="s">
        <v>212</v>
      </c>
      <c r="C4103">
        <v>442.78</v>
      </c>
    </row>
    <row r="4104" spans="1:3" ht="15.75" customHeight="1" x14ac:dyDescent="0.2">
      <c r="A4104" s="58">
        <v>45139</v>
      </c>
      <c r="B4104" t="s">
        <v>213</v>
      </c>
      <c r="C4104">
        <v>2098.06</v>
      </c>
    </row>
    <row r="4105" spans="1:3" ht="15.75" customHeight="1" x14ac:dyDescent="0.2">
      <c r="A4105" s="58">
        <v>45139</v>
      </c>
      <c r="B4105" t="s">
        <v>214</v>
      </c>
      <c r="C4105">
        <v>1043.6099999999999</v>
      </c>
    </row>
    <row r="4106" spans="1:3" ht="15.75" customHeight="1" x14ac:dyDescent="0.2">
      <c r="A4106" s="58">
        <v>45139</v>
      </c>
      <c r="B4106" t="s">
        <v>215</v>
      </c>
      <c r="C4106">
        <v>7946.29</v>
      </c>
    </row>
    <row r="4107" spans="1:3" ht="15.75" customHeight="1" x14ac:dyDescent="0.2">
      <c r="A4107" s="58">
        <v>45139</v>
      </c>
      <c r="B4107" t="s">
        <v>216</v>
      </c>
      <c r="C4107">
        <v>1271.28</v>
      </c>
    </row>
    <row r="4108" spans="1:3" ht="15.75" customHeight="1" x14ac:dyDescent="0.2">
      <c r="A4108" s="58">
        <v>45139</v>
      </c>
      <c r="B4108" t="s">
        <v>217</v>
      </c>
      <c r="C4108">
        <v>1298.07</v>
      </c>
    </row>
    <row r="4109" spans="1:3" ht="15.75" customHeight="1" x14ac:dyDescent="0.2">
      <c r="A4109" s="58">
        <v>45139</v>
      </c>
      <c r="B4109" t="s">
        <v>218</v>
      </c>
      <c r="C4109">
        <v>3005.68</v>
      </c>
    </row>
    <row r="4110" spans="1:3" ht="15.75" customHeight="1" x14ac:dyDescent="0.2">
      <c r="A4110" s="58">
        <v>45139</v>
      </c>
      <c r="B4110" t="s">
        <v>219</v>
      </c>
      <c r="C4110">
        <v>1693</v>
      </c>
    </row>
    <row r="4111" spans="1:3" ht="15.75" customHeight="1" x14ac:dyDescent="0.2">
      <c r="A4111" s="58">
        <v>45139</v>
      </c>
      <c r="B4111" t="s">
        <v>220</v>
      </c>
      <c r="C4111">
        <v>540.79</v>
      </c>
    </row>
    <row r="4112" spans="1:3" ht="15.75" customHeight="1" x14ac:dyDescent="0.2">
      <c r="A4112" s="58">
        <v>45139</v>
      </c>
      <c r="B4112" t="s">
        <v>221</v>
      </c>
      <c r="C4112">
        <v>990.74</v>
      </c>
    </row>
    <row r="4113" spans="1:3" ht="15.75" customHeight="1" x14ac:dyDescent="0.2">
      <c r="A4113" s="58">
        <v>45139</v>
      </c>
      <c r="B4113" t="s">
        <v>222</v>
      </c>
      <c r="C4113">
        <v>944.52</v>
      </c>
    </row>
    <row r="4114" spans="1:3" ht="15.75" customHeight="1" x14ac:dyDescent="0.2">
      <c r="A4114" s="58">
        <v>45139</v>
      </c>
      <c r="B4114" t="s">
        <v>223</v>
      </c>
      <c r="C4114">
        <v>2993.93</v>
      </c>
    </row>
    <row r="4115" spans="1:3" ht="15.75" customHeight="1" x14ac:dyDescent="0.2">
      <c r="A4115" s="58">
        <v>45139</v>
      </c>
      <c r="B4115" t="s">
        <v>224</v>
      </c>
      <c r="C4115">
        <v>117.88</v>
      </c>
    </row>
    <row r="4116" spans="1:3" ht="15.75" customHeight="1" x14ac:dyDescent="0.2">
      <c r="A4116" s="58">
        <v>45139</v>
      </c>
      <c r="B4116" t="s">
        <v>225</v>
      </c>
      <c r="C4116">
        <v>308.95</v>
      </c>
    </row>
    <row r="4117" spans="1:3" ht="15.75" customHeight="1" x14ac:dyDescent="0.2">
      <c r="A4117" s="58">
        <v>45139</v>
      </c>
      <c r="B4117" t="s">
        <v>226</v>
      </c>
      <c r="C4117">
        <v>249.15</v>
      </c>
    </row>
    <row r="4118" spans="1:3" ht="15.75" customHeight="1" x14ac:dyDescent="0.2">
      <c r="A4118" s="58">
        <v>45139</v>
      </c>
      <c r="B4118" t="s">
        <v>227</v>
      </c>
      <c r="C4118">
        <v>197.51</v>
      </c>
    </row>
    <row r="4119" spans="1:3" ht="15.75" customHeight="1" x14ac:dyDescent="0.2">
      <c r="A4119" s="58">
        <v>45139</v>
      </c>
      <c r="B4119" t="s">
        <v>228</v>
      </c>
      <c r="C4119">
        <v>18734.78</v>
      </c>
    </row>
    <row r="4120" spans="1:3" ht="15.75" customHeight="1" x14ac:dyDescent="0.2">
      <c r="A4120" s="58">
        <v>45139</v>
      </c>
      <c r="B4120" t="s">
        <v>229</v>
      </c>
      <c r="C4120">
        <v>12157.7</v>
      </c>
    </row>
    <row r="4121" spans="1:3" ht="15.75" customHeight="1" x14ac:dyDescent="0.2">
      <c r="A4121" s="58">
        <v>45139</v>
      </c>
      <c r="B4121" t="s">
        <v>230</v>
      </c>
      <c r="C4121">
        <v>15753.21</v>
      </c>
    </row>
    <row r="4122" spans="1:3" ht="15.75" customHeight="1" x14ac:dyDescent="0.2">
      <c r="A4122" s="58">
        <v>45139</v>
      </c>
      <c r="B4122" t="s">
        <v>231</v>
      </c>
      <c r="C4122">
        <v>2051.9699999999998</v>
      </c>
    </row>
    <row r="4123" spans="1:3" ht="15.75" customHeight="1" x14ac:dyDescent="0.2">
      <c r="A4123" s="58">
        <v>45139</v>
      </c>
      <c r="B4123" t="s">
        <v>232</v>
      </c>
      <c r="C4123">
        <v>411.73</v>
      </c>
    </row>
    <row r="4124" spans="1:3" ht="15.75" customHeight="1" x14ac:dyDescent="0.2">
      <c r="A4124" s="58">
        <v>45139</v>
      </c>
      <c r="B4124" t="s">
        <v>233</v>
      </c>
      <c r="C4124">
        <v>1043.26</v>
      </c>
    </row>
    <row r="4125" spans="1:3" ht="15.75" customHeight="1" x14ac:dyDescent="0.2">
      <c r="A4125" s="58">
        <v>45139</v>
      </c>
      <c r="B4125" t="s">
        <v>234</v>
      </c>
      <c r="C4125">
        <v>697.57</v>
      </c>
    </row>
    <row r="4126" spans="1:3" ht="15.75" customHeight="1" x14ac:dyDescent="0.2">
      <c r="A4126" s="58">
        <v>45139</v>
      </c>
      <c r="B4126" t="s">
        <v>235</v>
      </c>
      <c r="C4126">
        <v>1729.53</v>
      </c>
    </row>
    <row r="4127" spans="1:3" ht="15.75" customHeight="1" x14ac:dyDescent="0.2">
      <c r="A4127" s="58">
        <v>45139</v>
      </c>
      <c r="B4127" t="s">
        <v>236</v>
      </c>
      <c r="C4127">
        <v>829.15</v>
      </c>
    </row>
    <row r="4128" spans="1:3" ht="15.75" customHeight="1" x14ac:dyDescent="0.2">
      <c r="A4128" s="58">
        <v>45139</v>
      </c>
      <c r="B4128" t="s">
        <v>237</v>
      </c>
      <c r="C4128">
        <v>4617.53</v>
      </c>
    </row>
    <row r="4129" spans="1:3" ht="15.75" customHeight="1" x14ac:dyDescent="0.2">
      <c r="A4129" s="58">
        <v>45139</v>
      </c>
      <c r="B4129" t="s">
        <v>238</v>
      </c>
      <c r="C4129">
        <v>1990.37</v>
      </c>
    </row>
    <row r="4130" spans="1:3" ht="15.75" customHeight="1" x14ac:dyDescent="0.2">
      <c r="A4130" s="58">
        <v>45170</v>
      </c>
      <c r="B4130" t="s">
        <v>63</v>
      </c>
      <c r="C4130">
        <v>1840594.54</v>
      </c>
    </row>
    <row r="4131" spans="1:3" ht="15.75" customHeight="1" x14ac:dyDescent="0.2">
      <c r="A4131" s="58">
        <v>45170</v>
      </c>
      <c r="B4131" t="s">
        <v>65</v>
      </c>
      <c r="C4131">
        <v>1587476</v>
      </c>
    </row>
    <row r="4132" spans="1:3" ht="15.75" customHeight="1" x14ac:dyDescent="0.2">
      <c r="A4132" s="58">
        <v>45170</v>
      </c>
      <c r="B4132" t="s">
        <v>67</v>
      </c>
      <c r="C4132">
        <v>137908.39000000001</v>
      </c>
    </row>
    <row r="4133" spans="1:3" ht="15.75" customHeight="1" x14ac:dyDescent="0.2">
      <c r="A4133" s="58">
        <v>45170</v>
      </c>
      <c r="B4133" t="s">
        <v>69</v>
      </c>
      <c r="C4133">
        <v>53079.71</v>
      </c>
    </row>
    <row r="4134" spans="1:3" ht="15.75" customHeight="1" x14ac:dyDescent="0.2">
      <c r="A4134" s="58">
        <v>45170</v>
      </c>
      <c r="B4134" t="s">
        <v>71</v>
      </c>
      <c r="C4134">
        <v>33991.519999999997</v>
      </c>
    </row>
    <row r="4135" spans="1:3" ht="15.75" customHeight="1" x14ac:dyDescent="0.2">
      <c r="A4135" s="58">
        <v>45170</v>
      </c>
      <c r="B4135" t="s">
        <v>73</v>
      </c>
      <c r="C4135">
        <v>454634.63</v>
      </c>
    </row>
    <row r="4136" spans="1:3" ht="15.75" customHeight="1" x14ac:dyDescent="0.2">
      <c r="A4136" s="58">
        <v>45170</v>
      </c>
      <c r="B4136" t="s">
        <v>76</v>
      </c>
      <c r="C4136">
        <v>22802.39</v>
      </c>
    </row>
    <row r="4137" spans="1:3" ht="15.75" customHeight="1" x14ac:dyDescent="0.2">
      <c r="A4137" s="58">
        <v>45170</v>
      </c>
      <c r="B4137" t="s">
        <v>78</v>
      </c>
      <c r="C4137">
        <v>107040.07</v>
      </c>
    </row>
    <row r="4138" spans="1:3" ht="15.75" customHeight="1" x14ac:dyDescent="0.2">
      <c r="A4138" s="58">
        <v>45170</v>
      </c>
      <c r="B4138" t="s">
        <v>80</v>
      </c>
      <c r="C4138">
        <v>92585.78</v>
      </c>
    </row>
    <row r="4139" spans="1:3" ht="15.75" customHeight="1" x14ac:dyDescent="0.2">
      <c r="A4139" s="58">
        <v>45170</v>
      </c>
      <c r="B4139" t="s">
        <v>82</v>
      </c>
      <c r="C4139">
        <v>1069524.8400000001</v>
      </c>
    </row>
    <row r="4140" spans="1:3" ht="15.75" customHeight="1" x14ac:dyDescent="0.2">
      <c r="A4140" s="58">
        <v>45170</v>
      </c>
      <c r="B4140" t="s">
        <v>84</v>
      </c>
      <c r="C4140">
        <v>533391.11</v>
      </c>
    </row>
    <row r="4141" spans="1:3" ht="15.75" customHeight="1" x14ac:dyDescent="0.2">
      <c r="A4141" s="58">
        <v>45170</v>
      </c>
      <c r="B4141" t="s">
        <v>86</v>
      </c>
      <c r="C4141">
        <v>413438.31</v>
      </c>
    </row>
    <row r="4142" spans="1:3" ht="15.75" customHeight="1" x14ac:dyDescent="0.2">
      <c r="A4142" s="58">
        <v>45170</v>
      </c>
      <c r="B4142" t="s">
        <v>89</v>
      </c>
      <c r="C4142">
        <v>64885.279999999999</v>
      </c>
    </row>
    <row r="4143" spans="1:3" ht="15.75" customHeight="1" x14ac:dyDescent="0.2">
      <c r="A4143" s="58">
        <v>45170</v>
      </c>
      <c r="B4143" t="s">
        <v>91</v>
      </c>
      <c r="C4143">
        <v>47604.5</v>
      </c>
    </row>
    <row r="4144" spans="1:3" ht="15.75" customHeight="1" x14ac:dyDescent="0.2">
      <c r="A4144" s="58">
        <v>45170</v>
      </c>
      <c r="B4144" t="s">
        <v>93</v>
      </c>
      <c r="C4144">
        <v>34859.07</v>
      </c>
    </row>
    <row r="4145" spans="1:3" ht="15.75" customHeight="1" x14ac:dyDescent="0.2">
      <c r="A4145" s="58">
        <v>45170</v>
      </c>
      <c r="B4145" t="s">
        <v>95</v>
      </c>
      <c r="C4145">
        <v>4232.88</v>
      </c>
    </row>
    <row r="4146" spans="1:3" ht="15.75" customHeight="1" x14ac:dyDescent="0.2">
      <c r="A4146" s="58">
        <v>45170</v>
      </c>
      <c r="B4146" t="s">
        <v>97</v>
      </c>
      <c r="C4146">
        <v>1216.6199999999999</v>
      </c>
    </row>
    <row r="4147" spans="1:3" ht="15.75" customHeight="1" x14ac:dyDescent="0.2">
      <c r="A4147" s="58">
        <v>45170</v>
      </c>
      <c r="B4147" t="s">
        <v>99</v>
      </c>
      <c r="C4147">
        <v>6503.48</v>
      </c>
    </row>
    <row r="4148" spans="1:3" ht="15.75" customHeight="1" x14ac:dyDescent="0.2">
      <c r="A4148" s="58">
        <v>45170</v>
      </c>
      <c r="B4148" t="s">
        <v>101</v>
      </c>
      <c r="C4148">
        <v>3222.79</v>
      </c>
    </row>
    <row r="4149" spans="1:3" ht="15.75" customHeight="1" x14ac:dyDescent="0.2">
      <c r="A4149" s="58">
        <v>45170</v>
      </c>
      <c r="B4149" t="s">
        <v>103</v>
      </c>
      <c r="C4149">
        <v>39124.870000000003</v>
      </c>
    </row>
    <row r="4150" spans="1:3" ht="15.75" customHeight="1" x14ac:dyDescent="0.2">
      <c r="A4150" s="58">
        <v>45170</v>
      </c>
      <c r="B4150" t="s">
        <v>105</v>
      </c>
      <c r="C4150">
        <v>3739.78</v>
      </c>
    </row>
    <row r="4151" spans="1:3" ht="15.75" customHeight="1" x14ac:dyDescent="0.2">
      <c r="A4151" s="58">
        <v>45170</v>
      </c>
      <c r="B4151" t="s">
        <v>107</v>
      </c>
      <c r="C4151">
        <v>3565.84</v>
      </c>
    </row>
    <row r="4152" spans="1:3" ht="15.75" customHeight="1" x14ac:dyDescent="0.2">
      <c r="A4152" s="58">
        <v>45170</v>
      </c>
      <c r="B4152" t="s">
        <v>109</v>
      </c>
      <c r="C4152">
        <v>9740.19</v>
      </c>
    </row>
    <row r="4153" spans="1:3" ht="15.75" customHeight="1" x14ac:dyDescent="0.2">
      <c r="A4153" s="58">
        <v>45170</v>
      </c>
      <c r="B4153" t="s">
        <v>111</v>
      </c>
      <c r="C4153">
        <v>4467.95</v>
      </c>
    </row>
    <row r="4154" spans="1:3" ht="15.75" customHeight="1" x14ac:dyDescent="0.2">
      <c r="A4154" s="58">
        <v>45170</v>
      </c>
      <c r="B4154" t="s">
        <v>113</v>
      </c>
      <c r="C4154">
        <v>1706.97</v>
      </c>
    </row>
    <row r="4155" spans="1:3" ht="15.75" customHeight="1" x14ac:dyDescent="0.2">
      <c r="A4155" s="58">
        <v>45170</v>
      </c>
      <c r="B4155" t="s">
        <v>115</v>
      </c>
      <c r="C4155">
        <v>2792.1</v>
      </c>
    </row>
    <row r="4156" spans="1:3" ht="15.75" customHeight="1" x14ac:dyDescent="0.2">
      <c r="A4156" s="58">
        <v>45170</v>
      </c>
      <c r="B4156" t="s">
        <v>117</v>
      </c>
      <c r="C4156">
        <v>2558.7199999999998</v>
      </c>
    </row>
    <row r="4157" spans="1:3" ht="15.75" customHeight="1" x14ac:dyDescent="0.2">
      <c r="A4157" s="58">
        <v>45170</v>
      </c>
      <c r="B4157" t="s">
        <v>119</v>
      </c>
      <c r="C4157">
        <v>9758.4699999999993</v>
      </c>
    </row>
    <row r="4158" spans="1:3" ht="15.75" customHeight="1" x14ac:dyDescent="0.2">
      <c r="A4158" s="58">
        <v>45170</v>
      </c>
      <c r="B4158" t="s">
        <v>121</v>
      </c>
      <c r="C4158">
        <v>421.49</v>
      </c>
    </row>
    <row r="4159" spans="1:3" ht="15.75" customHeight="1" x14ac:dyDescent="0.2">
      <c r="A4159" s="58">
        <v>45170</v>
      </c>
      <c r="B4159" t="s">
        <v>123</v>
      </c>
      <c r="C4159">
        <v>872.97</v>
      </c>
    </row>
    <row r="4160" spans="1:3" ht="15.75" customHeight="1" x14ac:dyDescent="0.2">
      <c r="A4160" s="58">
        <v>45170</v>
      </c>
      <c r="B4160" t="s">
        <v>125</v>
      </c>
      <c r="C4160">
        <v>871.93</v>
      </c>
    </row>
    <row r="4161" spans="1:3" ht="15.75" customHeight="1" x14ac:dyDescent="0.2">
      <c r="A4161" s="58">
        <v>45170</v>
      </c>
      <c r="B4161" t="s">
        <v>127</v>
      </c>
      <c r="C4161">
        <v>581.51</v>
      </c>
    </row>
    <row r="4162" spans="1:3" ht="15.75" customHeight="1" x14ac:dyDescent="0.2">
      <c r="A4162" s="58">
        <v>45170</v>
      </c>
      <c r="B4162" t="s">
        <v>129</v>
      </c>
      <c r="C4162">
        <v>105609.03</v>
      </c>
    </row>
    <row r="4163" spans="1:3" ht="15.75" customHeight="1" x14ac:dyDescent="0.2">
      <c r="A4163" s="58">
        <v>45170</v>
      </c>
      <c r="B4163" t="s">
        <v>132</v>
      </c>
      <c r="C4163">
        <v>33547.699999999997</v>
      </c>
    </row>
    <row r="4164" spans="1:3" ht="15.75" customHeight="1" x14ac:dyDescent="0.2">
      <c r="A4164" s="58">
        <v>45170</v>
      </c>
      <c r="B4164" t="s">
        <v>134</v>
      </c>
      <c r="C4164">
        <v>42687.360000000001</v>
      </c>
    </row>
    <row r="4165" spans="1:3" ht="15.75" customHeight="1" x14ac:dyDescent="0.2">
      <c r="A4165" s="58">
        <v>45170</v>
      </c>
      <c r="B4165" t="s">
        <v>136</v>
      </c>
      <c r="C4165">
        <v>7096.55</v>
      </c>
    </row>
    <row r="4166" spans="1:3" ht="15.75" customHeight="1" x14ac:dyDescent="0.2">
      <c r="A4166" s="58">
        <v>45170</v>
      </c>
      <c r="B4166" t="s">
        <v>139</v>
      </c>
      <c r="C4166">
        <v>1230.6099999999999</v>
      </c>
    </row>
    <row r="4167" spans="1:3" ht="15.75" customHeight="1" x14ac:dyDescent="0.2">
      <c r="A4167" s="58">
        <v>45170</v>
      </c>
      <c r="B4167" t="s">
        <v>141</v>
      </c>
      <c r="C4167">
        <v>2934.16</v>
      </c>
    </row>
    <row r="4168" spans="1:3" ht="15.75" customHeight="1" x14ac:dyDescent="0.2">
      <c r="A4168" s="58">
        <v>45170</v>
      </c>
      <c r="B4168" t="s">
        <v>143</v>
      </c>
      <c r="C4168">
        <v>2133.92</v>
      </c>
    </row>
    <row r="4169" spans="1:3" ht="15.75" customHeight="1" x14ac:dyDescent="0.2">
      <c r="A4169" s="58">
        <v>45170</v>
      </c>
      <c r="B4169" t="s">
        <v>145</v>
      </c>
      <c r="C4169">
        <v>5266.87</v>
      </c>
    </row>
    <row r="4170" spans="1:3" ht="15.75" customHeight="1" x14ac:dyDescent="0.2">
      <c r="A4170" s="58">
        <v>45170</v>
      </c>
      <c r="B4170" t="s">
        <v>147</v>
      </c>
      <c r="C4170">
        <v>2492.62</v>
      </c>
    </row>
    <row r="4171" spans="1:3" ht="15.75" customHeight="1" x14ac:dyDescent="0.2">
      <c r="A4171" s="58">
        <v>45170</v>
      </c>
      <c r="B4171" t="s">
        <v>149</v>
      </c>
      <c r="C4171">
        <v>5429.12</v>
      </c>
    </row>
    <row r="4172" spans="1:3" ht="15.75" customHeight="1" x14ac:dyDescent="0.2">
      <c r="A4172" s="58">
        <v>45170</v>
      </c>
      <c r="B4172" t="s">
        <v>151</v>
      </c>
      <c r="C4172">
        <v>2547.06</v>
      </c>
    </row>
    <row r="4173" spans="1:3" ht="15.75" customHeight="1" x14ac:dyDescent="0.2">
      <c r="A4173" s="58">
        <v>45170</v>
      </c>
      <c r="B4173" t="s">
        <v>153</v>
      </c>
      <c r="C4173">
        <v>925239.32</v>
      </c>
    </row>
    <row r="4174" spans="1:3" ht="15.75" customHeight="1" x14ac:dyDescent="0.2">
      <c r="A4174" s="58">
        <v>45170</v>
      </c>
      <c r="B4174" t="s">
        <v>154</v>
      </c>
      <c r="C4174">
        <v>718313.76</v>
      </c>
    </row>
    <row r="4175" spans="1:3" ht="15.75" customHeight="1" x14ac:dyDescent="0.2">
      <c r="A4175" s="58">
        <v>45170</v>
      </c>
      <c r="B4175" t="s">
        <v>155</v>
      </c>
      <c r="C4175">
        <v>41911.61</v>
      </c>
    </row>
    <row r="4176" spans="1:3" ht="15.75" customHeight="1" x14ac:dyDescent="0.2">
      <c r="A4176" s="58">
        <v>45170</v>
      </c>
      <c r="B4176" t="s">
        <v>156</v>
      </c>
      <c r="C4176">
        <v>24048.03</v>
      </c>
    </row>
    <row r="4177" spans="1:3" ht="15.75" customHeight="1" x14ac:dyDescent="0.2">
      <c r="A4177" s="58">
        <v>45170</v>
      </c>
      <c r="B4177" t="s">
        <v>157</v>
      </c>
      <c r="C4177">
        <v>15958.16</v>
      </c>
    </row>
    <row r="4178" spans="1:3" ht="15.75" customHeight="1" x14ac:dyDescent="0.2">
      <c r="A4178" s="58">
        <v>45170</v>
      </c>
      <c r="B4178" t="s">
        <v>158</v>
      </c>
      <c r="C4178">
        <v>228319.04</v>
      </c>
    </row>
    <row r="4179" spans="1:3" ht="15.75" customHeight="1" x14ac:dyDescent="0.2">
      <c r="A4179" s="58">
        <v>45170</v>
      </c>
      <c r="B4179" t="s">
        <v>159</v>
      </c>
      <c r="C4179">
        <v>11043.22</v>
      </c>
    </row>
    <row r="4180" spans="1:3" ht="15.75" customHeight="1" x14ac:dyDescent="0.2">
      <c r="A4180" s="58">
        <v>45170</v>
      </c>
      <c r="B4180" t="s">
        <v>160</v>
      </c>
      <c r="C4180">
        <v>50758.92</v>
      </c>
    </row>
    <row r="4181" spans="1:3" ht="15.75" customHeight="1" x14ac:dyDescent="0.2">
      <c r="A4181" s="58">
        <v>45170</v>
      </c>
      <c r="B4181" t="s">
        <v>161</v>
      </c>
      <c r="C4181">
        <v>44638.8</v>
      </c>
    </row>
    <row r="4182" spans="1:3" ht="15.75" customHeight="1" x14ac:dyDescent="0.2">
      <c r="A4182" s="58">
        <v>45170</v>
      </c>
      <c r="B4182" t="s">
        <v>162</v>
      </c>
      <c r="C4182">
        <v>536220.80000000005</v>
      </c>
    </row>
    <row r="4183" spans="1:3" ht="15.75" customHeight="1" x14ac:dyDescent="0.2">
      <c r="A4183" s="58">
        <v>45170</v>
      </c>
      <c r="B4183" t="s">
        <v>163</v>
      </c>
      <c r="C4183">
        <v>244833.16</v>
      </c>
    </row>
    <row r="4184" spans="1:3" ht="15.75" customHeight="1" x14ac:dyDescent="0.2">
      <c r="A4184" s="58">
        <v>45170</v>
      </c>
      <c r="B4184" t="s">
        <v>164</v>
      </c>
      <c r="C4184">
        <v>189842.63</v>
      </c>
    </row>
    <row r="4185" spans="1:3" ht="15.75" customHeight="1" x14ac:dyDescent="0.2">
      <c r="A4185" s="58">
        <v>45170</v>
      </c>
      <c r="B4185" t="s">
        <v>165</v>
      </c>
      <c r="C4185">
        <v>32055.919999999998</v>
      </c>
    </row>
    <row r="4186" spans="1:3" ht="15.75" customHeight="1" x14ac:dyDescent="0.2">
      <c r="A4186" s="58">
        <v>45170</v>
      </c>
      <c r="B4186" t="s">
        <v>166</v>
      </c>
      <c r="C4186">
        <v>21143.19</v>
      </c>
    </row>
    <row r="4187" spans="1:3" ht="15.75" customHeight="1" x14ac:dyDescent="0.2">
      <c r="A4187" s="58">
        <v>45170</v>
      </c>
      <c r="B4187" t="s">
        <v>167</v>
      </c>
      <c r="C4187">
        <v>16878.09</v>
      </c>
    </row>
    <row r="4188" spans="1:3" ht="15.75" customHeight="1" x14ac:dyDescent="0.2">
      <c r="A4188" s="58">
        <v>45170</v>
      </c>
      <c r="B4188" t="s">
        <v>168</v>
      </c>
      <c r="C4188">
        <v>2169.88</v>
      </c>
    </row>
    <row r="4189" spans="1:3" ht="15.75" customHeight="1" x14ac:dyDescent="0.2">
      <c r="A4189" s="58">
        <v>45170</v>
      </c>
      <c r="B4189" t="s">
        <v>169</v>
      </c>
      <c r="C4189">
        <v>594.20000000000005</v>
      </c>
    </row>
    <row r="4190" spans="1:3" ht="15.75" customHeight="1" x14ac:dyDescent="0.2">
      <c r="A4190" s="58">
        <v>45170</v>
      </c>
      <c r="B4190" t="s">
        <v>170</v>
      </c>
      <c r="C4190">
        <v>3048</v>
      </c>
    </row>
    <row r="4191" spans="1:3" ht="15.75" customHeight="1" x14ac:dyDescent="0.2">
      <c r="A4191" s="58">
        <v>45170</v>
      </c>
      <c r="B4191" t="s">
        <v>171</v>
      </c>
      <c r="C4191">
        <v>1533.64</v>
      </c>
    </row>
    <row r="4192" spans="1:3" ht="15.75" customHeight="1" x14ac:dyDescent="0.2">
      <c r="A4192" s="58">
        <v>45170</v>
      </c>
      <c r="B4192" t="s">
        <v>172</v>
      </c>
      <c r="C4192">
        <v>17184.28</v>
      </c>
    </row>
    <row r="4193" spans="1:3" ht="15.75" customHeight="1" x14ac:dyDescent="0.2">
      <c r="A4193" s="58">
        <v>45170</v>
      </c>
      <c r="B4193" t="s">
        <v>173</v>
      </c>
      <c r="C4193">
        <v>1735.96</v>
      </c>
    </row>
    <row r="4194" spans="1:3" ht="15.75" customHeight="1" x14ac:dyDescent="0.2">
      <c r="A4194" s="58">
        <v>45170</v>
      </c>
      <c r="B4194" t="s">
        <v>174</v>
      </c>
      <c r="C4194">
        <v>1647.19</v>
      </c>
    </row>
    <row r="4195" spans="1:3" ht="15.75" customHeight="1" x14ac:dyDescent="0.2">
      <c r="A4195" s="58">
        <v>45170</v>
      </c>
      <c r="B4195" t="s">
        <v>175</v>
      </c>
      <c r="C4195">
        <v>4247.67</v>
      </c>
    </row>
    <row r="4196" spans="1:3" ht="15.75" customHeight="1" x14ac:dyDescent="0.2">
      <c r="A4196" s="58">
        <v>45170</v>
      </c>
      <c r="B4196" t="s">
        <v>176</v>
      </c>
      <c r="C4196">
        <v>2158.35</v>
      </c>
    </row>
    <row r="4197" spans="1:3" ht="15.75" customHeight="1" x14ac:dyDescent="0.2">
      <c r="A4197" s="58">
        <v>45170</v>
      </c>
      <c r="B4197" t="s">
        <v>177</v>
      </c>
      <c r="C4197">
        <v>831.07</v>
      </c>
    </row>
    <row r="4198" spans="1:3" ht="15.75" customHeight="1" x14ac:dyDescent="0.2">
      <c r="A4198" s="58">
        <v>45170</v>
      </c>
      <c r="B4198" t="s">
        <v>178</v>
      </c>
      <c r="C4198">
        <v>1207.72</v>
      </c>
    </row>
    <row r="4199" spans="1:3" ht="15.75" customHeight="1" x14ac:dyDescent="0.2">
      <c r="A4199" s="58">
        <v>45170</v>
      </c>
      <c r="B4199" t="s">
        <v>179</v>
      </c>
      <c r="C4199">
        <v>1314.19</v>
      </c>
    </row>
    <row r="4200" spans="1:3" ht="15.75" customHeight="1" x14ac:dyDescent="0.2">
      <c r="A4200" s="58">
        <v>45170</v>
      </c>
      <c r="B4200" t="s">
        <v>180</v>
      </c>
      <c r="C4200">
        <v>4496.3500000000004</v>
      </c>
    </row>
    <row r="4201" spans="1:3" ht="15.75" customHeight="1" x14ac:dyDescent="0.2">
      <c r="A4201" s="58">
        <v>45170</v>
      </c>
      <c r="B4201" t="s">
        <v>181</v>
      </c>
      <c r="C4201">
        <v>187.36</v>
      </c>
    </row>
    <row r="4202" spans="1:3" ht="15.75" customHeight="1" x14ac:dyDescent="0.2">
      <c r="A4202" s="58">
        <v>45170</v>
      </c>
      <c r="B4202" t="s">
        <v>182</v>
      </c>
      <c r="C4202">
        <v>449.06</v>
      </c>
    </row>
    <row r="4203" spans="1:3" ht="15.75" customHeight="1" x14ac:dyDescent="0.2">
      <c r="A4203" s="58">
        <v>45170</v>
      </c>
      <c r="B4203" t="s">
        <v>183</v>
      </c>
      <c r="C4203">
        <v>438.83</v>
      </c>
    </row>
    <row r="4204" spans="1:3" ht="15.75" customHeight="1" x14ac:dyDescent="0.2">
      <c r="A4204" s="58">
        <v>45170</v>
      </c>
      <c r="B4204" t="s">
        <v>184</v>
      </c>
      <c r="C4204">
        <v>295.98</v>
      </c>
    </row>
    <row r="4205" spans="1:3" ht="15.75" customHeight="1" x14ac:dyDescent="0.2">
      <c r="A4205" s="58">
        <v>45170</v>
      </c>
      <c r="B4205" t="s">
        <v>185</v>
      </c>
      <c r="C4205">
        <v>47664.67</v>
      </c>
    </row>
    <row r="4206" spans="1:3" ht="15.75" customHeight="1" x14ac:dyDescent="0.2">
      <c r="A4206" s="58">
        <v>45170</v>
      </c>
      <c r="B4206" t="s">
        <v>186</v>
      </c>
      <c r="C4206">
        <v>16822.25</v>
      </c>
    </row>
    <row r="4207" spans="1:3" ht="15.75" customHeight="1" x14ac:dyDescent="0.2">
      <c r="A4207" s="58">
        <v>45170</v>
      </c>
      <c r="B4207" t="s">
        <v>187</v>
      </c>
      <c r="C4207">
        <v>21125.040000000001</v>
      </c>
    </row>
    <row r="4208" spans="1:3" ht="15.75" customHeight="1" x14ac:dyDescent="0.2">
      <c r="A4208" s="58">
        <v>45170</v>
      </c>
      <c r="B4208" t="s">
        <v>188</v>
      </c>
      <c r="C4208">
        <v>3570.73</v>
      </c>
    </row>
    <row r="4209" spans="1:3" ht="15.75" customHeight="1" x14ac:dyDescent="0.2">
      <c r="A4209" s="58">
        <v>45170</v>
      </c>
      <c r="B4209" t="s">
        <v>189</v>
      </c>
      <c r="C4209">
        <v>604.04</v>
      </c>
    </row>
    <row r="4210" spans="1:3" ht="15.75" customHeight="1" x14ac:dyDescent="0.2">
      <c r="A4210" s="58">
        <v>45170</v>
      </c>
      <c r="B4210" t="s">
        <v>190</v>
      </c>
      <c r="C4210">
        <v>1474.32</v>
      </c>
    </row>
    <row r="4211" spans="1:3" ht="15.75" customHeight="1" x14ac:dyDescent="0.2">
      <c r="A4211" s="58">
        <v>45170</v>
      </c>
      <c r="B4211" t="s">
        <v>191</v>
      </c>
      <c r="C4211">
        <v>1079.71</v>
      </c>
    </row>
    <row r="4212" spans="1:3" ht="15.75" customHeight="1" x14ac:dyDescent="0.2">
      <c r="A4212" s="58">
        <v>45170</v>
      </c>
      <c r="B4212" t="s">
        <v>192</v>
      </c>
      <c r="C4212">
        <v>2686.78</v>
      </c>
    </row>
    <row r="4213" spans="1:3" ht="15.75" customHeight="1" x14ac:dyDescent="0.2">
      <c r="A4213" s="58">
        <v>45170</v>
      </c>
      <c r="B4213" t="s">
        <v>193</v>
      </c>
      <c r="C4213">
        <v>1369.66</v>
      </c>
    </row>
    <row r="4214" spans="1:3" ht="15.75" customHeight="1" x14ac:dyDescent="0.2">
      <c r="A4214" s="58">
        <v>45170</v>
      </c>
      <c r="B4214" t="s">
        <v>194</v>
      </c>
      <c r="C4214">
        <v>2498.79</v>
      </c>
    </row>
    <row r="4215" spans="1:3" ht="15.75" customHeight="1" x14ac:dyDescent="0.2">
      <c r="A4215" s="58">
        <v>45170</v>
      </c>
      <c r="B4215" t="s">
        <v>195</v>
      </c>
      <c r="C4215">
        <v>1348.65</v>
      </c>
    </row>
    <row r="4216" spans="1:3" ht="15.75" customHeight="1" x14ac:dyDescent="0.2">
      <c r="A4216" s="58">
        <v>45170</v>
      </c>
      <c r="B4216" t="s">
        <v>196</v>
      </c>
      <c r="C4216">
        <v>862223.71</v>
      </c>
    </row>
    <row r="4217" spans="1:3" ht="15.75" customHeight="1" x14ac:dyDescent="0.2">
      <c r="A4217" s="58">
        <v>45170</v>
      </c>
      <c r="B4217" t="s">
        <v>197</v>
      </c>
      <c r="C4217">
        <v>480345.13</v>
      </c>
    </row>
    <row r="4218" spans="1:3" ht="15.75" customHeight="1" x14ac:dyDescent="0.2">
      <c r="A4218" s="58">
        <v>45170</v>
      </c>
      <c r="B4218" t="s">
        <v>198</v>
      </c>
      <c r="C4218">
        <v>33691.29</v>
      </c>
    </row>
    <row r="4219" spans="1:3" ht="15.75" customHeight="1" x14ac:dyDescent="0.2">
      <c r="A4219" s="58">
        <v>45170</v>
      </c>
      <c r="B4219" t="s">
        <v>199</v>
      </c>
      <c r="C4219">
        <v>21275.22</v>
      </c>
    </row>
    <row r="4220" spans="1:3" ht="15.75" customHeight="1" x14ac:dyDescent="0.2">
      <c r="A4220" s="58">
        <v>45170</v>
      </c>
      <c r="B4220" t="s">
        <v>200</v>
      </c>
      <c r="C4220">
        <v>13929.07</v>
      </c>
    </row>
    <row r="4221" spans="1:3" ht="15.75" customHeight="1" x14ac:dyDescent="0.2">
      <c r="A4221" s="58">
        <v>45170</v>
      </c>
      <c r="B4221" t="s">
        <v>201</v>
      </c>
      <c r="C4221">
        <v>180759.85</v>
      </c>
    </row>
    <row r="4222" spans="1:3" ht="15.75" customHeight="1" x14ac:dyDescent="0.2">
      <c r="A4222" s="58">
        <v>45170</v>
      </c>
      <c r="B4222" t="s">
        <v>202</v>
      </c>
      <c r="C4222">
        <v>9177.92</v>
      </c>
    </row>
    <row r="4223" spans="1:3" ht="15.75" customHeight="1" x14ac:dyDescent="0.2">
      <c r="A4223" s="58">
        <v>45170</v>
      </c>
      <c r="B4223" t="s">
        <v>203</v>
      </c>
      <c r="C4223">
        <v>35681.31</v>
      </c>
    </row>
    <row r="4224" spans="1:3" ht="15.75" customHeight="1" x14ac:dyDescent="0.2">
      <c r="A4224" s="58">
        <v>45170</v>
      </c>
      <c r="B4224" t="s">
        <v>204</v>
      </c>
      <c r="C4224">
        <v>42770.97</v>
      </c>
    </row>
    <row r="4225" spans="1:3" ht="15.75" customHeight="1" x14ac:dyDescent="0.2">
      <c r="A4225" s="58">
        <v>45170</v>
      </c>
      <c r="B4225" t="s">
        <v>205</v>
      </c>
      <c r="C4225">
        <v>470480.71</v>
      </c>
    </row>
    <row r="4226" spans="1:3" ht="15.75" customHeight="1" x14ac:dyDescent="0.2">
      <c r="A4226" s="58">
        <v>45170</v>
      </c>
      <c r="B4226" t="s">
        <v>206</v>
      </c>
      <c r="C4226">
        <v>173956.24</v>
      </c>
    </row>
    <row r="4227" spans="1:3" ht="15.75" customHeight="1" x14ac:dyDescent="0.2">
      <c r="A4227" s="58">
        <v>45170</v>
      </c>
      <c r="B4227" t="s">
        <v>207</v>
      </c>
      <c r="C4227">
        <v>165968.82999999999</v>
      </c>
    </row>
    <row r="4228" spans="1:3" ht="15.75" customHeight="1" x14ac:dyDescent="0.2">
      <c r="A4228" s="58">
        <v>45170</v>
      </c>
      <c r="B4228" t="s">
        <v>208</v>
      </c>
      <c r="C4228">
        <v>12064.95</v>
      </c>
    </row>
    <row r="4229" spans="1:3" ht="15.75" customHeight="1" x14ac:dyDescent="0.2">
      <c r="A4229" s="58">
        <v>45170</v>
      </c>
      <c r="B4229" t="s">
        <v>209</v>
      </c>
      <c r="C4229">
        <v>17651.560000000001</v>
      </c>
    </row>
    <row r="4230" spans="1:3" ht="15.75" customHeight="1" x14ac:dyDescent="0.2">
      <c r="A4230" s="58">
        <v>45170</v>
      </c>
      <c r="B4230" t="s">
        <v>210</v>
      </c>
      <c r="C4230">
        <v>13072.89</v>
      </c>
    </row>
    <row r="4231" spans="1:3" ht="15.75" customHeight="1" x14ac:dyDescent="0.2">
      <c r="A4231" s="58">
        <v>45170</v>
      </c>
      <c r="B4231" t="s">
        <v>211</v>
      </c>
      <c r="C4231">
        <v>1508.12</v>
      </c>
    </row>
    <row r="4232" spans="1:3" ht="15.75" customHeight="1" x14ac:dyDescent="0.2">
      <c r="A4232" s="58">
        <v>45170</v>
      </c>
      <c r="B4232" t="s">
        <v>212</v>
      </c>
      <c r="C4232">
        <v>491.09</v>
      </c>
    </row>
    <row r="4233" spans="1:3" ht="15.75" customHeight="1" x14ac:dyDescent="0.2">
      <c r="A4233" s="58">
        <v>45170</v>
      </c>
      <c r="B4233" t="s">
        <v>213</v>
      </c>
      <c r="C4233">
        <v>2307.65</v>
      </c>
    </row>
    <row r="4234" spans="1:3" ht="15.75" customHeight="1" x14ac:dyDescent="0.2">
      <c r="A4234" s="58">
        <v>45170</v>
      </c>
      <c r="B4234" t="s">
        <v>214</v>
      </c>
      <c r="C4234">
        <v>1267.5</v>
      </c>
    </row>
    <row r="4235" spans="1:3" ht="15.75" customHeight="1" x14ac:dyDescent="0.2">
      <c r="A4235" s="58">
        <v>45170</v>
      </c>
      <c r="B4235" t="s">
        <v>215</v>
      </c>
      <c r="C4235">
        <v>4501.62</v>
      </c>
    </row>
    <row r="4236" spans="1:3" ht="15.75" customHeight="1" x14ac:dyDescent="0.2">
      <c r="A4236" s="58">
        <v>45170</v>
      </c>
      <c r="B4236" t="s">
        <v>216</v>
      </c>
      <c r="C4236">
        <v>1500.54</v>
      </c>
    </row>
    <row r="4237" spans="1:3" ht="15.75" customHeight="1" x14ac:dyDescent="0.2">
      <c r="A4237" s="58">
        <v>45170</v>
      </c>
      <c r="B4237" t="s">
        <v>217</v>
      </c>
      <c r="C4237">
        <v>1431.07</v>
      </c>
    </row>
    <row r="4238" spans="1:3" ht="15.75" customHeight="1" x14ac:dyDescent="0.2">
      <c r="A4238" s="58">
        <v>45170</v>
      </c>
      <c r="B4238" t="s">
        <v>218</v>
      </c>
      <c r="C4238">
        <v>3267.84</v>
      </c>
    </row>
    <row r="4239" spans="1:3" ht="15.75" customHeight="1" x14ac:dyDescent="0.2">
      <c r="A4239" s="58">
        <v>45170</v>
      </c>
      <c r="B4239" t="s">
        <v>219</v>
      </c>
      <c r="C4239">
        <v>1700.61</v>
      </c>
    </row>
    <row r="4240" spans="1:3" ht="15.75" customHeight="1" x14ac:dyDescent="0.2">
      <c r="A4240" s="58">
        <v>45170</v>
      </c>
      <c r="B4240" t="s">
        <v>220</v>
      </c>
      <c r="C4240">
        <v>582.03</v>
      </c>
    </row>
    <row r="4241" spans="1:3" ht="15.75" customHeight="1" x14ac:dyDescent="0.2">
      <c r="A4241" s="58">
        <v>45170</v>
      </c>
      <c r="B4241" t="s">
        <v>221</v>
      </c>
      <c r="C4241">
        <v>980.28</v>
      </c>
    </row>
    <row r="4242" spans="1:3" ht="15.75" customHeight="1" x14ac:dyDescent="0.2">
      <c r="A4242" s="58">
        <v>45170</v>
      </c>
      <c r="B4242" t="s">
        <v>222</v>
      </c>
      <c r="C4242">
        <v>982.17</v>
      </c>
    </row>
    <row r="4243" spans="1:3" ht="15.75" customHeight="1" x14ac:dyDescent="0.2">
      <c r="A4243" s="58">
        <v>45170</v>
      </c>
      <c r="B4243" t="s">
        <v>223</v>
      </c>
      <c r="C4243">
        <v>3213.38</v>
      </c>
    </row>
    <row r="4244" spans="1:3" ht="15.75" customHeight="1" x14ac:dyDescent="0.2">
      <c r="A4244" s="58">
        <v>45170</v>
      </c>
      <c r="B4244" t="s">
        <v>224</v>
      </c>
      <c r="C4244">
        <v>127.28</v>
      </c>
    </row>
    <row r="4245" spans="1:3" ht="15.75" customHeight="1" x14ac:dyDescent="0.2">
      <c r="A4245" s="58">
        <v>45170</v>
      </c>
      <c r="B4245" t="s">
        <v>225</v>
      </c>
      <c r="C4245">
        <v>287.79000000000002</v>
      </c>
    </row>
    <row r="4246" spans="1:3" ht="15.75" customHeight="1" x14ac:dyDescent="0.2">
      <c r="A4246" s="58">
        <v>45170</v>
      </c>
      <c r="B4246" t="s">
        <v>226</v>
      </c>
      <c r="C4246">
        <v>253.15</v>
      </c>
    </row>
    <row r="4247" spans="1:3" ht="15.75" customHeight="1" x14ac:dyDescent="0.2">
      <c r="A4247" s="58">
        <v>45170</v>
      </c>
      <c r="B4247" t="s">
        <v>227</v>
      </c>
      <c r="C4247">
        <v>175.87</v>
      </c>
    </row>
    <row r="4248" spans="1:3" ht="15.75" customHeight="1" x14ac:dyDescent="0.2">
      <c r="A4248" s="58">
        <v>45170</v>
      </c>
      <c r="B4248" t="s">
        <v>228</v>
      </c>
      <c r="C4248">
        <v>21656.84</v>
      </c>
    </row>
    <row r="4249" spans="1:3" ht="15.75" customHeight="1" x14ac:dyDescent="0.2">
      <c r="A4249" s="58">
        <v>45170</v>
      </c>
      <c r="B4249" t="s">
        <v>229</v>
      </c>
      <c r="C4249">
        <v>12084.58</v>
      </c>
    </row>
    <row r="4250" spans="1:3" ht="15.75" customHeight="1" x14ac:dyDescent="0.2">
      <c r="A4250" s="58">
        <v>45170</v>
      </c>
      <c r="B4250" t="s">
        <v>230</v>
      </c>
      <c r="C4250">
        <v>17888.36</v>
      </c>
    </row>
    <row r="4251" spans="1:3" ht="15.75" customHeight="1" x14ac:dyDescent="0.2">
      <c r="A4251" s="58">
        <v>45170</v>
      </c>
      <c r="B4251" t="s">
        <v>231</v>
      </c>
      <c r="C4251">
        <v>2531.4</v>
      </c>
    </row>
    <row r="4252" spans="1:3" ht="15.75" customHeight="1" x14ac:dyDescent="0.2">
      <c r="A4252" s="58">
        <v>45170</v>
      </c>
      <c r="B4252" t="s">
        <v>232</v>
      </c>
      <c r="C4252">
        <v>416.28</v>
      </c>
    </row>
    <row r="4253" spans="1:3" ht="15.75" customHeight="1" x14ac:dyDescent="0.2">
      <c r="A4253" s="58">
        <v>45170</v>
      </c>
      <c r="B4253" t="s">
        <v>233</v>
      </c>
      <c r="C4253">
        <v>1034.46</v>
      </c>
    </row>
    <row r="4254" spans="1:3" ht="15.75" customHeight="1" x14ac:dyDescent="0.2">
      <c r="A4254" s="58">
        <v>45170</v>
      </c>
      <c r="B4254" t="s">
        <v>234</v>
      </c>
      <c r="C4254">
        <v>685.85</v>
      </c>
    </row>
    <row r="4255" spans="1:3" ht="15.75" customHeight="1" x14ac:dyDescent="0.2">
      <c r="A4255" s="58">
        <v>45170</v>
      </c>
      <c r="B4255" t="s">
        <v>235</v>
      </c>
      <c r="C4255">
        <v>1898.55</v>
      </c>
    </row>
    <row r="4256" spans="1:3" ht="15.75" customHeight="1" x14ac:dyDescent="0.2">
      <c r="A4256" s="58">
        <v>45170</v>
      </c>
      <c r="B4256" t="s">
        <v>236</v>
      </c>
      <c r="C4256">
        <v>887.26</v>
      </c>
    </row>
    <row r="4257" spans="1:3" ht="15.75" customHeight="1" x14ac:dyDescent="0.2">
      <c r="A4257" s="58">
        <v>45170</v>
      </c>
      <c r="B4257" t="s">
        <v>237</v>
      </c>
      <c r="C4257">
        <v>8884.4</v>
      </c>
    </row>
    <row r="4258" spans="1:3" ht="15.75" customHeight="1" x14ac:dyDescent="0.2">
      <c r="A4258" s="58">
        <v>45170</v>
      </c>
      <c r="B4258" t="s">
        <v>238</v>
      </c>
      <c r="C4258">
        <v>3156.14</v>
      </c>
    </row>
    <row r="4259" spans="1:3" ht="15.75" customHeight="1" x14ac:dyDescent="0.2">
      <c r="A4259" s="58">
        <v>45200</v>
      </c>
      <c r="B4259" t="s">
        <v>63</v>
      </c>
      <c r="C4259">
        <v>2390180.2799999998</v>
      </c>
    </row>
    <row r="4260" spans="1:3" ht="15.75" customHeight="1" x14ac:dyDescent="0.2">
      <c r="A4260" s="58">
        <v>45200</v>
      </c>
      <c r="B4260" t="s">
        <v>65</v>
      </c>
      <c r="C4260">
        <v>1282234.32</v>
      </c>
    </row>
    <row r="4261" spans="1:3" ht="15.75" customHeight="1" x14ac:dyDescent="0.2">
      <c r="A4261" s="58">
        <v>45200</v>
      </c>
      <c r="B4261" t="s">
        <v>67</v>
      </c>
      <c r="C4261">
        <v>147626.14000000001</v>
      </c>
    </row>
    <row r="4262" spans="1:3" ht="15.75" customHeight="1" x14ac:dyDescent="0.2">
      <c r="A4262" s="58">
        <v>45200</v>
      </c>
      <c r="B4262" t="s">
        <v>69</v>
      </c>
      <c r="C4262">
        <v>56121.47</v>
      </c>
    </row>
    <row r="4263" spans="1:3" ht="15.75" customHeight="1" x14ac:dyDescent="0.2">
      <c r="A4263" s="58">
        <v>45200</v>
      </c>
      <c r="B4263" t="s">
        <v>71</v>
      </c>
      <c r="C4263">
        <v>35768.6</v>
      </c>
    </row>
    <row r="4264" spans="1:3" ht="15.75" customHeight="1" x14ac:dyDescent="0.2">
      <c r="A4264" s="58">
        <v>45200</v>
      </c>
      <c r="B4264" t="s">
        <v>73</v>
      </c>
      <c r="C4264">
        <v>546006.77</v>
      </c>
    </row>
    <row r="4265" spans="1:3" ht="15.75" customHeight="1" x14ac:dyDescent="0.2">
      <c r="A4265" s="58">
        <v>45200</v>
      </c>
      <c r="B4265" t="s">
        <v>76</v>
      </c>
      <c r="C4265">
        <v>24974.3</v>
      </c>
    </row>
    <row r="4266" spans="1:3" ht="15.75" customHeight="1" x14ac:dyDescent="0.2">
      <c r="A4266" s="58">
        <v>45200</v>
      </c>
      <c r="B4266" t="s">
        <v>78</v>
      </c>
      <c r="C4266">
        <v>113925.04</v>
      </c>
    </row>
    <row r="4267" spans="1:3" ht="15.75" customHeight="1" x14ac:dyDescent="0.2">
      <c r="A4267" s="58">
        <v>45200</v>
      </c>
      <c r="B4267" t="s">
        <v>80</v>
      </c>
      <c r="C4267">
        <v>120810.41</v>
      </c>
    </row>
    <row r="4268" spans="1:3" ht="15.75" customHeight="1" x14ac:dyDescent="0.2">
      <c r="A4268" s="58">
        <v>45200</v>
      </c>
      <c r="B4268" t="s">
        <v>82</v>
      </c>
      <c r="C4268">
        <v>1276723.1200000001</v>
      </c>
    </row>
    <row r="4269" spans="1:3" ht="15.75" customHeight="1" x14ac:dyDescent="0.2">
      <c r="A4269" s="58">
        <v>45200</v>
      </c>
      <c r="B4269" t="s">
        <v>84</v>
      </c>
      <c r="C4269">
        <v>442420.76</v>
      </c>
    </row>
    <row r="4270" spans="1:3" ht="15.75" customHeight="1" x14ac:dyDescent="0.2">
      <c r="A4270" s="58">
        <v>45200</v>
      </c>
      <c r="B4270" t="s">
        <v>86</v>
      </c>
      <c r="C4270">
        <v>421878.89</v>
      </c>
    </row>
    <row r="4271" spans="1:3" ht="15.75" customHeight="1" x14ac:dyDescent="0.2">
      <c r="A4271" s="58">
        <v>45200</v>
      </c>
      <c r="B4271" t="s">
        <v>89</v>
      </c>
      <c r="C4271">
        <v>62266.9</v>
      </c>
    </row>
    <row r="4272" spans="1:3" ht="15.75" customHeight="1" x14ac:dyDescent="0.2">
      <c r="A4272" s="58">
        <v>45200</v>
      </c>
      <c r="B4272" t="s">
        <v>91</v>
      </c>
      <c r="C4272">
        <v>46827.13</v>
      </c>
    </row>
    <row r="4273" spans="1:3" ht="15.75" customHeight="1" x14ac:dyDescent="0.2">
      <c r="A4273" s="58">
        <v>45200</v>
      </c>
      <c r="B4273" t="s">
        <v>93</v>
      </c>
      <c r="C4273">
        <v>36608.42</v>
      </c>
    </row>
    <row r="4274" spans="1:3" ht="15.75" customHeight="1" x14ac:dyDescent="0.2">
      <c r="A4274" s="58">
        <v>45200</v>
      </c>
      <c r="B4274" t="s">
        <v>95</v>
      </c>
      <c r="C4274">
        <v>4214.29</v>
      </c>
    </row>
    <row r="4275" spans="1:3" ht="15.75" customHeight="1" x14ac:dyDescent="0.2">
      <c r="A4275" s="58">
        <v>45200</v>
      </c>
      <c r="B4275" t="s">
        <v>97</v>
      </c>
      <c r="C4275">
        <v>1324.69</v>
      </c>
    </row>
    <row r="4276" spans="1:3" ht="15.75" customHeight="1" x14ac:dyDescent="0.2">
      <c r="A4276" s="58">
        <v>45200</v>
      </c>
      <c r="B4276" t="s">
        <v>99</v>
      </c>
      <c r="C4276">
        <v>6483.65</v>
      </c>
    </row>
    <row r="4277" spans="1:3" ht="15.75" customHeight="1" x14ac:dyDescent="0.2">
      <c r="A4277" s="58">
        <v>45200</v>
      </c>
      <c r="B4277" t="s">
        <v>101</v>
      </c>
      <c r="C4277">
        <v>3344.04</v>
      </c>
    </row>
    <row r="4278" spans="1:3" ht="15.75" customHeight="1" x14ac:dyDescent="0.2">
      <c r="A4278" s="58">
        <v>45200</v>
      </c>
      <c r="B4278" t="s">
        <v>103</v>
      </c>
      <c r="C4278">
        <v>12643.13</v>
      </c>
    </row>
    <row r="4279" spans="1:3" ht="15.75" customHeight="1" x14ac:dyDescent="0.2">
      <c r="A4279" s="58">
        <v>45200</v>
      </c>
      <c r="B4279" t="s">
        <v>105</v>
      </c>
      <c r="C4279">
        <v>4031.13</v>
      </c>
    </row>
    <row r="4280" spans="1:3" ht="15.75" customHeight="1" x14ac:dyDescent="0.2">
      <c r="A4280" s="58">
        <v>45200</v>
      </c>
      <c r="B4280" t="s">
        <v>107</v>
      </c>
      <c r="C4280">
        <v>3552.26</v>
      </c>
    </row>
    <row r="4281" spans="1:3" ht="15.75" customHeight="1" x14ac:dyDescent="0.2">
      <c r="A4281" s="58">
        <v>45200</v>
      </c>
      <c r="B4281" t="s">
        <v>109</v>
      </c>
      <c r="C4281">
        <v>16934.099999999999</v>
      </c>
    </row>
    <row r="4282" spans="1:3" ht="15.75" customHeight="1" x14ac:dyDescent="0.2">
      <c r="A4282" s="58">
        <v>45200</v>
      </c>
      <c r="B4282" t="s">
        <v>111</v>
      </c>
      <c r="C4282">
        <v>4680.43</v>
      </c>
    </row>
    <row r="4283" spans="1:3" ht="15.75" customHeight="1" x14ac:dyDescent="0.2">
      <c r="A4283" s="58">
        <v>45200</v>
      </c>
      <c r="B4283" t="s">
        <v>113</v>
      </c>
      <c r="C4283">
        <v>1793.74</v>
      </c>
    </row>
    <row r="4284" spans="1:3" ht="15.75" customHeight="1" x14ac:dyDescent="0.2">
      <c r="A4284" s="58">
        <v>45200</v>
      </c>
      <c r="B4284" t="s">
        <v>115</v>
      </c>
      <c r="C4284">
        <v>4395.3599999999997</v>
      </c>
    </row>
    <row r="4285" spans="1:3" ht="15.75" customHeight="1" x14ac:dyDescent="0.2">
      <c r="A4285" s="58">
        <v>45200</v>
      </c>
      <c r="B4285" t="s">
        <v>117</v>
      </c>
      <c r="C4285">
        <v>2549.19</v>
      </c>
    </row>
    <row r="4286" spans="1:3" ht="15.75" customHeight="1" x14ac:dyDescent="0.2">
      <c r="A4286" s="58">
        <v>45200</v>
      </c>
      <c r="B4286" t="s">
        <v>119</v>
      </c>
      <c r="C4286">
        <v>10111.06</v>
      </c>
    </row>
    <row r="4287" spans="1:3" ht="15.75" customHeight="1" x14ac:dyDescent="0.2">
      <c r="A4287" s="58">
        <v>45200</v>
      </c>
      <c r="B4287" t="s">
        <v>121</v>
      </c>
      <c r="C4287">
        <v>403.08</v>
      </c>
    </row>
    <row r="4288" spans="1:3" ht="15.75" customHeight="1" x14ac:dyDescent="0.2">
      <c r="A4288" s="58">
        <v>45200</v>
      </c>
      <c r="B4288" t="s">
        <v>123</v>
      </c>
      <c r="C4288">
        <v>913.58</v>
      </c>
    </row>
    <row r="4289" spans="1:3" ht="15.75" customHeight="1" x14ac:dyDescent="0.2">
      <c r="A4289" s="58">
        <v>45200</v>
      </c>
      <c r="B4289" t="s">
        <v>125</v>
      </c>
      <c r="C4289">
        <v>828.77</v>
      </c>
    </row>
    <row r="4290" spans="1:3" ht="15.75" customHeight="1" x14ac:dyDescent="0.2">
      <c r="A4290" s="58">
        <v>45200</v>
      </c>
      <c r="B4290" t="s">
        <v>127</v>
      </c>
      <c r="C4290">
        <v>588.27</v>
      </c>
    </row>
    <row r="4291" spans="1:3" ht="15.75" customHeight="1" x14ac:dyDescent="0.2">
      <c r="A4291" s="58">
        <v>45200</v>
      </c>
      <c r="B4291" t="s">
        <v>129</v>
      </c>
      <c r="C4291">
        <v>55560.07</v>
      </c>
    </row>
    <row r="4292" spans="1:3" ht="15.75" customHeight="1" x14ac:dyDescent="0.2">
      <c r="A4292" s="58">
        <v>45200</v>
      </c>
      <c r="B4292" t="s">
        <v>132</v>
      </c>
      <c r="C4292">
        <v>35746.33</v>
      </c>
    </row>
    <row r="4293" spans="1:3" ht="15.75" customHeight="1" x14ac:dyDescent="0.2">
      <c r="A4293" s="58">
        <v>45200</v>
      </c>
      <c r="B4293" t="s">
        <v>134</v>
      </c>
      <c r="C4293">
        <v>44577.1</v>
      </c>
    </row>
    <row r="4294" spans="1:3" ht="15.75" customHeight="1" x14ac:dyDescent="0.2">
      <c r="A4294" s="58">
        <v>45200</v>
      </c>
      <c r="B4294" t="s">
        <v>136</v>
      </c>
      <c r="C4294">
        <v>7468.69</v>
      </c>
    </row>
    <row r="4295" spans="1:3" ht="15.75" customHeight="1" x14ac:dyDescent="0.2">
      <c r="A4295" s="58">
        <v>45200</v>
      </c>
      <c r="B4295" t="s">
        <v>139</v>
      </c>
      <c r="C4295">
        <v>1329.44</v>
      </c>
    </row>
    <row r="4296" spans="1:3" ht="15.75" customHeight="1" x14ac:dyDescent="0.2">
      <c r="A4296" s="58">
        <v>45200</v>
      </c>
      <c r="B4296" t="s">
        <v>141</v>
      </c>
      <c r="C4296">
        <v>3297.02</v>
      </c>
    </row>
    <row r="4297" spans="1:3" ht="15.75" customHeight="1" x14ac:dyDescent="0.2">
      <c r="A4297" s="58">
        <v>45200</v>
      </c>
      <c r="B4297" t="s">
        <v>143</v>
      </c>
      <c r="C4297">
        <v>2172.4699999999998</v>
      </c>
    </row>
    <row r="4298" spans="1:3" ht="15.75" customHeight="1" x14ac:dyDescent="0.2">
      <c r="A4298" s="58">
        <v>45200</v>
      </c>
      <c r="B4298" t="s">
        <v>145</v>
      </c>
      <c r="C4298">
        <v>5671.74</v>
      </c>
    </row>
    <row r="4299" spans="1:3" ht="15.75" customHeight="1" x14ac:dyDescent="0.2">
      <c r="A4299" s="58">
        <v>45200</v>
      </c>
      <c r="B4299" t="s">
        <v>147</v>
      </c>
      <c r="C4299">
        <v>2783.26</v>
      </c>
    </row>
    <row r="4300" spans="1:3" ht="15.75" customHeight="1" x14ac:dyDescent="0.2">
      <c r="A4300" s="58">
        <v>45200</v>
      </c>
      <c r="B4300" t="s">
        <v>149</v>
      </c>
      <c r="C4300">
        <v>14038.71</v>
      </c>
    </row>
    <row r="4301" spans="1:3" ht="15.75" customHeight="1" x14ac:dyDescent="0.2">
      <c r="A4301" s="58">
        <v>45200</v>
      </c>
      <c r="B4301" t="s">
        <v>151</v>
      </c>
      <c r="C4301">
        <v>5945.19</v>
      </c>
    </row>
    <row r="4302" spans="1:3" ht="15.75" customHeight="1" x14ac:dyDescent="0.2">
      <c r="A4302" s="58">
        <v>45200</v>
      </c>
      <c r="B4302" t="s">
        <v>153</v>
      </c>
      <c r="C4302">
        <v>1113614.2</v>
      </c>
    </row>
    <row r="4303" spans="1:3" ht="15.75" customHeight="1" x14ac:dyDescent="0.2">
      <c r="A4303" s="58">
        <v>45200</v>
      </c>
      <c r="B4303" t="s">
        <v>154</v>
      </c>
      <c r="C4303">
        <v>709318.6</v>
      </c>
    </row>
    <row r="4304" spans="1:3" ht="15.75" customHeight="1" x14ac:dyDescent="0.2">
      <c r="A4304" s="58">
        <v>45200</v>
      </c>
      <c r="B4304" t="s">
        <v>155</v>
      </c>
      <c r="C4304">
        <v>66448.23</v>
      </c>
    </row>
    <row r="4305" spans="1:3" ht="15.75" customHeight="1" x14ac:dyDescent="0.2">
      <c r="A4305" s="58">
        <v>45200</v>
      </c>
      <c r="B4305" t="s">
        <v>156</v>
      </c>
      <c r="C4305">
        <v>28290.46</v>
      </c>
    </row>
    <row r="4306" spans="1:3" ht="15.75" customHeight="1" x14ac:dyDescent="0.2">
      <c r="A4306" s="58">
        <v>45200</v>
      </c>
      <c r="B4306" t="s">
        <v>157</v>
      </c>
      <c r="C4306">
        <v>17956.330000000002</v>
      </c>
    </row>
    <row r="4307" spans="1:3" ht="15.75" customHeight="1" x14ac:dyDescent="0.2">
      <c r="A4307" s="58">
        <v>45200</v>
      </c>
      <c r="B4307" t="s">
        <v>158</v>
      </c>
      <c r="C4307">
        <v>239470.67</v>
      </c>
    </row>
    <row r="4308" spans="1:3" ht="15.75" customHeight="1" x14ac:dyDescent="0.2">
      <c r="A4308" s="58">
        <v>45200</v>
      </c>
      <c r="B4308" t="s">
        <v>159</v>
      </c>
      <c r="C4308">
        <v>12933.21</v>
      </c>
    </row>
    <row r="4309" spans="1:3" ht="15.75" customHeight="1" x14ac:dyDescent="0.2">
      <c r="A4309" s="58">
        <v>45200</v>
      </c>
      <c r="B4309" t="s">
        <v>160</v>
      </c>
      <c r="C4309">
        <v>56938.46</v>
      </c>
    </row>
    <row r="4310" spans="1:3" ht="15.75" customHeight="1" x14ac:dyDescent="0.2">
      <c r="A4310" s="58">
        <v>45200</v>
      </c>
      <c r="B4310" t="s">
        <v>161</v>
      </c>
      <c r="C4310">
        <v>55789.32</v>
      </c>
    </row>
    <row r="4311" spans="1:3" ht="15.75" customHeight="1" x14ac:dyDescent="0.2">
      <c r="A4311" s="58">
        <v>45200</v>
      </c>
      <c r="B4311" t="s">
        <v>162</v>
      </c>
      <c r="C4311">
        <v>604317.96</v>
      </c>
    </row>
    <row r="4312" spans="1:3" ht="15.75" customHeight="1" x14ac:dyDescent="0.2">
      <c r="A4312" s="58">
        <v>45200</v>
      </c>
      <c r="B4312" t="s">
        <v>163</v>
      </c>
      <c r="C4312">
        <v>265591.84000000003</v>
      </c>
    </row>
    <row r="4313" spans="1:3" ht="15.75" customHeight="1" x14ac:dyDescent="0.2">
      <c r="A4313" s="58">
        <v>45200</v>
      </c>
      <c r="B4313" t="s">
        <v>164</v>
      </c>
      <c r="C4313">
        <v>206407.34</v>
      </c>
    </row>
    <row r="4314" spans="1:3" ht="15.75" customHeight="1" x14ac:dyDescent="0.2">
      <c r="A4314" s="58">
        <v>45200</v>
      </c>
      <c r="B4314" t="s">
        <v>165</v>
      </c>
      <c r="C4314">
        <v>25373.18</v>
      </c>
    </row>
    <row r="4315" spans="1:3" ht="15.75" customHeight="1" x14ac:dyDescent="0.2">
      <c r="A4315" s="58">
        <v>45200</v>
      </c>
      <c r="B4315" t="s">
        <v>166</v>
      </c>
      <c r="C4315">
        <v>25977.61</v>
      </c>
    </row>
    <row r="4316" spans="1:3" ht="15.75" customHeight="1" x14ac:dyDescent="0.2">
      <c r="A4316" s="58">
        <v>45200</v>
      </c>
      <c r="B4316" t="s">
        <v>167</v>
      </c>
      <c r="C4316">
        <v>18424.34</v>
      </c>
    </row>
    <row r="4317" spans="1:3" ht="15.75" customHeight="1" x14ac:dyDescent="0.2">
      <c r="A4317" s="58">
        <v>45200</v>
      </c>
      <c r="B4317" t="s">
        <v>168</v>
      </c>
      <c r="C4317">
        <v>2231.87</v>
      </c>
    </row>
    <row r="4318" spans="1:3" ht="15.75" customHeight="1" x14ac:dyDescent="0.2">
      <c r="A4318" s="58">
        <v>45200</v>
      </c>
      <c r="B4318" t="s">
        <v>169</v>
      </c>
      <c r="C4318">
        <v>659.71</v>
      </c>
    </row>
    <row r="4319" spans="1:3" ht="15.75" customHeight="1" x14ac:dyDescent="0.2">
      <c r="A4319" s="58">
        <v>45200</v>
      </c>
      <c r="B4319" t="s">
        <v>170</v>
      </c>
      <c r="C4319">
        <v>3614.72</v>
      </c>
    </row>
    <row r="4320" spans="1:3" ht="15.75" customHeight="1" x14ac:dyDescent="0.2">
      <c r="A4320" s="58">
        <v>45200</v>
      </c>
      <c r="B4320" t="s">
        <v>171</v>
      </c>
      <c r="C4320">
        <v>1831.81</v>
      </c>
    </row>
    <row r="4321" spans="1:3" ht="15.75" customHeight="1" x14ac:dyDescent="0.2">
      <c r="A4321" s="58">
        <v>45200</v>
      </c>
      <c r="B4321" t="s">
        <v>172</v>
      </c>
      <c r="C4321">
        <v>13861.46</v>
      </c>
    </row>
    <row r="4322" spans="1:3" ht="15.75" customHeight="1" x14ac:dyDescent="0.2">
      <c r="A4322" s="58">
        <v>45200</v>
      </c>
      <c r="B4322" t="s">
        <v>173</v>
      </c>
      <c r="C4322">
        <v>2082.15</v>
      </c>
    </row>
    <row r="4323" spans="1:3" ht="15.75" customHeight="1" x14ac:dyDescent="0.2">
      <c r="A4323" s="58">
        <v>45200</v>
      </c>
      <c r="B4323" t="s">
        <v>174</v>
      </c>
      <c r="C4323">
        <v>1739.93</v>
      </c>
    </row>
    <row r="4324" spans="1:3" ht="15.75" customHeight="1" x14ac:dyDescent="0.2">
      <c r="A4324" s="58">
        <v>45200</v>
      </c>
      <c r="B4324" t="s">
        <v>175</v>
      </c>
      <c r="C4324">
        <v>6685.48</v>
      </c>
    </row>
    <row r="4325" spans="1:3" ht="15.75" customHeight="1" x14ac:dyDescent="0.2">
      <c r="A4325" s="58">
        <v>45200</v>
      </c>
      <c r="B4325" t="s">
        <v>176</v>
      </c>
      <c r="C4325">
        <v>2386.4</v>
      </c>
    </row>
    <row r="4326" spans="1:3" ht="15.75" customHeight="1" x14ac:dyDescent="0.2">
      <c r="A4326" s="58">
        <v>45200</v>
      </c>
      <c r="B4326" t="s">
        <v>177</v>
      </c>
      <c r="C4326">
        <v>839.88</v>
      </c>
    </row>
    <row r="4327" spans="1:3" ht="15.75" customHeight="1" x14ac:dyDescent="0.2">
      <c r="A4327" s="58">
        <v>45200</v>
      </c>
      <c r="B4327" t="s">
        <v>178</v>
      </c>
      <c r="C4327">
        <v>1826.69</v>
      </c>
    </row>
    <row r="4328" spans="1:3" ht="15.75" customHeight="1" x14ac:dyDescent="0.2">
      <c r="A4328" s="58">
        <v>45200</v>
      </c>
      <c r="B4328" t="s">
        <v>179</v>
      </c>
      <c r="C4328">
        <v>1244.6600000000001</v>
      </c>
    </row>
    <row r="4329" spans="1:3" ht="15.75" customHeight="1" x14ac:dyDescent="0.2">
      <c r="A4329" s="58">
        <v>45200</v>
      </c>
      <c r="B4329" t="s">
        <v>180</v>
      </c>
      <c r="C4329">
        <v>5082.3100000000004</v>
      </c>
    </row>
    <row r="4330" spans="1:3" ht="15.75" customHeight="1" x14ac:dyDescent="0.2">
      <c r="A4330" s="58">
        <v>45200</v>
      </c>
      <c r="B4330" t="s">
        <v>181</v>
      </c>
      <c r="C4330">
        <v>200.49</v>
      </c>
    </row>
    <row r="4331" spans="1:3" ht="15.75" customHeight="1" x14ac:dyDescent="0.2">
      <c r="A4331" s="58">
        <v>45200</v>
      </c>
      <c r="B4331" t="s">
        <v>182</v>
      </c>
      <c r="C4331">
        <v>448.96</v>
      </c>
    </row>
    <row r="4332" spans="1:3" ht="15.75" customHeight="1" x14ac:dyDescent="0.2">
      <c r="A4332" s="58">
        <v>45200</v>
      </c>
      <c r="B4332" t="s">
        <v>183</v>
      </c>
      <c r="C4332">
        <v>409.21</v>
      </c>
    </row>
    <row r="4333" spans="1:3" ht="15.75" customHeight="1" x14ac:dyDescent="0.2">
      <c r="A4333" s="58">
        <v>45200</v>
      </c>
      <c r="B4333" t="s">
        <v>184</v>
      </c>
      <c r="C4333">
        <v>315.39</v>
      </c>
    </row>
    <row r="4334" spans="1:3" ht="15.75" customHeight="1" x14ac:dyDescent="0.2">
      <c r="A4334" s="58">
        <v>45200</v>
      </c>
      <c r="B4334" t="s">
        <v>185</v>
      </c>
      <c r="C4334">
        <v>37198.5</v>
      </c>
    </row>
    <row r="4335" spans="1:3" ht="15.75" customHeight="1" x14ac:dyDescent="0.2">
      <c r="A4335" s="58">
        <v>45200</v>
      </c>
      <c r="B4335" t="s">
        <v>186</v>
      </c>
      <c r="C4335">
        <v>30206.82</v>
      </c>
    </row>
    <row r="4336" spans="1:3" ht="15.75" customHeight="1" x14ac:dyDescent="0.2">
      <c r="A4336" s="58">
        <v>45200</v>
      </c>
      <c r="B4336" t="s">
        <v>187</v>
      </c>
      <c r="C4336">
        <v>24937.43</v>
      </c>
    </row>
    <row r="4337" spans="1:3" ht="15.75" customHeight="1" x14ac:dyDescent="0.2">
      <c r="A4337" s="58">
        <v>45200</v>
      </c>
      <c r="B4337" t="s">
        <v>188</v>
      </c>
      <c r="C4337">
        <v>3883.46</v>
      </c>
    </row>
    <row r="4338" spans="1:3" ht="15.75" customHeight="1" x14ac:dyDescent="0.2">
      <c r="A4338" s="58">
        <v>45200</v>
      </c>
      <c r="B4338" t="s">
        <v>189</v>
      </c>
      <c r="C4338">
        <v>642.21</v>
      </c>
    </row>
    <row r="4339" spans="1:3" ht="15.75" customHeight="1" x14ac:dyDescent="0.2">
      <c r="A4339" s="58">
        <v>45200</v>
      </c>
      <c r="B4339" t="s">
        <v>190</v>
      </c>
      <c r="C4339">
        <v>1594.5</v>
      </c>
    </row>
    <row r="4340" spans="1:3" ht="15.75" customHeight="1" x14ac:dyDescent="0.2">
      <c r="A4340" s="58">
        <v>45200</v>
      </c>
      <c r="B4340" t="s">
        <v>191</v>
      </c>
      <c r="C4340">
        <v>1098.77</v>
      </c>
    </row>
    <row r="4341" spans="1:3" ht="15.75" customHeight="1" x14ac:dyDescent="0.2">
      <c r="A4341" s="58">
        <v>45200</v>
      </c>
      <c r="B4341" t="s">
        <v>192</v>
      </c>
      <c r="C4341">
        <v>2868.45</v>
      </c>
    </row>
    <row r="4342" spans="1:3" ht="15.75" customHeight="1" x14ac:dyDescent="0.2">
      <c r="A4342" s="58">
        <v>45200</v>
      </c>
      <c r="B4342" t="s">
        <v>193</v>
      </c>
      <c r="C4342">
        <v>1373.54</v>
      </c>
    </row>
    <row r="4343" spans="1:3" ht="15.75" customHeight="1" x14ac:dyDescent="0.2">
      <c r="A4343" s="58">
        <v>45200</v>
      </c>
      <c r="B4343" t="s">
        <v>194</v>
      </c>
      <c r="C4343">
        <v>3611.81</v>
      </c>
    </row>
    <row r="4344" spans="1:3" ht="15.75" customHeight="1" x14ac:dyDescent="0.2">
      <c r="A4344" s="58">
        <v>45200</v>
      </c>
      <c r="B4344" t="s">
        <v>195</v>
      </c>
      <c r="C4344">
        <v>1731.43</v>
      </c>
    </row>
    <row r="4345" spans="1:3" ht="15.75" customHeight="1" x14ac:dyDescent="0.2">
      <c r="A4345" s="58">
        <v>45200</v>
      </c>
      <c r="B4345" t="s">
        <v>196</v>
      </c>
      <c r="C4345">
        <v>789635.14</v>
      </c>
    </row>
    <row r="4346" spans="1:3" ht="15.75" customHeight="1" x14ac:dyDescent="0.2">
      <c r="A4346" s="58">
        <v>45200</v>
      </c>
      <c r="B4346" t="s">
        <v>197</v>
      </c>
      <c r="C4346">
        <v>431394.35</v>
      </c>
    </row>
    <row r="4347" spans="1:3" ht="15.75" customHeight="1" x14ac:dyDescent="0.2">
      <c r="A4347" s="58">
        <v>45200</v>
      </c>
      <c r="B4347" t="s">
        <v>198</v>
      </c>
      <c r="C4347">
        <v>21760.76</v>
      </c>
    </row>
    <row r="4348" spans="1:3" ht="15.75" customHeight="1" x14ac:dyDescent="0.2">
      <c r="A4348" s="58">
        <v>45200</v>
      </c>
      <c r="B4348" t="s">
        <v>199</v>
      </c>
      <c r="C4348">
        <v>17651.439999999999</v>
      </c>
    </row>
    <row r="4349" spans="1:3" ht="15.75" customHeight="1" x14ac:dyDescent="0.2">
      <c r="A4349" s="58">
        <v>45200</v>
      </c>
      <c r="B4349" t="s">
        <v>200</v>
      </c>
      <c r="C4349">
        <v>13512.84</v>
      </c>
    </row>
    <row r="4350" spans="1:3" ht="15.75" customHeight="1" x14ac:dyDescent="0.2">
      <c r="A4350" s="58">
        <v>45200</v>
      </c>
      <c r="B4350" t="s">
        <v>201</v>
      </c>
      <c r="C4350">
        <v>164718.82</v>
      </c>
    </row>
    <row r="4351" spans="1:3" ht="15.75" customHeight="1" x14ac:dyDescent="0.2">
      <c r="A4351" s="58">
        <v>45200</v>
      </c>
      <c r="B4351" t="s">
        <v>202</v>
      </c>
      <c r="C4351">
        <v>8466.92</v>
      </c>
    </row>
    <row r="4352" spans="1:3" ht="15.75" customHeight="1" x14ac:dyDescent="0.2">
      <c r="A4352" s="58">
        <v>45200</v>
      </c>
      <c r="B4352" t="s">
        <v>203</v>
      </c>
      <c r="C4352">
        <v>35558.82</v>
      </c>
    </row>
    <row r="4353" spans="1:3" ht="15.75" customHeight="1" x14ac:dyDescent="0.2">
      <c r="A4353" s="58">
        <v>45200</v>
      </c>
      <c r="B4353" t="s">
        <v>204</v>
      </c>
      <c r="C4353">
        <v>34727.68</v>
      </c>
    </row>
    <row r="4354" spans="1:3" ht="15.75" customHeight="1" x14ac:dyDescent="0.2">
      <c r="A4354" s="58">
        <v>45200</v>
      </c>
      <c r="B4354" t="s">
        <v>205</v>
      </c>
      <c r="C4354">
        <v>447415.03999999998</v>
      </c>
    </row>
    <row r="4355" spans="1:3" ht="15.75" customHeight="1" x14ac:dyDescent="0.2">
      <c r="A4355" s="58">
        <v>45200</v>
      </c>
      <c r="B4355" t="s">
        <v>206</v>
      </c>
      <c r="C4355">
        <v>156286.24</v>
      </c>
    </row>
    <row r="4356" spans="1:3" ht="15.75" customHeight="1" x14ac:dyDescent="0.2">
      <c r="A4356" s="58">
        <v>45200</v>
      </c>
      <c r="B4356" t="s">
        <v>207</v>
      </c>
      <c r="C4356">
        <v>148377.85</v>
      </c>
    </row>
    <row r="4357" spans="1:3" ht="15.75" customHeight="1" x14ac:dyDescent="0.2">
      <c r="A4357" s="58">
        <v>45200</v>
      </c>
      <c r="B4357" t="s">
        <v>208</v>
      </c>
      <c r="C4357">
        <v>13634.86</v>
      </c>
    </row>
    <row r="4358" spans="1:3" ht="15.75" customHeight="1" x14ac:dyDescent="0.2">
      <c r="A4358" s="58">
        <v>45200</v>
      </c>
      <c r="B4358" t="s">
        <v>209</v>
      </c>
      <c r="C4358">
        <v>14763.31</v>
      </c>
    </row>
    <row r="4359" spans="1:3" ht="15.75" customHeight="1" x14ac:dyDescent="0.2">
      <c r="A4359" s="58">
        <v>45200</v>
      </c>
      <c r="B4359" t="s">
        <v>210</v>
      </c>
      <c r="C4359">
        <v>11987.61</v>
      </c>
    </row>
    <row r="4360" spans="1:3" ht="15.75" customHeight="1" x14ac:dyDescent="0.2">
      <c r="A4360" s="58">
        <v>45200</v>
      </c>
      <c r="B4360" t="s">
        <v>211</v>
      </c>
      <c r="C4360">
        <v>1539.31</v>
      </c>
    </row>
    <row r="4361" spans="1:3" ht="15.75" customHeight="1" x14ac:dyDescent="0.2">
      <c r="A4361" s="58">
        <v>45200</v>
      </c>
      <c r="B4361" t="s">
        <v>212</v>
      </c>
      <c r="C4361">
        <v>470.53</v>
      </c>
    </row>
    <row r="4362" spans="1:3" ht="15.75" customHeight="1" x14ac:dyDescent="0.2">
      <c r="A4362" s="58">
        <v>45200</v>
      </c>
      <c r="B4362" t="s">
        <v>213</v>
      </c>
      <c r="C4362">
        <v>2210.73</v>
      </c>
    </row>
    <row r="4363" spans="1:3" ht="15.75" customHeight="1" x14ac:dyDescent="0.2">
      <c r="A4363" s="58">
        <v>45200</v>
      </c>
      <c r="B4363" t="s">
        <v>214</v>
      </c>
      <c r="C4363">
        <v>961.49</v>
      </c>
    </row>
    <row r="4364" spans="1:3" ht="15.75" customHeight="1" x14ac:dyDescent="0.2">
      <c r="A4364" s="58">
        <v>45200</v>
      </c>
      <c r="B4364" t="s">
        <v>215</v>
      </c>
      <c r="C4364">
        <v>8807.52</v>
      </c>
    </row>
    <row r="4365" spans="1:3" ht="15.75" customHeight="1" x14ac:dyDescent="0.2">
      <c r="A4365" s="58">
        <v>45200</v>
      </c>
      <c r="B4365" t="s">
        <v>216</v>
      </c>
      <c r="C4365">
        <v>1128.7</v>
      </c>
    </row>
    <row r="4366" spans="1:3" ht="15.75" customHeight="1" x14ac:dyDescent="0.2">
      <c r="A4366" s="58">
        <v>45200</v>
      </c>
      <c r="B4366" t="s">
        <v>217</v>
      </c>
      <c r="C4366">
        <v>1163.49</v>
      </c>
    </row>
    <row r="4367" spans="1:3" ht="15.75" customHeight="1" x14ac:dyDescent="0.2">
      <c r="A4367" s="58">
        <v>45200</v>
      </c>
      <c r="B4367" t="s">
        <v>218</v>
      </c>
      <c r="C4367">
        <v>2822.68</v>
      </c>
    </row>
    <row r="4368" spans="1:3" ht="15.75" customHeight="1" x14ac:dyDescent="0.2">
      <c r="A4368" s="58">
        <v>45200</v>
      </c>
      <c r="B4368" t="s">
        <v>219</v>
      </c>
      <c r="C4368">
        <v>1647.37</v>
      </c>
    </row>
    <row r="4369" spans="1:3" ht="15.75" customHeight="1" x14ac:dyDescent="0.2">
      <c r="A4369" s="58">
        <v>45200</v>
      </c>
      <c r="B4369" t="s">
        <v>220</v>
      </c>
      <c r="C4369">
        <v>576.08000000000004</v>
      </c>
    </row>
    <row r="4370" spans="1:3" ht="15.75" customHeight="1" x14ac:dyDescent="0.2">
      <c r="A4370" s="58">
        <v>45200</v>
      </c>
      <c r="B4370" t="s">
        <v>221</v>
      </c>
      <c r="C4370">
        <v>954.65</v>
      </c>
    </row>
    <row r="4371" spans="1:3" ht="15.75" customHeight="1" x14ac:dyDescent="0.2">
      <c r="A4371" s="58">
        <v>45200</v>
      </c>
      <c r="B4371" t="s">
        <v>222</v>
      </c>
      <c r="C4371">
        <v>794.46</v>
      </c>
    </row>
    <row r="4372" spans="1:3" ht="15.75" customHeight="1" x14ac:dyDescent="0.2">
      <c r="A4372" s="58">
        <v>45200</v>
      </c>
      <c r="B4372" t="s">
        <v>223</v>
      </c>
      <c r="C4372">
        <v>3040.95</v>
      </c>
    </row>
    <row r="4373" spans="1:3" ht="15.75" customHeight="1" x14ac:dyDescent="0.2">
      <c r="A4373" s="58">
        <v>45200</v>
      </c>
      <c r="B4373" t="s">
        <v>224</v>
      </c>
      <c r="C4373">
        <v>126.03</v>
      </c>
    </row>
    <row r="4374" spans="1:3" ht="15.75" customHeight="1" x14ac:dyDescent="0.2">
      <c r="A4374" s="58">
        <v>45200</v>
      </c>
      <c r="B4374" t="s">
        <v>225</v>
      </c>
      <c r="C4374">
        <v>300.49</v>
      </c>
    </row>
    <row r="4375" spans="1:3" ht="15.75" customHeight="1" x14ac:dyDescent="0.2">
      <c r="A4375" s="58">
        <v>45200</v>
      </c>
      <c r="B4375" t="s">
        <v>226</v>
      </c>
      <c r="C4375">
        <v>293.12</v>
      </c>
    </row>
    <row r="4376" spans="1:3" ht="15.75" customHeight="1" x14ac:dyDescent="0.2">
      <c r="A4376" s="58">
        <v>45200</v>
      </c>
      <c r="B4376" t="s">
        <v>227</v>
      </c>
      <c r="C4376">
        <v>182.46</v>
      </c>
    </row>
    <row r="4377" spans="1:3" ht="15.75" customHeight="1" x14ac:dyDescent="0.2">
      <c r="A4377" s="58">
        <v>45200</v>
      </c>
      <c r="B4377" t="s">
        <v>228</v>
      </c>
      <c r="C4377">
        <v>18111.57</v>
      </c>
    </row>
    <row r="4378" spans="1:3" ht="15.75" customHeight="1" x14ac:dyDescent="0.2">
      <c r="A4378" s="58">
        <v>45200</v>
      </c>
      <c r="B4378" t="s">
        <v>229</v>
      </c>
      <c r="C4378">
        <v>12679.9</v>
      </c>
    </row>
    <row r="4379" spans="1:3" ht="15.75" customHeight="1" x14ac:dyDescent="0.2">
      <c r="A4379" s="58">
        <v>45200</v>
      </c>
      <c r="B4379" t="s">
        <v>230</v>
      </c>
      <c r="C4379">
        <v>14576.13</v>
      </c>
    </row>
    <row r="4380" spans="1:3" ht="15.75" customHeight="1" x14ac:dyDescent="0.2">
      <c r="A4380" s="58">
        <v>45200</v>
      </c>
      <c r="B4380" t="s">
        <v>231</v>
      </c>
      <c r="C4380">
        <v>2442.21</v>
      </c>
    </row>
    <row r="4381" spans="1:3" ht="15.75" customHeight="1" x14ac:dyDescent="0.2">
      <c r="A4381" s="58">
        <v>45200</v>
      </c>
      <c r="B4381" t="s">
        <v>232</v>
      </c>
      <c r="C4381">
        <v>462.7</v>
      </c>
    </row>
    <row r="4382" spans="1:3" ht="15.75" customHeight="1" x14ac:dyDescent="0.2">
      <c r="A4382" s="58">
        <v>45200</v>
      </c>
      <c r="B4382" t="s">
        <v>233</v>
      </c>
      <c r="C4382">
        <v>1017.08</v>
      </c>
    </row>
    <row r="4383" spans="1:3" ht="15.75" customHeight="1" x14ac:dyDescent="0.2">
      <c r="A4383" s="58">
        <v>45200</v>
      </c>
      <c r="B4383" t="s">
        <v>234</v>
      </c>
      <c r="C4383">
        <v>726.8</v>
      </c>
    </row>
    <row r="4384" spans="1:3" ht="15.75" customHeight="1" x14ac:dyDescent="0.2">
      <c r="A4384" s="58">
        <v>45200</v>
      </c>
      <c r="B4384" t="s">
        <v>235</v>
      </c>
      <c r="C4384">
        <v>1812.36</v>
      </c>
    </row>
    <row r="4385" spans="1:3" ht="15.75" customHeight="1" x14ac:dyDescent="0.2">
      <c r="A4385" s="58">
        <v>45200</v>
      </c>
      <c r="B4385" t="s">
        <v>236</v>
      </c>
      <c r="C4385">
        <v>936.14</v>
      </c>
    </row>
    <row r="4386" spans="1:3" ht="15.75" customHeight="1" x14ac:dyDescent="0.2">
      <c r="A4386" s="58">
        <v>45200</v>
      </c>
      <c r="B4386" t="s">
        <v>237</v>
      </c>
      <c r="C4386">
        <v>5487.05</v>
      </c>
    </row>
    <row r="4387" spans="1:3" ht="15.75" customHeight="1" x14ac:dyDescent="0.2">
      <c r="A4387" s="58">
        <v>45200</v>
      </c>
      <c r="B4387" t="s">
        <v>238</v>
      </c>
      <c r="C4387">
        <v>2092.1999999999998</v>
      </c>
    </row>
    <row r="4388" spans="1:3" ht="15.75" customHeight="1" x14ac:dyDescent="0.2">
      <c r="A4388" s="58">
        <v>45231</v>
      </c>
      <c r="B4388" t="s">
        <v>63</v>
      </c>
      <c r="C4388">
        <v>2478130.09</v>
      </c>
    </row>
    <row r="4389" spans="1:3" ht="15.75" customHeight="1" x14ac:dyDescent="0.2">
      <c r="A4389" s="58">
        <v>45231</v>
      </c>
      <c r="B4389" t="s">
        <v>65</v>
      </c>
      <c r="C4389">
        <v>1341580.24</v>
      </c>
    </row>
    <row r="4390" spans="1:3" ht="15.75" customHeight="1" x14ac:dyDescent="0.2">
      <c r="A4390" s="58">
        <v>45231</v>
      </c>
      <c r="B4390" t="s">
        <v>67</v>
      </c>
      <c r="C4390">
        <v>151443.47</v>
      </c>
    </row>
    <row r="4391" spans="1:3" ht="15.75" customHeight="1" x14ac:dyDescent="0.2">
      <c r="A4391" s="58">
        <v>45231</v>
      </c>
      <c r="B4391" t="s">
        <v>69</v>
      </c>
      <c r="C4391">
        <v>61520.62</v>
      </c>
    </row>
    <row r="4392" spans="1:3" ht="15.75" customHeight="1" x14ac:dyDescent="0.2">
      <c r="A4392" s="58">
        <v>45231</v>
      </c>
      <c r="B4392" t="s">
        <v>71</v>
      </c>
      <c r="C4392">
        <v>39007.300000000003</v>
      </c>
    </row>
    <row r="4393" spans="1:3" ht="15.75" customHeight="1" x14ac:dyDescent="0.2">
      <c r="A4393" s="58">
        <v>45231</v>
      </c>
      <c r="B4393" t="s">
        <v>73</v>
      </c>
      <c r="C4393">
        <v>530131.09</v>
      </c>
    </row>
    <row r="4394" spans="1:3" ht="15.75" customHeight="1" x14ac:dyDescent="0.2">
      <c r="A4394" s="58">
        <v>45231</v>
      </c>
      <c r="B4394" t="s">
        <v>76</v>
      </c>
      <c r="C4394">
        <v>24429.77</v>
      </c>
    </row>
    <row r="4395" spans="1:3" ht="15.75" customHeight="1" x14ac:dyDescent="0.2">
      <c r="A4395" s="58">
        <v>45231</v>
      </c>
      <c r="B4395" t="s">
        <v>78</v>
      </c>
      <c r="C4395">
        <v>116063.66</v>
      </c>
    </row>
    <row r="4396" spans="1:3" ht="15.75" customHeight="1" x14ac:dyDescent="0.2">
      <c r="A4396" s="58">
        <v>45231</v>
      </c>
      <c r="B4396" t="s">
        <v>80</v>
      </c>
      <c r="C4396">
        <v>128225.86</v>
      </c>
    </row>
    <row r="4397" spans="1:3" ht="15.75" customHeight="1" x14ac:dyDescent="0.2">
      <c r="A4397" s="58">
        <v>45231</v>
      </c>
      <c r="B4397" t="s">
        <v>82</v>
      </c>
      <c r="C4397">
        <v>1362331.2</v>
      </c>
    </row>
    <row r="4398" spans="1:3" ht="15.75" customHeight="1" x14ac:dyDescent="0.2">
      <c r="A4398" s="58">
        <v>45231</v>
      </c>
      <c r="B4398" t="s">
        <v>84</v>
      </c>
      <c r="C4398">
        <v>459729.9</v>
      </c>
    </row>
    <row r="4399" spans="1:3" ht="15.75" customHeight="1" x14ac:dyDescent="0.2">
      <c r="A4399" s="58">
        <v>45231</v>
      </c>
      <c r="B4399" t="s">
        <v>86</v>
      </c>
      <c r="C4399">
        <v>452060.4</v>
      </c>
    </row>
    <row r="4400" spans="1:3" ht="15.75" customHeight="1" x14ac:dyDescent="0.2">
      <c r="A4400" s="58">
        <v>45231</v>
      </c>
      <c r="B4400" t="s">
        <v>89</v>
      </c>
      <c r="C4400">
        <v>36313.31</v>
      </c>
    </row>
    <row r="4401" spans="1:3" ht="15.75" customHeight="1" x14ac:dyDescent="0.2">
      <c r="A4401" s="58">
        <v>45231</v>
      </c>
      <c r="B4401" t="s">
        <v>91</v>
      </c>
      <c r="C4401">
        <v>47414.03</v>
      </c>
    </row>
    <row r="4402" spans="1:3" ht="15.75" customHeight="1" x14ac:dyDescent="0.2">
      <c r="A4402" s="58">
        <v>45231</v>
      </c>
      <c r="B4402" t="s">
        <v>93</v>
      </c>
      <c r="C4402">
        <v>37021.040000000001</v>
      </c>
    </row>
    <row r="4403" spans="1:3" ht="15.75" customHeight="1" x14ac:dyDescent="0.2">
      <c r="A4403" s="58">
        <v>45231</v>
      </c>
      <c r="B4403" t="s">
        <v>95</v>
      </c>
      <c r="C4403">
        <v>4375.43</v>
      </c>
    </row>
    <row r="4404" spans="1:3" ht="15.75" customHeight="1" x14ac:dyDescent="0.2">
      <c r="A4404" s="58">
        <v>45231</v>
      </c>
      <c r="B4404" t="s">
        <v>97</v>
      </c>
      <c r="C4404">
        <v>1443.58</v>
      </c>
    </row>
    <row r="4405" spans="1:3" ht="15.75" customHeight="1" x14ac:dyDescent="0.2">
      <c r="A4405" s="58">
        <v>45231</v>
      </c>
      <c r="B4405" t="s">
        <v>99</v>
      </c>
      <c r="C4405">
        <v>6847.45</v>
      </c>
    </row>
    <row r="4406" spans="1:3" ht="15.75" customHeight="1" x14ac:dyDescent="0.2">
      <c r="A4406" s="58">
        <v>45231</v>
      </c>
      <c r="B4406" t="s">
        <v>101</v>
      </c>
      <c r="C4406">
        <v>3244.94</v>
      </c>
    </row>
    <row r="4407" spans="1:3" ht="15.75" customHeight="1" x14ac:dyDescent="0.2">
      <c r="A4407" s="58">
        <v>45231</v>
      </c>
      <c r="B4407" t="s">
        <v>103</v>
      </c>
      <c r="C4407">
        <v>13455.59</v>
      </c>
    </row>
    <row r="4408" spans="1:3" ht="15.75" customHeight="1" x14ac:dyDescent="0.2">
      <c r="A4408" s="58">
        <v>45231</v>
      </c>
      <c r="B4408" t="s">
        <v>105</v>
      </c>
      <c r="C4408">
        <v>4315.3599999999997</v>
      </c>
    </row>
    <row r="4409" spans="1:3" ht="15.75" customHeight="1" x14ac:dyDescent="0.2">
      <c r="A4409" s="58">
        <v>45231</v>
      </c>
      <c r="B4409" t="s">
        <v>107</v>
      </c>
      <c r="C4409">
        <v>3915.82</v>
      </c>
    </row>
    <row r="4410" spans="1:3" ht="15.75" customHeight="1" x14ac:dyDescent="0.2">
      <c r="A4410" s="58">
        <v>45231</v>
      </c>
      <c r="B4410" t="s">
        <v>109</v>
      </c>
      <c r="C4410">
        <v>9999.5300000000007</v>
      </c>
    </row>
    <row r="4411" spans="1:3" ht="15.75" customHeight="1" x14ac:dyDescent="0.2">
      <c r="A4411" s="58">
        <v>45231</v>
      </c>
      <c r="B4411" t="s">
        <v>111</v>
      </c>
      <c r="C4411">
        <v>4850.9399999999996</v>
      </c>
    </row>
    <row r="4412" spans="1:3" ht="15.75" customHeight="1" x14ac:dyDescent="0.2">
      <c r="A4412" s="58">
        <v>45231</v>
      </c>
      <c r="B4412" t="s">
        <v>113</v>
      </c>
      <c r="C4412">
        <v>1769.18</v>
      </c>
    </row>
    <row r="4413" spans="1:3" ht="15.75" customHeight="1" x14ac:dyDescent="0.2">
      <c r="A4413" s="58">
        <v>45231</v>
      </c>
      <c r="B4413" t="s">
        <v>115</v>
      </c>
      <c r="C4413">
        <v>2910.83</v>
      </c>
    </row>
    <row r="4414" spans="1:3" ht="15.75" customHeight="1" x14ac:dyDescent="0.2">
      <c r="A4414" s="58">
        <v>45231</v>
      </c>
      <c r="B4414" t="s">
        <v>117</v>
      </c>
      <c r="C4414">
        <v>2673.74</v>
      </c>
    </row>
    <row r="4415" spans="1:3" ht="15.75" customHeight="1" x14ac:dyDescent="0.2">
      <c r="A4415" s="58">
        <v>45231</v>
      </c>
      <c r="B4415" t="s">
        <v>119</v>
      </c>
      <c r="C4415">
        <v>10171.66</v>
      </c>
    </row>
    <row r="4416" spans="1:3" ht="15.75" customHeight="1" x14ac:dyDescent="0.2">
      <c r="A4416" s="58">
        <v>45231</v>
      </c>
      <c r="B4416" t="s">
        <v>121</v>
      </c>
      <c r="C4416">
        <v>402.14</v>
      </c>
    </row>
    <row r="4417" spans="1:3" ht="15.75" customHeight="1" x14ac:dyDescent="0.2">
      <c r="A4417" s="58">
        <v>45231</v>
      </c>
      <c r="B4417" t="s">
        <v>123</v>
      </c>
      <c r="C4417">
        <v>894.03</v>
      </c>
    </row>
    <row r="4418" spans="1:3" ht="15.75" customHeight="1" x14ac:dyDescent="0.2">
      <c r="A4418" s="58">
        <v>45231</v>
      </c>
      <c r="B4418" t="s">
        <v>125</v>
      </c>
      <c r="C4418">
        <v>842.43</v>
      </c>
    </row>
    <row r="4419" spans="1:3" ht="15.75" customHeight="1" x14ac:dyDescent="0.2">
      <c r="A4419" s="58">
        <v>45231</v>
      </c>
      <c r="B4419" t="s">
        <v>127</v>
      </c>
      <c r="C4419">
        <v>598.61</v>
      </c>
    </row>
    <row r="4420" spans="1:3" ht="15.75" customHeight="1" x14ac:dyDescent="0.2">
      <c r="A4420" s="58">
        <v>45231</v>
      </c>
      <c r="B4420" t="s">
        <v>129</v>
      </c>
      <c r="C4420">
        <v>59111.28</v>
      </c>
    </row>
    <row r="4421" spans="1:3" ht="15.75" customHeight="1" x14ac:dyDescent="0.2">
      <c r="A4421" s="58">
        <v>45231</v>
      </c>
      <c r="B4421" t="s">
        <v>132</v>
      </c>
      <c r="C4421">
        <v>38078.660000000003</v>
      </c>
    </row>
    <row r="4422" spans="1:3" ht="15.75" customHeight="1" x14ac:dyDescent="0.2">
      <c r="A4422" s="58">
        <v>45231</v>
      </c>
      <c r="B4422" t="s">
        <v>134</v>
      </c>
      <c r="C4422">
        <v>48677.13</v>
      </c>
    </row>
    <row r="4423" spans="1:3" ht="15.75" customHeight="1" x14ac:dyDescent="0.2">
      <c r="A4423" s="58">
        <v>45231</v>
      </c>
      <c r="B4423" t="s">
        <v>136</v>
      </c>
      <c r="C4423">
        <v>7290.92</v>
      </c>
    </row>
    <row r="4424" spans="1:3" ht="15.75" customHeight="1" x14ac:dyDescent="0.2">
      <c r="A4424" s="58">
        <v>45231</v>
      </c>
      <c r="B4424" t="s">
        <v>139</v>
      </c>
      <c r="C4424">
        <v>1323.01</v>
      </c>
    </row>
    <row r="4425" spans="1:3" ht="15.75" customHeight="1" x14ac:dyDescent="0.2">
      <c r="A4425" s="58">
        <v>45231</v>
      </c>
      <c r="B4425" t="s">
        <v>141</v>
      </c>
      <c r="C4425">
        <v>3149.41</v>
      </c>
    </row>
    <row r="4426" spans="1:3" ht="15.75" customHeight="1" x14ac:dyDescent="0.2">
      <c r="A4426" s="58">
        <v>45231</v>
      </c>
      <c r="B4426" t="s">
        <v>143</v>
      </c>
      <c r="C4426">
        <v>2265.0100000000002</v>
      </c>
    </row>
    <row r="4427" spans="1:3" ht="15.75" customHeight="1" x14ac:dyDescent="0.2">
      <c r="A4427" s="58">
        <v>45231</v>
      </c>
      <c r="B4427" t="s">
        <v>145</v>
      </c>
      <c r="C4427">
        <v>5627.07</v>
      </c>
    </row>
    <row r="4428" spans="1:3" ht="15.75" customHeight="1" x14ac:dyDescent="0.2">
      <c r="A4428" s="58">
        <v>45231</v>
      </c>
      <c r="B4428" t="s">
        <v>147</v>
      </c>
      <c r="C4428">
        <v>2756.69</v>
      </c>
    </row>
    <row r="4429" spans="1:3" ht="15.75" customHeight="1" x14ac:dyDescent="0.2">
      <c r="A4429" s="58">
        <v>45231</v>
      </c>
      <c r="B4429" t="s">
        <v>149</v>
      </c>
      <c r="C4429">
        <v>21925.34</v>
      </c>
    </row>
    <row r="4430" spans="1:3" ht="15.75" customHeight="1" x14ac:dyDescent="0.2">
      <c r="A4430" s="58">
        <v>45231</v>
      </c>
      <c r="B4430" t="s">
        <v>151</v>
      </c>
      <c r="C4430">
        <v>9299.26</v>
      </c>
    </row>
    <row r="4431" spans="1:3" ht="15.75" customHeight="1" x14ac:dyDescent="0.2">
      <c r="A4431" s="58">
        <v>45231</v>
      </c>
      <c r="B4431" t="s">
        <v>153</v>
      </c>
      <c r="C4431">
        <v>1199220.6100000001</v>
      </c>
    </row>
    <row r="4432" spans="1:3" ht="15.75" customHeight="1" x14ac:dyDescent="0.2">
      <c r="A4432" s="58">
        <v>45231</v>
      </c>
      <c r="B4432" t="s">
        <v>154</v>
      </c>
      <c r="C4432">
        <v>703642.04</v>
      </c>
    </row>
    <row r="4433" spans="1:3" ht="15.75" customHeight="1" x14ac:dyDescent="0.2">
      <c r="A4433" s="58">
        <v>45231</v>
      </c>
      <c r="B4433" t="s">
        <v>155</v>
      </c>
      <c r="C4433">
        <v>65353.26</v>
      </c>
    </row>
    <row r="4434" spans="1:3" ht="15.75" customHeight="1" x14ac:dyDescent="0.2">
      <c r="A4434" s="58">
        <v>45231</v>
      </c>
      <c r="B4434" t="s">
        <v>156</v>
      </c>
      <c r="C4434">
        <v>30570.19</v>
      </c>
    </row>
    <row r="4435" spans="1:3" ht="15.75" customHeight="1" x14ac:dyDescent="0.2">
      <c r="A4435" s="58">
        <v>45231</v>
      </c>
      <c r="B4435" t="s">
        <v>157</v>
      </c>
      <c r="C4435">
        <v>21215.95</v>
      </c>
    </row>
    <row r="4436" spans="1:3" ht="15.75" customHeight="1" x14ac:dyDescent="0.2">
      <c r="A4436" s="58">
        <v>45231</v>
      </c>
      <c r="B4436" t="s">
        <v>158</v>
      </c>
      <c r="C4436">
        <v>282248.15000000002</v>
      </c>
    </row>
    <row r="4437" spans="1:3" ht="15.75" customHeight="1" x14ac:dyDescent="0.2">
      <c r="A4437" s="58">
        <v>45231</v>
      </c>
      <c r="B4437" t="s">
        <v>159</v>
      </c>
      <c r="C4437">
        <v>12760.51</v>
      </c>
    </row>
    <row r="4438" spans="1:3" ht="15.75" customHeight="1" x14ac:dyDescent="0.2">
      <c r="A4438" s="58">
        <v>45231</v>
      </c>
      <c r="B4438" t="s">
        <v>160</v>
      </c>
      <c r="C4438">
        <v>55180.95</v>
      </c>
    </row>
    <row r="4439" spans="1:3" ht="15.75" customHeight="1" x14ac:dyDescent="0.2">
      <c r="A4439" s="58">
        <v>45231</v>
      </c>
      <c r="B4439" t="s">
        <v>161</v>
      </c>
      <c r="C4439">
        <v>56751.46</v>
      </c>
    </row>
    <row r="4440" spans="1:3" ht="15.75" customHeight="1" x14ac:dyDescent="0.2">
      <c r="A4440" s="58">
        <v>45231</v>
      </c>
      <c r="B4440" t="s">
        <v>162</v>
      </c>
      <c r="C4440">
        <v>628592.84</v>
      </c>
    </row>
    <row r="4441" spans="1:3" ht="15.75" customHeight="1" x14ac:dyDescent="0.2">
      <c r="A4441" s="58">
        <v>45231</v>
      </c>
      <c r="B4441" t="s">
        <v>163</v>
      </c>
      <c r="C4441">
        <v>245834.95</v>
      </c>
    </row>
    <row r="4442" spans="1:3" ht="15.75" customHeight="1" x14ac:dyDescent="0.2">
      <c r="A4442" s="58">
        <v>45231</v>
      </c>
      <c r="B4442" t="s">
        <v>164</v>
      </c>
      <c r="C4442">
        <v>224267.37</v>
      </c>
    </row>
    <row r="4443" spans="1:3" ht="15.75" customHeight="1" x14ac:dyDescent="0.2">
      <c r="A4443" s="58">
        <v>45231</v>
      </c>
      <c r="B4443" t="s">
        <v>165</v>
      </c>
      <c r="C4443">
        <v>19762.990000000002</v>
      </c>
    </row>
    <row r="4444" spans="1:3" ht="15.75" customHeight="1" x14ac:dyDescent="0.2">
      <c r="A4444" s="58">
        <v>45231</v>
      </c>
      <c r="B4444" t="s">
        <v>166</v>
      </c>
      <c r="C4444">
        <v>26837.95</v>
      </c>
    </row>
    <row r="4445" spans="1:3" ht="15.75" customHeight="1" x14ac:dyDescent="0.2">
      <c r="A4445" s="58">
        <v>45231</v>
      </c>
      <c r="B4445" t="s">
        <v>167</v>
      </c>
      <c r="C4445">
        <v>19443.75</v>
      </c>
    </row>
    <row r="4446" spans="1:3" ht="15.75" customHeight="1" x14ac:dyDescent="0.2">
      <c r="A4446" s="58">
        <v>45231</v>
      </c>
      <c r="B4446" t="s">
        <v>168</v>
      </c>
      <c r="C4446">
        <v>2295.85</v>
      </c>
    </row>
    <row r="4447" spans="1:3" ht="15.75" customHeight="1" x14ac:dyDescent="0.2">
      <c r="A4447" s="58">
        <v>45231</v>
      </c>
      <c r="B4447" t="s">
        <v>169</v>
      </c>
      <c r="C4447">
        <v>755.52</v>
      </c>
    </row>
    <row r="4448" spans="1:3" ht="15.75" customHeight="1" x14ac:dyDescent="0.2">
      <c r="A4448" s="58">
        <v>45231</v>
      </c>
      <c r="B4448" t="s">
        <v>170</v>
      </c>
      <c r="C4448">
        <v>3403.64</v>
      </c>
    </row>
    <row r="4449" spans="1:3" ht="15.75" customHeight="1" x14ac:dyDescent="0.2">
      <c r="A4449" s="58">
        <v>45231</v>
      </c>
      <c r="B4449" t="s">
        <v>171</v>
      </c>
      <c r="C4449">
        <v>1649.84</v>
      </c>
    </row>
    <row r="4450" spans="1:3" ht="15.75" customHeight="1" x14ac:dyDescent="0.2">
      <c r="A4450" s="58">
        <v>45231</v>
      </c>
      <c r="B4450" t="s">
        <v>172</v>
      </c>
      <c r="C4450">
        <v>12951.44</v>
      </c>
    </row>
    <row r="4451" spans="1:3" ht="15.75" customHeight="1" x14ac:dyDescent="0.2">
      <c r="A4451" s="58">
        <v>45231</v>
      </c>
      <c r="B4451" t="s">
        <v>173</v>
      </c>
      <c r="C4451">
        <v>2023.04</v>
      </c>
    </row>
    <row r="4452" spans="1:3" ht="15.75" customHeight="1" x14ac:dyDescent="0.2">
      <c r="A4452" s="58">
        <v>45231</v>
      </c>
      <c r="B4452" t="s">
        <v>174</v>
      </c>
      <c r="C4452">
        <v>2082.98</v>
      </c>
    </row>
    <row r="4453" spans="1:3" ht="15.75" customHeight="1" x14ac:dyDescent="0.2">
      <c r="A4453" s="58">
        <v>45231</v>
      </c>
      <c r="B4453" t="s">
        <v>175</v>
      </c>
      <c r="C4453">
        <v>6821.41</v>
      </c>
    </row>
    <row r="4454" spans="1:3" ht="15.75" customHeight="1" x14ac:dyDescent="0.2">
      <c r="A4454" s="58">
        <v>45231</v>
      </c>
      <c r="B4454" t="s">
        <v>176</v>
      </c>
      <c r="C4454">
        <v>2619.41</v>
      </c>
    </row>
    <row r="4455" spans="1:3" ht="15.75" customHeight="1" x14ac:dyDescent="0.2">
      <c r="A4455" s="58">
        <v>45231</v>
      </c>
      <c r="B4455" t="s">
        <v>177</v>
      </c>
      <c r="C4455">
        <v>880.65</v>
      </c>
    </row>
    <row r="4456" spans="1:3" ht="15.75" customHeight="1" x14ac:dyDescent="0.2">
      <c r="A4456" s="58">
        <v>45231</v>
      </c>
      <c r="B4456" t="s">
        <v>178</v>
      </c>
      <c r="C4456">
        <v>1740.71</v>
      </c>
    </row>
    <row r="4457" spans="1:3" ht="15.75" customHeight="1" x14ac:dyDescent="0.2">
      <c r="A4457" s="58">
        <v>45231</v>
      </c>
      <c r="B4457" t="s">
        <v>179</v>
      </c>
      <c r="C4457">
        <v>1492.79</v>
      </c>
    </row>
    <row r="4458" spans="1:3" ht="15.75" customHeight="1" x14ac:dyDescent="0.2">
      <c r="A4458" s="58">
        <v>45231</v>
      </c>
      <c r="B4458" t="s">
        <v>180</v>
      </c>
      <c r="C4458">
        <v>4739.55</v>
      </c>
    </row>
    <row r="4459" spans="1:3" ht="15.75" customHeight="1" x14ac:dyDescent="0.2">
      <c r="A4459" s="58">
        <v>45231</v>
      </c>
      <c r="B4459" t="s">
        <v>181</v>
      </c>
      <c r="C4459">
        <v>203.66</v>
      </c>
    </row>
    <row r="4460" spans="1:3" ht="15.75" customHeight="1" x14ac:dyDescent="0.2">
      <c r="A4460" s="58">
        <v>45231</v>
      </c>
      <c r="B4460" t="s">
        <v>182</v>
      </c>
      <c r="C4460">
        <v>442.34</v>
      </c>
    </row>
    <row r="4461" spans="1:3" ht="15.75" customHeight="1" x14ac:dyDescent="0.2">
      <c r="A4461" s="58">
        <v>45231</v>
      </c>
      <c r="B4461" t="s">
        <v>183</v>
      </c>
      <c r="C4461">
        <v>420.17</v>
      </c>
    </row>
    <row r="4462" spans="1:3" ht="15.75" customHeight="1" x14ac:dyDescent="0.2">
      <c r="A4462" s="58">
        <v>45231</v>
      </c>
      <c r="B4462" t="s">
        <v>184</v>
      </c>
      <c r="C4462">
        <v>302.43</v>
      </c>
    </row>
    <row r="4463" spans="1:3" ht="15.75" customHeight="1" x14ac:dyDescent="0.2">
      <c r="A4463" s="58">
        <v>45231</v>
      </c>
      <c r="B4463" t="s">
        <v>185</v>
      </c>
      <c r="C4463">
        <v>30724.93</v>
      </c>
    </row>
    <row r="4464" spans="1:3" ht="15.75" customHeight="1" x14ac:dyDescent="0.2">
      <c r="A4464" s="58">
        <v>45231</v>
      </c>
      <c r="B4464" t="s">
        <v>186</v>
      </c>
      <c r="C4464">
        <v>29932.89</v>
      </c>
    </row>
    <row r="4465" spans="1:3" ht="15.75" customHeight="1" x14ac:dyDescent="0.2">
      <c r="A4465" s="58">
        <v>45231</v>
      </c>
      <c r="B4465" t="s">
        <v>187</v>
      </c>
      <c r="C4465">
        <v>25121.39</v>
      </c>
    </row>
    <row r="4466" spans="1:3" ht="15.75" customHeight="1" x14ac:dyDescent="0.2">
      <c r="A4466" s="58">
        <v>45231</v>
      </c>
      <c r="B4466" t="s">
        <v>188</v>
      </c>
      <c r="C4466">
        <v>4026.82</v>
      </c>
    </row>
    <row r="4467" spans="1:3" ht="15.75" customHeight="1" x14ac:dyDescent="0.2">
      <c r="A4467" s="58">
        <v>45231</v>
      </c>
      <c r="B4467" t="s">
        <v>189</v>
      </c>
      <c r="C4467">
        <v>637.02</v>
      </c>
    </row>
    <row r="4468" spans="1:3" ht="15.75" customHeight="1" x14ac:dyDescent="0.2">
      <c r="A4468" s="58">
        <v>45231</v>
      </c>
      <c r="B4468" t="s">
        <v>190</v>
      </c>
      <c r="C4468">
        <v>1527.28</v>
      </c>
    </row>
    <row r="4469" spans="1:3" ht="15.75" customHeight="1" x14ac:dyDescent="0.2">
      <c r="A4469" s="58">
        <v>45231</v>
      </c>
      <c r="B4469" t="s">
        <v>191</v>
      </c>
      <c r="C4469">
        <v>1170.1099999999999</v>
      </c>
    </row>
    <row r="4470" spans="1:3" ht="15.75" customHeight="1" x14ac:dyDescent="0.2">
      <c r="A4470" s="58">
        <v>45231</v>
      </c>
      <c r="B4470" t="s">
        <v>192</v>
      </c>
      <c r="C4470">
        <v>2708.66</v>
      </c>
    </row>
    <row r="4471" spans="1:3" ht="15.75" customHeight="1" x14ac:dyDescent="0.2">
      <c r="A4471" s="58">
        <v>45231</v>
      </c>
      <c r="B4471" t="s">
        <v>193</v>
      </c>
      <c r="C4471">
        <v>1345.6</v>
      </c>
    </row>
    <row r="4472" spans="1:3" ht="15.75" customHeight="1" x14ac:dyDescent="0.2">
      <c r="A4472" s="58">
        <v>45231</v>
      </c>
      <c r="B4472" t="s">
        <v>194</v>
      </c>
      <c r="C4472">
        <v>8962.98</v>
      </c>
    </row>
    <row r="4473" spans="1:3" ht="15.75" customHeight="1" x14ac:dyDescent="0.2">
      <c r="A4473" s="58">
        <v>45231</v>
      </c>
      <c r="B4473" t="s">
        <v>195</v>
      </c>
      <c r="C4473">
        <v>3727.6</v>
      </c>
    </row>
    <row r="4474" spans="1:3" ht="15.75" customHeight="1" x14ac:dyDescent="0.2">
      <c r="A4474" s="58">
        <v>45231</v>
      </c>
      <c r="B4474" t="s">
        <v>196</v>
      </c>
      <c r="C4474">
        <v>725307.16</v>
      </c>
    </row>
    <row r="4475" spans="1:3" ht="15.75" customHeight="1" x14ac:dyDescent="0.2">
      <c r="A4475" s="58">
        <v>45231</v>
      </c>
      <c r="B4475" t="s">
        <v>197</v>
      </c>
      <c r="C4475">
        <v>503302.83</v>
      </c>
    </row>
    <row r="4476" spans="1:3" ht="15.75" customHeight="1" x14ac:dyDescent="0.2">
      <c r="A4476" s="58">
        <v>45231</v>
      </c>
      <c r="B4476" t="s">
        <v>198</v>
      </c>
      <c r="C4476">
        <v>25252.05</v>
      </c>
    </row>
    <row r="4477" spans="1:3" ht="15.75" customHeight="1" x14ac:dyDescent="0.2">
      <c r="A4477" s="58">
        <v>45231</v>
      </c>
      <c r="B4477" t="s">
        <v>199</v>
      </c>
      <c r="C4477">
        <v>19313.39</v>
      </c>
    </row>
    <row r="4478" spans="1:3" ht="15.75" customHeight="1" x14ac:dyDescent="0.2">
      <c r="A4478" s="58">
        <v>45231</v>
      </c>
      <c r="B4478" t="s">
        <v>200</v>
      </c>
      <c r="C4478">
        <v>11877.76</v>
      </c>
    </row>
    <row r="4479" spans="1:3" ht="15.75" customHeight="1" x14ac:dyDescent="0.2">
      <c r="A4479" s="58">
        <v>45231</v>
      </c>
      <c r="B4479" t="s">
        <v>201</v>
      </c>
      <c r="C4479">
        <v>174298.61</v>
      </c>
    </row>
    <row r="4480" spans="1:3" ht="15.75" customHeight="1" x14ac:dyDescent="0.2">
      <c r="A4480" s="58">
        <v>45231</v>
      </c>
      <c r="B4480" t="s">
        <v>202</v>
      </c>
      <c r="C4480">
        <v>7896.46</v>
      </c>
    </row>
    <row r="4481" spans="1:3" ht="15.75" customHeight="1" x14ac:dyDescent="0.2">
      <c r="A4481" s="58">
        <v>45231</v>
      </c>
      <c r="B4481" t="s">
        <v>203</v>
      </c>
      <c r="C4481">
        <v>38830.29</v>
      </c>
    </row>
    <row r="4482" spans="1:3" ht="15.75" customHeight="1" x14ac:dyDescent="0.2">
      <c r="A4482" s="58">
        <v>45231</v>
      </c>
      <c r="B4482" t="s">
        <v>204</v>
      </c>
      <c r="C4482">
        <v>37379.919999999998</v>
      </c>
    </row>
    <row r="4483" spans="1:3" ht="15.75" customHeight="1" x14ac:dyDescent="0.2">
      <c r="A4483" s="58">
        <v>45231</v>
      </c>
      <c r="B4483" t="s">
        <v>205</v>
      </c>
      <c r="C4483">
        <v>388655.39</v>
      </c>
    </row>
    <row r="4484" spans="1:3" ht="15.75" customHeight="1" x14ac:dyDescent="0.2">
      <c r="A4484" s="58">
        <v>45231</v>
      </c>
      <c r="B4484" t="s">
        <v>206</v>
      </c>
      <c r="C4484">
        <v>191914.84</v>
      </c>
    </row>
    <row r="4485" spans="1:3" ht="15.75" customHeight="1" x14ac:dyDescent="0.2">
      <c r="A4485" s="58">
        <v>45231</v>
      </c>
      <c r="B4485" t="s">
        <v>207</v>
      </c>
      <c r="C4485">
        <v>134974.16</v>
      </c>
    </row>
    <row r="4486" spans="1:3" ht="15.75" customHeight="1" x14ac:dyDescent="0.2">
      <c r="A4486" s="58">
        <v>45231</v>
      </c>
      <c r="B4486" t="s">
        <v>208</v>
      </c>
      <c r="C4486">
        <v>17225.66</v>
      </c>
    </row>
    <row r="4487" spans="1:3" ht="15.75" customHeight="1" x14ac:dyDescent="0.2">
      <c r="A4487" s="58">
        <v>45231</v>
      </c>
      <c r="B4487" t="s">
        <v>209</v>
      </c>
      <c r="C4487">
        <v>15926.1</v>
      </c>
    </row>
    <row r="4488" spans="1:3" ht="15.75" customHeight="1" x14ac:dyDescent="0.2">
      <c r="A4488" s="58">
        <v>45231</v>
      </c>
      <c r="B4488" t="s">
        <v>210</v>
      </c>
      <c r="C4488">
        <v>12925</v>
      </c>
    </row>
    <row r="4489" spans="1:3" ht="15.75" customHeight="1" x14ac:dyDescent="0.2">
      <c r="A4489" s="58">
        <v>45231</v>
      </c>
      <c r="B4489" t="s">
        <v>211</v>
      </c>
      <c r="C4489">
        <v>1509.56</v>
      </c>
    </row>
    <row r="4490" spans="1:3" ht="15.75" customHeight="1" x14ac:dyDescent="0.2">
      <c r="A4490" s="58">
        <v>45231</v>
      </c>
      <c r="B4490" t="s">
        <v>212</v>
      </c>
      <c r="C4490">
        <v>451.82</v>
      </c>
    </row>
    <row r="4491" spans="1:3" ht="15.75" customHeight="1" x14ac:dyDescent="0.2">
      <c r="A4491" s="58">
        <v>45231</v>
      </c>
      <c r="B4491" t="s">
        <v>213</v>
      </c>
      <c r="C4491">
        <v>2136.13</v>
      </c>
    </row>
    <row r="4492" spans="1:3" ht="15.75" customHeight="1" x14ac:dyDescent="0.2">
      <c r="A4492" s="58">
        <v>45231</v>
      </c>
      <c r="B4492" t="s">
        <v>214</v>
      </c>
      <c r="C4492">
        <v>1157.8699999999999</v>
      </c>
    </row>
    <row r="4493" spans="1:3" ht="15.75" customHeight="1" x14ac:dyDescent="0.2">
      <c r="A4493" s="58">
        <v>45231</v>
      </c>
      <c r="B4493" t="s">
        <v>215</v>
      </c>
      <c r="C4493">
        <v>13286.11</v>
      </c>
    </row>
    <row r="4494" spans="1:3" ht="15.75" customHeight="1" x14ac:dyDescent="0.2">
      <c r="A4494" s="58">
        <v>45231</v>
      </c>
      <c r="B4494" t="s">
        <v>216</v>
      </c>
      <c r="C4494">
        <v>1357.62</v>
      </c>
    </row>
    <row r="4495" spans="1:3" ht="15.75" customHeight="1" x14ac:dyDescent="0.2">
      <c r="A4495" s="58">
        <v>45231</v>
      </c>
      <c r="B4495" t="s">
        <v>217</v>
      </c>
      <c r="C4495">
        <v>1100.02</v>
      </c>
    </row>
    <row r="4496" spans="1:3" ht="15.75" customHeight="1" x14ac:dyDescent="0.2">
      <c r="A4496" s="58">
        <v>45231</v>
      </c>
      <c r="B4496" t="s">
        <v>218</v>
      </c>
      <c r="C4496">
        <v>4638.75</v>
      </c>
    </row>
    <row r="4497" spans="1:3" ht="15.75" customHeight="1" x14ac:dyDescent="0.2">
      <c r="A4497" s="58">
        <v>45231</v>
      </c>
      <c r="B4497" t="s">
        <v>219</v>
      </c>
      <c r="C4497">
        <v>1464.81</v>
      </c>
    </row>
    <row r="4498" spans="1:3" ht="15.75" customHeight="1" x14ac:dyDescent="0.2">
      <c r="A4498" s="58">
        <v>45231</v>
      </c>
      <c r="B4498" t="s">
        <v>220</v>
      </c>
      <c r="C4498">
        <v>582.03</v>
      </c>
    </row>
    <row r="4499" spans="1:3" ht="15.75" customHeight="1" x14ac:dyDescent="0.2">
      <c r="A4499" s="58">
        <v>45231</v>
      </c>
      <c r="B4499" t="s">
        <v>221</v>
      </c>
      <c r="C4499">
        <v>1152.77</v>
      </c>
    </row>
    <row r="4500" spans="1:3" ht="15.75" customHeight="1" x14ac:dyDescent="0.2">
      <c r="A4500" s="58">
        <v>45231</v>
      </c>
      <c r="B4500" t="s">
        <v>222</v>
      </c>
      <c r="C4500">
        <v>851.46</v>
      </c>
    </row>
    <row r="4501" spans="1:3" ht="15.75" customHeight="1" x14ac:dyDescent="0.2">
      <c r="A4501" s="58">
        <v>45231</v>
      </c>
      <c r="B4501" t="s">
        <v>223</v>
      </c>
      <c r="C4501">
        <v>3338.78</v>
      </c>
    </row>
    <row r="4502" spans="1:3" ht="15.75" customHeight="1" x14ac:dyDescent="0.2">
      <c r="A4502" s="58">
        <v>45231</v>
      </c>
      <c r="B4502" t="s">
        <v>224</v>
      </c>
      <c r="C4502">
        <v>118.5</v>
      </c>
    </row>
    <row r="4503" spans="1:3" ht="15.75" customHeight="1" x14ac:dyDescent="0.2">
      <c r="A4503" s="58">
        <v>45231</v>
      </c>
      <c r="B4503" t="s">
        <v>225</v>
      </c>
      <c r="C4503">
        <v>290.61</v>
      </c>
    </row>
    <row r="4504" spans="1:3" ht="15.75" customHeight="1" x14ac:dyDescent="0.2">
      <c r="A4504" s="58">
        <v>45231</v>
      </c>
      <c r="B4504" t="s">
        <v>226</v>
      </c>
      <c r="C4504">
        <v>267.81</v>
      </c>
    </row>
    <row r="4505" spans="1:3" ht="15.75" customHeight="1" x14ac:dyDescent="0.2">
      <c r="A4505" s="58">
        <v>45231</v>
      </c>
      <c r="B4505" t="s">
        <v>227</v>
      </c>
      <c r="C4505">
        <v>205.03</v>
      </c>
    </row>
    <row r="4506" spans="1:3" ht="15.75" customHeight="1" x14ac:dyDescent="0.2">
      <c r="A4506" s="58">
        <v>45231</v>
      </c>
      <c r="B4506" t="s">
        <v>228</v>
      </c>
      <c r="C4506">
        <v>25751.13</v>
      </c>
    </row>
    <row r="4507" spans="1:3" ht="15.75" customHeight="1" x14ac:dyDescent="0.2">
      <c r="A4507" s="58">
        <v>45231</v>
      </c>
      <c r="B4507" t="s">
        <v>229</v>
      </c>
      <c r="C4507">
        <v>28083.45</v>
      </c>
    </row>
    <row r="4508" spans="1:3" ht="15.75" customHeight="1" x14ac:dyDescent="0.2">
      <c r="A4508" s="58">
        <v>45231</v>
      </c>
      <c r="B4508" t="s">
        <v>230</v>
      </c>
      <c r="C4508">
        <v>15173.39</v>
      </c>
    </row>
    <row r="4509" spans="1:3" ht="15.75" customHeight="1" x14ac:dyDescent="0.2">
      <c r="A4509" s="58">
        <v>45231</v>
      </c>
      <c r="B4509" t="s">
        <v>231</v>
      </c>
      <c r="C4509">
        <v>2437.4299999999998</v>
      </c>
    </row>
    <row r="4510" spans="1:3" ht="15.75" customHeight="1" x14ac:dyDescent="0.2">
      <c r="A4510" s="58">
        <v>45231</v>
      </c>
      <c r="B4510" t="s">
        <v>232</v>
      </c>
      <c r="C4510">
        <v>365.46</v>
      </c>
    </row>
    <row r="4511" spans="1:3" ht="15.75" customHeight="1" x14ac:dyDescent="0.2">
      <c r="A4511" s="58">
        <v>45231</v>
      </c>
      <c r="B4511" t="s">
        <v>233</v>
      </c>
      <c r="C4511">
        <v>932.15</v>
      </c>
    </row>
    <row r="4512" spans="1:3" ht="15.75" customHeight="1" x14ac:dyDescent="0.2">
      <c r="A4512" s="58">
        <v>45231</v>
      </c>
      <c r="B4512" t="s">
        <v>234</v>
      </c>
      <c r="C4512">
        <v>730.27</v>
      </c>
    </row>
    <row r="4513" spans="1:3" ht="15.75" customHeight="1" x14ac:dyDescent="0.2">
      <c r="A4513" s="58">
        <v>45231</v>
      </c>
      <c r="B4513" t="s">
        <v>235</v>
      </c>
      <c r="C4513">
        <v>1791.57</v>
      </c>
    </row>
    <row r="4514" spans="1:3" ht="15.75" customHeight="1" x14ac:dyDescent="0.2">
      <c r="A4514" s="58">
        <v>45231</v>
      </c>
      <c r="B4514" t="s">
        <v>236</v>
      </c>
      <c r="C4514">
        <v>933.74</v>
      </c>
    </row>
    <row r="4515" spans="1:3" ht="15.75" customHeight="1" x14ac:dyDescent="0.2">
      <c r="A4515" s="58">
        <v>45231</v>
      </c>
      <c r="B4515" t="s">
        <v>237</v>
      </c>
      <c r="C4515">
        <v>2438.7800000000002</v>
      </c>
    </row>
    <row r="4516" spans="1:3" ht="15.75" customHeight="1" x14ac:dyDescent="0.2">
      <c r="A4516" s="58">
        <v>45231</v>
      </c>
      <c r="B4516" t="s">
        <v>238</v>
      </c>
      <c r="C4516">
        <v>1199.81</v>
      </c>
    </row>
    <row r="4517" spans="1:3" ht="15.75" customHeight="1" x14ac:dyDescent="0.2">
      <c r="A4517" s="58">
        <v>45261</v>
      </c>
      <c r="B4517" t="s">
        <v>63</v>
      </c>
      <c r="C4517">
        <v>2572561.38</v>
      </c>
    </row>
    <row r="4518" spans="1:3" ht="15.75" customHeight="1" x14ac:dyDescent="0.2">
      <c r="A4518" s="58">
        <v>45261</v>
      </c>
      <c r="B4518" t="s">
        <v>65</v>
      </c>
      <c r="C4518">
        <v>1540736.36</v>
      </c>
    </row>
    <row r="4519" spans="1:3" ht="15.75" customHeight="1" x14ac:dyDescent="0.2">
      <c r="A4519" s="58">
        <v>45261</v>
      </c>
      <c r="B4519" t="s">
        <v>67</v>
      </c>
      <c r="C4519">
        <v>189257.35</v>
      </c>
    </row>
    <row r="4520" spans="1:3" ht="15.75" customHeight="1" x14ac:dyDescent="0.2">
      <c r="A4520" s="58">
        <v>45261</v>
      </c>
      <c r="B4520" t="s">
        <v>69</v>
      </c>
      <c r="C4520">
        <v>63575.65</v>
      </c>
    </row>
    <row r="4521" spans="1:3" ht="15.75" customHeight="1" x14ac:dyDescent="0.2">
      <c r="A4521" s="58">
        <v>45261</v>
      </c>
      <c r="B4521" t="s">
        <v>71</v>
      </c>
      <c r="C4521">
        <v>37106.49</v>
      </c>
    </row>
    <row r="4522" spans="1:3" ht="15.75" customHeight="1" x14ac:dyDescent="0.2">
      <c r="A4522" s="58">
        <v>45261</v>
      </c>
      <c r="B4522" t="s">
        <v>73</v>
      </c>
      <c r="C4522">
        <v>533866.48</v>
      </c>
    </row>
    <row r="4523" spans="1:3" ht="15.75" customHeight="1" x14ac:dyDescent="0.2">
      <c r="A4523" s="58">
        <v>45261</v>
      </c>
      <c r="B4523" t="s">
        <v>76</v>
      </c>
      <c r="C4523">
        <v>27099.94</v>
      </c>
    </row>
    <row r="4524" spans="1:3" ht="15.75" customHeight="1" x14ac:dyDescent="0.2">
      <c r="A4524" s="58">
        <v>45261</v>
      </c>
      <c r="B4524" t="s">
        <v>78</v>
      </c>
      <c r="C4524">
        <v>121298.75</v>
      </c>
    </row>
    <row r="4525" spans="1:3" ht="15.75" customHeight="1" x14ac:dyDescent="0.2">
      <c r="A4525" s="58">
        <v>45261</v>
      </c>
      <c r="B4525" t="s">
        <v>80</v>
      </c>
      <c r="C4525">
        <v>130409.02</v>
      </c>
    </row>
    <row r="4526" spans="1:3" ht="15.75" customHeight="1" x14ac:dyDescent="0.2">
      <c r="A4526" s="58">
        <v>45261</v>
      </c>
      <c r="B4526" t="s">
        <v>82</v>
      </c>
      <c r="C4526">
        <v>1449316.76</v>
      </c>
    </row>
    <row r="4527" spans="1:3" ht="15.75" customHeight="1" x14ac:dyDescent="0.2">
      <c r="A4527" s="58">
        <v>45261</v>
      </c>
      <c r="B4527" t="s">
        <v>84</v>
      </c>
      <c r="C4527">
        <v>549210.16</v>
      </c>
    </row>
    <row r="4528" spans="1:3" ht="15.75" customHeight="1" x14ac:dyDescent="0.2">
      <c r="A4528" s="58">
        <v>45261</v>
      </c>
      <c r="B4528" t="s">
        <v>86</v>
      </c>
      <c r="C4528">
        <v>485902.2</v>
      </c>
    </row>
    <row r="4529" spans="1:3" ht="15.75" customHeight="1" x14ac:dyDescent="0.2">
      <c r="A4529" s="58">
        <v>45261</v>
      </c>
      <c r="B4529" t="s">
        <v>89</v>
      </c>
      <c r="C4529">
        <v>47210.400000000001</v>
      </c>
    </row>
    <row r="4530" spans="1:3" ht="15.75" customHeight="1" x14ac:dyDescent="0.2">
      <c r="A4530" s="58">
        <v>45261</v>
      </c>
      <c r="B4530" t="s">
        <v>91</v>
      </c>
      <c r="C4530">
        <v>50713.08</v>
      </c>
    </row>
    <row r="4531" spans="1:3" ht="15.75" customHeight="1" x14ac:dyDescent="0.2">
      <c r="A4531" s="58">
        <v>45261</v>
      </c>
      <c r="B4531" t="s">
        <v>93</v>
      </c>
      <c r="C4531">
        <v>38141.49</v>
      </c>
    </row>
    <row r="4532" spans="1:3" ht="15.75" customHeight="1" x14ac:dyDescent="0.2">
      <c r="A4532" s="58">
        <v>45261</v>
      </c>
      <c r="B4532" t="s">
        <v>95</v>
      </c>
      <c r="C4532">
        <v>4727.16</v>
      </c>
    </row>
    <row r="4533" spans="1:3" ht="15.75" customHeight="1" x14ac:dyDescent="0.2">
      <c r="A4533" s="58">
        <v>45261</v>
      </c>
      <c r="B4533" t="s">
        <v>97</v>
      </c>
      <c r="C4533">
        <v>1512.67</v>
      </c>
    </row>
    <row r="4534" spans="1:3" ht="15.75" customHeight="1" x14ac:dyDescent="0.2">
      <c r="A4534" s="58">
        <v>45261</v>
      </c>
      <c r="B4534" t="s">
        <v>99</v>
      </c>
      <c r="C4534">
        <v>6832.06</v>
      </c>
    </row>
    <row r="4535" spans="1:3" ht="15.75" customHeight="1" x14ac:dyDescent="0.2">
      <c r="A4535" s="58">
        <v>45261</v>
      </c>
      <c r="B4535" t="s">
        <v>101</v>
      </c>
      <c r="C4535">
        <v>3590.09</v>
      </c>
    </row>
    <row r="4536" spans="1:3" ht="15.75" customHeight="1" x14ac:dyDescent="0.2">
      <c r="A4536" s="58">
        <v>45261</v>
      </c>
      <c r="B4536" t="s">
        <v>103</v>
      </c>
      <c r="C4536">
        <v>14705.53</v>
      </c>
    </row>
    <row r="4537" spans="1:3" ht="15.75" customHeight="1" x14ac:dyDescent="0.2">
      <c r="A4537" s="58">
        <v>45261</v>
      </c>
      <c r="B4537" t="s">
        <v>105</v>
      </c>
      <c r="C4537">
        <v>4222.45</v>
      </c>
    </row>
    <row r="4538" spans="1:3" ht="15.75" customHeight="1" x14ac:dyDescent="0.2">
      <c r="A4538" s="58">
        <v>45261</v>
      </c>
      <c r="B4538" t="s">
        <v>107</v>
      </c>
      <c r="C4538">
        <v>3924.51</v>
      </c>
    </row>
    <row r="4539" spans="1:3" ht="15.75" customHeight="1" x14ac:dyDescent="0.2">
      <c r="A4539" s="58">
        <v>45261</v>
      </c>
      <c r="B4539" t="s">
        <v>109</v>
      </c>
      <c r="C4539">
        <v>10534.33</v>
      </c>
    </row>
    <row r="4540" spans="1:3" ht="15.75" customHeight="1" x14ac:dyDescent="0.2">
      <c r="A4540" s="58">
        <v>45261</v>
      </c>
      <c r="B4540" t="s">
        <v>111</v>
      </c>
      <c r="C4540">
        <v>5238.7</v>
      </c>
    </row>
    <row r="4541" spans="1:3" ht="15.75" customHeight="1" x14ac:dyDescent="0.2">
      <c r="A4541" s="58">
        <v>45261</v>
      </c>
      <c r="B4541" t="s">
        <v>113</v>
      </c>
      <c r="C4541">
        <v>1900.85</v>
      </c>
    </row>
    <row r="4542" spans="1:3" ht="15.75" customHeight="1" x14ac:dyDescent="0.2">
      <c r="A4542" s="58">
        <v>45261</v>
      </c>
      <c r="B4542" t="s">
        <v>115</v>
      </c>
      <c r="C4542">
        <v>3301.35</v>
      </c>
    </row>
    <row r="4543" spans="1:3" ht="15.75" customHeight="1" x14ac:dyDescent="0.2">
      <c r="A4543" s="58">
        <v>45261</v>
      </c>
      <c r="B4543" t="s">
        <v>117</v>
      </c>
      <c r="C4543">
        <v>3078.85</v>
      </c>
    </row>
    <row r="4544" spans="1:3" ht="15.75" customHeight="1" x14ac:dyDescent="0.2">
      <c r="A4544" s="58">
        <v>45261</v>
      </c>
      <c r="B4544" t="s">
        <v>119</v>
      </c>
      <c r="C4544">
        <v>10102.48</v>
      </c>
    </row>
    <row r="4545" spans="1:3" ht="15.75" customHeight="1" x14ac:dyDescent="0.2">
      <c r="A4545" s="58">
        <v>45261</v>
      </c>
      <c r="B4545" t="s">
        <v>121</v>
      </c>
      <c r="C4545">
        <v>390.24</v>
      </c>
    </row>
    <row r="4546" spans="1:3" ht="15.75" customHeight="1" x14ac:dyDescent="0.2">
      <c r="A4546" s="58">
        <v>45261</v>
      </c>
      <c r="B4546" t="s">
        <v>123</v>
      </c>
      <c r="C4546">
        <v>919.31</v>
      </c>
    </row>
    <row r="4547" spans="1:3" ht="15.75" customHeight="1" x14ac:dyDescent="0.2">
      <c r="A4547" s="58">
        <v>45261</v>
      </c>
      <c r="B4547" t="s">
        <v>125</v>
      </c>
      <c r="C4547">
        <v>800.62</v>
      </c>
    </row>
    <row r="4548" spans="1:3" ht="15.75" customHeight="1" x14ac:dyDescent="0.2">
      <c r="A4548" s="58">
        <v>45261</v>
      </c>
      <c r="B4548" t="s">
        <v>127</v>
      </c>
      <c r="C4548">
        <v>606.38</v>
      </c>
    </row>
    <row r="4549" spans="1:3" ht="15.75" customHeight="1" x14ac:dyDescent="0.2">
      <c r="A4549" s="58">
        <v>45261</v>
      </c>
      <c r="B4549" t="s">
        <v>129</v>
      </c>
      <c r="C4549">
        <v>61494.5</v>
      </c>
    </row>
    <row r="4550" spans="1:3" ht="15.75" customHeight="1" x14ac:dyDescent="0.2">
      <c r="A4550" s="58">
        <v>45261</v>
      </c>
      <c r="B4550" t="s">
        <v>132</v>
      </c>
      <c r="C4550">
        <v>40559.97</v>
      </c>
    </row>
    <row r="4551" spans="1:3" ht="15.75" customHeight="1" x14ac:dyDescent="0.2">
      <c r="A4551" s="58">
        <v>45261</v>
      </c>
      <c r="B4551" t="s">
        <v>134</v>
      </c>
      <c r="C4551">
        <v>49573.61</v>
      </c>
    </row>
    <row r="4552" spans="1:3" ht="15.75" customHeight="1" x14ac:dyDescent="0.2">
      <c r="A4552" s="58">
        <v>45261</v>
      </c>
      <c r="B4552" t="s">
        <v>136</v>
      </c>
      <c r="C4552">
        <v>8332.57</v>
      </c>
    </row>
    <row r="4553" spans="1:3" ht="15.75" customHeight="1" x14ac:dyDescent="0.2">
      <c r="A4553" s="58">
        <v>45261</v>
      </c>
      <c r="B4553" t="s">
        <v>139</v>
      </c>
      <c r="C4553">
        <v>1368.51</v>
      </c>
    </row>
    <row r="4554" spans="1:3" ht="15.75" customHeight="1" x14ac:dyDescent="0.2">
      <c r="A4554" s="58">
        <v>45261</v>
      </c>
      <c r="B4554" t="s">
        <v>141</v>
      </c>
      <c r="C4554">
        <v>3416.91</v>
      </c>
    </row>
    <row r="4555" spans="1:3" ht="15.75" customHeight="1" x14ac:dyDescent="0.2">
      <c r="A4555" s="58">
        <v>45261</v>
      </c>
      <c r="B4555" t="s">
        <v>143</v>
      </c>
      <c r="C4555">
        <v>2633.66</v>
      </c>
    </row>
    <row r="4556" spans="1:3" ht="15.75" customHeight="1" x14ac:dyDescent="0.2">
      <c r="A4556" s="58">
        <v>45261</v>
      </c>
      <c r="B4556" t="s">
        <v>145</v>
      </c>
      <c r="C4556">
        <v>6429.85</v>
      </c>
    </row>
    <row r="4557" spans="1:3" ht="15.75" customHeight="1" x14ac:dyDescent="0.2">
      <c r="A4557" s="58">
        <v>45261</v>
      </c>
      <c r="B4557" t="s">
        <v>147</v>
      </c>
      <c r="C4557">
        <v>3024.72</v>
      </c>
    </row>
    <row r="4558" spans="1:3" ht="15.75" customHeight="1" x14ac:dyDescent="0.2">
      <c r="A4558" s="58">
        <v>45261</v>
      </c>
      <c r="B4558" t="s">
        <v>149</v>
      </c>
      <c r="C4558">
        <v>28637.27</v>
      </c>
    </row>
    <row r="4559" spans="1:3" ht="15.75" customHeight="1" x14ac:dyDescent="0.2">
      <c r="A4559" s="58">
        <v>45261</v>
      </c>
      <c r="B4559" t="s">
        <v>151</v>
      </c>
      <c r="C4559">
        <v>10603.68</v>
      </c>
    </row>
    <row r="4560" spans="1:3" ht="15.75" customHeight="1" x14ac:dyDescent="0.2">
      <c r="A4560" s="58">
        <v>45261</v>
      </c>
      <c r="B4560" t="s">
        <v>153</v>
      </c>
      <c r="C4560">
        <v>1161719.47</v>
      </c>
    </row>
    <row r="4561" spans="1:3" ht="15.75" customHeight="1" x14ac:dyDescent="0.2">
      <c r="A4561" s="58">
        <v>45261</v>
      </c>
      <c r="B4561" t="s">
        <v>154</v>
      </c>
      <c r="C4561">
        <v>753137.93</v>
      </c>
    </row>
    <row r="4562" spans="1:3" ht="15.75" customHeight="1" x14ac:dyDescent="0.2">
      <c r="A4562" s="58">
        <v>45261</v>
      </c>
      <c r="B4562" t="s">
        <v>155</v>
      </c>
      <c r="C4562">
        <v>59129.25</v>
      </c>
    </row>
    <row r="4563" spans="1:3" ht="15.75" customHeight="1" x14ac:dyDescent="0.2">
      <c r="A4563" s="58">
        <v>45261</v>
      </c>
      <c r="B4563" t="s">
        <v>156</v>
      </c>
      <c r="C4563">
        <v>27884.41</v>
      </c>
    </row>
    <row r="4564" spans="1:3" ht="15.75" customHeight="1" x14ac:dyDescent="0.2">
      <c r="A4564" s="58">
        <v>45261</v>
      </c>
      <c r="B4564" t="s">
        <v>157</v>
      </c>
      <c r="C4564">
        <v>19607.189999999999</v>
      </c>
    </row>
    <row r="4565" spans="1:3" ht="15.75" customHeight="1" x14ac:dyDescent="0.2">
      <c r="A4565" s="58">
        <v>45261</v>
      </c>
      <c r="B4565" t="s">
        <v>158</v>
      </c>
      <c r="C4565">
        <v>267288.24</v>
      </c>
    </row>
    <row r="4566" spans="1:3" ht="15.75" customHeight="1" x14ac:dyDescent="0.2">
      <c r="A4566" s="58">
        <v>45261</v>
      </c>
      <c r="B4566" t="s">
        <v>159</v>
      </c>
      <c r="C4566">
        <v>12549.36</v>
      </c>
    </row>
    <row r="4567" spans="1:3" ht="15.75" customHeight="1" x14ac:dyDescent="0.2">
      <c r="A4567" s="58">
        <v>45261</v>
      </c>
      <c r="B4567" t="s">
        <v>160</v>
      </c>
      <c r="C4567">
        <v>55395.31</v>
      </c>
    </row>
    <row r="4568" spans="1:3" ht="15.75" customHeight="1" x14ac:dyDescent="0.2">
      <c r="A4568" s="58">
        <v>45261</v>
      </c>
      <c r="B4568" t="s">
        <v>161</v>
      </c>
      <c r="C4568">
        <v>63242.04</v>
      </c>
    </row>
    <row r="4569" spans="1:3" ht="15.75" customHeight="1" x14ac:dyDescent="0.2">
      <c r="A4569" s="58">
        <v>45261</v>
      </c>
      <c r="B4569" t="s">
        <v>162</v>
      </c>
      <c r="C4569">
        <v>645535.94999999995</v>
      </c>
    </row>
    <row r="4570" spans="1:3" ht="15.75" customHeight="1" x14ac:dyDescent="0.2">
      <c r="A4570" s="58">
        <v>45261</v>
      </c>
      <c r="B4570" t="s">
        <v>163</v>
      </c>
      <c r="C4570">
        <v>270667.77</v>
      </c>
    </row>
    <row r="4571" spans="1:3" ht="15.75" customHeight="1" x14ac:dyDescent="0.2">
      <c r="A4571" s="58">
        <v>45261</v>
      </c>
      <c r="B4571" t="s">
        <v>164</v>
      </c>
      <c r="C4571">
        <v>212976.07</v>
      </c>
    </row>
    <row r="4572" spans="1:3" ht="15.75" customHeight="1" x14ac:dyDescent="0.2">
      <c r="A4572" s="58">
        <v>45261</v>
      </c>
      <c r="B4572" t="s">
        <v>165</v>
      </c>
      <c r="C4572">
        <v>24460.47</v>
      </c>
    </row>
    <row r="4573" spans="1:3" ht="15.75" customHeight="1" x14ac:dyDescent="0.2">
      <c r="A4573" s="58">
        <v>45261</v>
      </c>
      <c r="B4573" t="s">
        <v>166</v>
      </c>
      <c r="C4573">
        <v>23493.95</v>
      </c>
    </row>
    <row r="4574" spans="1:3" ht="15.75" customHeight="1" x14ac:dyDescent="0.2">
      <c r="A4574" s="58">
        <v>45261</v>
      </c>
      <c r="B4574" t="s">
        <v>167</v>
      </c>
      <c r="C4574">
        <v>20844.310000000001</v>
      </c>
    </row>
    <row r="4575" spans="1:3" ht="15.75" customHeight="1" x14ac:dyDescent="0.2">
      <c r="A4575" s="58">
        <v>45261</v>
      </c>
      <c r="B4575" t="s">
        <v>168</v>
      </c>
      <c r="C4575">
        <v>2254.09</v>
      </c>
    </row>
    <row r="4576" spans="1:3" ht="15.75" customHeight="1" x14ac:dyDescent="0.2">
      <c r="A4576" s="58">
        <v>45261</v>
      </c>
      <c r="B4576" t="s">
        <v>169</v>
      </c>
      <c r="C4576">
        <v>696.37</v>
      </c>
    </row>
    <row r="4577" spans="1:3" ht="15.75" customHeight="1" x14ac:dyDescent="0.2">
      <c r="A4577" s="58">
        <v>45261</v>
      </c>
      <c r="B4577" t="s">
        <v>170</v>
      </c>
      <c r="C4577">
        <v>3462.39</v>
      </c>
    </row>
    <row r="4578" spans="1:3" ht="15.75" customHeight="1" x14ac:dyDescent="0.2">
      <c r="A4578" s="58">
        <v>45261</v>
      </c>
      <c r="B4578" t="s">
        <v>171</v>
      </c>
      <c r="C4578">
        <v>1760.38</v>
      </c>
    </row>
    <row r="4579" spans="1:3" ht="15.75" customHeight="1" x14ac:dyDescent="0.2">
      <c r="A4579" s="58">
        <v>45261</v>
      </c>
      <c r="B4579" t="s">
        <v>172</v>
      </c>
      <c r="C4579">
        <v>14123.4</v>
      </c>
    </row>
    <row r="4580" spans="1:3" ht="15.75" customHeight="1" x14ac:dyDescent="0.2">
      <c r="A4580" s="58">
        <v>45261</v>
      </c>
      <c r="B4580" t="s">
        <v>173</v>
      </c>
      <c r="C4580">
        <v>2241.58</v>
      </c>
    </row>
    <row r="4581" spans="1:3" ht="15.75" customHeight="1" x14ac:dyDescent="0.2">
      <c r="A4581" s="58">
        <v>45261</v>
      </c>
      <c r="B4581" t="s">
        <v>174</v>
      </c>
      <c r="C4581">
        <v>1989.49</v>
      </c>
    </row>
    <row r="4582" spans="1:3" ht="15.75" customHeight="1" x14ac:dyDescent="0.2">
      <c r="A4582" s="58">
        <v>45261</v>
      </c>
      <c r="B4582" t="s">
        <v>175</v>
      </c>
      <c r="C4582">
        <v>7181.69</v>
      </c>
    </row>
    <row r="4583" spans="1:3" ht="15.75" customHeight="1" x14ac:dyDescent="0.2">
      <c r="A4583" s="58">
        <v>45261</v>
      </c>
      <c r="B4583" t="s">
        <v>176</v>
      </c>
      <c r="C4583">
        <v>2824.44</v>
      </c>
    </row>
    <row r="4584" spans="1:3" ht="15.75" customHeight="1" x14ac:dyDescent="0.2">
      <c r="A4584" s="58">
        <v>45261</v>
      </c>
      <c r="B4584" t="s">
        <v>177</v>
      </c>
      <c r="C4584">
        <v>1045.07</v>
      </c>
    </row>
    <row r="4585" spans="1:3" ht="15.75" customHeight="1" x14ac:dyDescent="0.2">
      <c r="A4585" s="58">
        <v>45261</v>
      </c>
      <c r="B4585" t="s">
        <v>178</v>
      </c>
      <c r="C4585">
        <v>1879.29</v>
      </c>
    </row>
    <row r="4586" spans="1:3" ht="15.75" customHeight="1" x14ac:dyDescent="0.2">
      <c r="A4586" s="58">
        <v>45261</v>
      </c>
      <c r="B4586" t="s">
        <v>179</v>
      </c>
      <c r="C4586">
        <v>1483.85</v>
      </c>
    </row>
    <row r="4587" spans="1:3" ht="15.75" customHeight="1" x14ac:dyDescent="0.2">
      <c r="A4587" s="58">
        <v>45261</v>
      </c>
      <c r="B4587" t="s">
        <v>180</v>
      </c>
      <c r="C4587">
        <v>5133.09</v>
      </c>
    </row>
    <row r="4588" spans="1:3" ht="15.75" customHeight="1" x14ac:dyDescent="0.2">
      <c r="A4588" s="58">
        <v>45261</v>
      </c>
      <c r="B4588" t="s">
        <v>181</v>
      </c>
      <c r="C4588">
        <v>197.5</v>
      </c>
    </row>
    <row r="4589" spans="1:3" ht="15.75" customHeight="1" x14ac:dyDescent="0.2">
      <c r="A4589" s="58">
        <v>45261</v>
      </c>
      <c r="B4589" t="s">
        <v>182</v>
      </c>
      <c r="C4589">
        <v>446.53</v>
      </c>
    </row>
    <row r="4590" spans="1:3" ht="15.75" customHeight="1" x14ac:dyDescent="0.2">
      <c r="A4590" s="58">
        <v>45261</v>
      </c>
      <c r="B4590" t="s">
        <v>183</v>
      </c>
      <c r="C4590">
        <v>438.46</v>
      </c>
    </row>
    <row r="4591" spans="1:3" ht="15.75" customHeight="1" x14ac:dyDescent="0.2">
      <c r="A4591" s="58">
        <v>45261</v>
      </c>
      <c r="B4591" t="s">
        <v>184</v>
      </c>
      <c r="C4591">
        <v>296.22000000000003</v>
      </c>
    </row>
    <row r="4592" spans="1:3" ht="15.75" customHeight="1" x14ac:dyDescent="0.2">
      <c r="A4592" s="58">
        <v>45261</v>
      </c>
      <c r="B4592" t="s">
        <v>185</v>
      </c>
      <c r="C4592">
        <v>27781.46</v>
      </c>
    </row>
    <row r="4593" spans="1:3" ht="15.75" customHeight="1" x14ac:dyDescent="0.2">
      <c r="A4593" s="58">
        <v>45261</v>
      </c>
      <c r="B4593" t="s">
        <v>186</v>
      </c>
      <c r="C4593">
        <v>31696.5</v>
      </c>
    </row>
    <row r="4594" spans="1:3" ht="15.75" customHeight="1" x14ac:dyDescent="0.2">
      <c r="A4594" s="58">
        <v>45261</v>
      </c>
      <c r="B4594" t="s">
        <v>187</v>
      </c>
      <c r="C4594">
        <v>24847.19</v>
      </c>
    </row>
    <row r="4595" spans="1:3" ht="15.75" customHeight="1" x14ac:dyDescent="0.2">
      <c r="A4595" s="58">
        <v>45261</v>
      </c>
      <c r="B4595" t="s">
        <v>188</v>
      </c>
      <c r="C4595">
        <v>3775.47</v>
      </c>
    </row>
    <row r="4596" spans="1:3" ht="15.75" customHeight="1" x14ac:dyDescent="0.2">
      <c r="A4596" s="58">
        <v>45261</v>
      </c>
      <c r="B4596" t="s">
        <v>189</v>
      </c>
      <c r="C4596">
        <v>680.85</v>
      </c>
    </row>
    <row r="4597" spans="1:3" ht="15.75" customHeight="1" x14ac:dyDescent="0.2">
      <c r="A4597" s="58">
        <v>45261</v>
      </c>
      <c r="B4597" t="s">
        <v>190</v>
      </c>
      <c r="C4597">
        <v>1607.26</v>
      </c>
    </row>
    <row r="4598" spans="1:3" ht="15.75" customHeight="1" x14ac:dyDescent="0.2">
      <c r="A4598" s="58">
        <v>45261</v>
      </c>
      <c r="B4598" t="s">
        <v>191</v>
      </c>
      <c r="C4598">
        <v>1206.4100000000001</v>
      </c>
    </row>
    <row r="4599" spans="1:3" ht="15.75" customHeight="1" x14ac:dyDescent="0.2">
      <c r="A4599" s="58">
        <v>45261</v>
      </c>
      <c r="B4599" t="s">
        <v>192</v>
      </c>
      <c r="C4599">
        <v>3272.16</v>
      </c>
    </row>
    <row r="4600" spans="1:3" ht="15.75" customHeight="1" x14ac:dyDescent="0.2">
      <c r="A4600" s="58">
        <v>45261</v>
      </c>
      <c r="B4600" t="s">
        <v>193</v>
      </c>
      <c r="C4600">
        <v>1525.61</v>
      </c>
    </row>
    <row r="4601" spans="1:3" ht="15.75" customHeight="1" x14ac:dyDescent="0.2">
      <c r="A4601" s="58">
        <v>45261</v>
      </c>
      <c r="B4601" t="s">
        <v>194</v>
      </c>
      <c r="C4601">
        <v>7950.34</v>
      </c>
    </row>
    <row r="4602" spans="1:3" ht="15.75" customHeight="1" x14ac:dyDescent="0.2">
      <c r="A4602" s="58">
        <v>45261</v>
      </c>
      <c r="B4602" t="s">
        <v>195</v>
      </c>
      <c r="C4602">
        <v>3133.58</v>
      </c>
    </row>
    <row r="4603" spans="1:3" ht="15.75" customHeight="1" x14ac:dyDescent="0.2">
      <c r="A4603" s="58">
        <v>45261</v>
      </c>
      <c r="B4603" t="s">
        <v>196</v>
      </c>
      <c r="C4603">
        <v>653054.25</v>
      </c>
    </row>
    <row r="4604" spans="1:3" ht="15.75" customHeight="1" x14ac:dyDescent="0.2">
      <c r="A4604" s="58">
        <v>45261</v>
      </c>
      <c r="B4604" t="s">
        <v>197</v>
      </c>
      <c r="C4604">
        <v>554185.84</v>
      </c>
    </row>
    <row r="4605" spans="1:3" ht="15.75" customHeight="1" x14ac:dyDescent="0.2">
      <c r="A4605" s="58">
        <v>45261</v>
      </c>
      <c r="B4605" t="s">
        <v>198</v>
      </c>
      <c r="C4605">
        <v>25706.93</v>
      </c>
    </row>
    <row r="4606" spans="1:3" ht="15.75" customHeight="1" x14ac:dyDescent="0.2">
      <c r="A4606" s="58">
        <v>45261</v>
      </c>
      <c r="B4606" t="s">
        <v>199</v>
      </c>
      <c r="C4606">
        <v>17399.650000000001</v>
      </c>
    </row>
    <row r="4607" spans="1:3" ht="15.75" customHeight="1" x14ac:dyDescent="0.2">
      <c r="A4607" s="58">
        <v>45261</v>
      </c>
      <c r="B4607" t="s">
        <v>200</v>
      </c>
      <c r="C4607">
        <v>11895.95</v>
      </c>
    </row>
    <row r="4608" spans="1:3" ht="15.75" customHeight="1" x14ac:dyDescent="0.2">
      <c r="A4608" s="58">
        <v>45261</v>
      </c>
      <c r="B4608" t="s">
        <v>201</v>
      </c>
      <c r="C4608">
        <v>188469.7</v>
      </c>
    </row>
    <row r="4609" spans="1:3" ht="15.75" customHeight="1" x14ac:dyDescent="0.2">
      <c r="A4609" s="58">
        <v>45261</v>
      </c>
      <c r="B4609" t="s">
        <v>202</v>
      </c>
      <c r="C4609">
        <v>8698.06</v>
      </c>
    </row>
    <row r="4610" spans="1:3" ht="15.75" customHeight="1" x14ac:dyDescent="0.2">
      <c r="A4610" s="58">
        <v>45261</v>
      </c>
      <c r="B4610" t="s">
        <v>203</v>
      </c>
      <c r="C4610">
        <v>34512.04</v>
      </c>
    </row>
    <row r="4611" spans="1:3" ht="15.75" customHeight="1" x14ac:dyDescent="0.2">
      <c r="A4611" s="58">
        <v>45261</v>
      </c>
      <c r="B4611" t="s">
        <v>204</v>
      </c>
      <c r="C4611">
        <v>33705.230000000003</v>
      </c>
    </row>
    <row r="4612" spans="1:3" ht="15.75" customHeight="1" x14ac:dyDescent="0.2">
      <c r="A4612" s="58">
        <v>45261</v>
      </c>
      <c r="B4612" t="s">
        <v>205</v>
      </c>
      <c r="C4612">
        <v>376547.65</v>
      </c>
    </row>
    <row r="4613" spans="1:3" ht="15.75" customHeight="1" x14ac:dyDescent="0.2">
      <c r="A4613" s="58">
        <v>45261</v>
      </c>
      <c r="B4613" t="s">
        <v>206</v>
      </c>
      <c r="C4613">
        <v>173815.31</v>
      </c>
    </row>
    <row r="4614" spans="1:3" ht="15.75" customHeight="1" x14ac:dyDescent="0.2">
      <c r="A4614" s="58">
        <v>45261</v>
      </c>
      <c r="B4614" t="s">
        <v>207</v>
      </c>
      <c r="C4614">
        <v>141359.6</v>
      </c>
    </row>
    <row r="4615" spans="1:3" ht="15.75" customHeight="1" x14ac:dyDescent="0.2">
      <c r="A4615" s="58">
        <v>45261</v>
      </c>
      <c r="B4615" t="s">
        <v>208</v>
      </c>
      <c r="C4615">
        <v>17408.64</v>
      </c>
    </row>
    <row r="4616" spans="1:3" ht="15.75" customHeight="1" x14ac:dyDescent="0.2">
      <c r="A4616" s="58">
        <v>45261</v>
      </c>
      <c r="B4616" t="s">
        <v>209</v>
      </c>
      <c r="C4616">
        <v>16021.89</v>
      </c>
    </row>
    <row r="4617" spans="1:3" ht="15.75" customHeight="1" x14ac:dyDescent="0.2">
      <c r="A4617" s="58">
        <v>45261</v>
      </c>
      <c r="B4617" t="s">
        <v>210</v>
      </c>
      <c r="C4617">
        <v>12732.95</v>
      </c>
    </row>
    <row r="4618" spans="1:3" ht="15.75" customHeight="1" x14ac:dyDescent="0.2">
      <c r="A4618" s="58">
        <v>45261</v>
      </c>
      <c r="B4618" t="s">
        <v>211</v>
      </c>
      <c r="C4618">
        <v>1565.63</v>
      </c>
    </row>
    <row r="4619" spans="1:3" ht="15.75" customHeight="1" x14ac:dyDescent="0.2">
      <c r="A4619" s="58">
        <v>45261</v>
      </c>
      <c r="B4619" t="s">
        <v>212</v>
      </c>
      <c r="C4619">
        <v>409.22</v>
      </c>
    </row>
    <row r="4620" spans="1:3" ht="15.75" customHeight="1" x14ac:dyDescent="0.2">
      <c r="A4620" s="58">
        <v>45261</v>
      </c>
      <c r="B4620" t="s">
        <v>213</v>
      </c>
      <c r="C4620">
        <v>1930.3</v>
      </c>
    </row>
    <row r="4621" spans="1:3" ht="15.75" customHeight="1" x14ac:dyDescent="0.2">
      <c r="A4621" s="58">
        <v>45261</v>
      </c>
      <c r="B4621" t="s">
        <v>214</v>
      </c>
      <c r="C4621">
        <v>1224.81</v>
      </c>
    </row>
    <row r="4622" spans="1:3" ht="15.75" customHeight="1" x14ac:dyDescent="0.2">
      <c r="A4622" s="58">
        <v>45261</v>
      </c>
      <c r="B4622" t="s">
        <v>215</v>
      </c>
      <c r="C4622">
        <v>12976.06</v>
      </c>
    </row>
    <row r="4623" spans="1:3" ht="15.75" customHeight="1" x14ac:dyDescent="0.2">
      <c r="A4623" s="58">
        <v>45261</v>
      </c>
      <c r="B4623" t="s">
        <v>216</v>
      </c>
      <c r="C4623">
        <v>1450.57</v>
      </c>
    </row>
    <row r="4624" spans="1:3" ht="15.75" customHeight="1" x14ac:dyDescent="0.2">
      <c r="A4624" s="58">
        <v>45261</v>
      </c>
      <c r="B4624" t="s">
        <v>217</v>
      </c>
      <c r="C4624">
        <v>1073.46</v>
      </c>
    </row>
    <row r="4625" spans="1:3" ht="15.75" customHeight="1" x14ac:dyDescent="0.2">
      <c r="A4625" s="58">
        <v>45261</v>
      </c>
      <c r="B4625" t="s">
        <v>218</v>
      </c>
      <c r="C4625">
        <v>2974.87</v>
      </c>
    </row>
    <row r="4626" spans="1:3" ht="15.75" customHeight="1" x14ac:dyDescent="0.2">
      <c r="A4626" s="58">
        <v>45261</v>
      </c>
      <c r="B4626" t="s">
        <v>219</v>
      </c>
      <c r="C4626">
        <v>1595.26</v>
      </c>
    </row>
    <row r="4627" spans="1:3" ht="15.75" customHeight="1" x14ac:dyDescent="0.2">
      <c r="A4627" s="58">
        <v>45261</v>
      </c>
      <c r="B4627" t="s">
        <v>220</v>
      </c>
      <c r="C4627">
        <v>567.76</v>
      </c>
    </row>
    <row r="4628" spans="1:3" ht="15.75" customHeight="1" x14ac:dyDescent="0.2">
      <c r="A4628" s="58">
        <v>45261</v>
      </c>
      <c r="B4628" t="s">
        <v>221</v>
      </c>
      <c r="C4628">
        <v>988.72</v>
      </c>
    </row>
    <row r="4629" spans="1:3" ht="15.75" customHeight="1" x14ac:dyDescent="0.2">
      <c r="A4629" s="58">
        <v>45261</v>
      </c>
      <c r="B4629" t="s">
        <v>222</v>
      </c>
      <c r="C4629">
        <v>923.42</v>
      </c>
    </row>
    <row r="4630" spans="1:3" ht="15.75" customHeight="1" x14ac:dyDescent="0.2">
      <c r="A4630" s="58">
        <v>45261</v>
      </c>
      <c r="B4630" t="s">
        <v>223</v>
      </c>
      <c r="C4630">
        <v>2978.25</v>
      </c>
    </row>
    <row r="4631" spans="1:3" ht="15.75" customHeight="1" x14ac:dyDescent="0.2">
      <c r="A4631" s="58">
        <v>45261</v>
      </c>
      <c r="B4631" t="s">
        <v>224</v>
      </c>
      <c r="C4631">
        <v>138.57</v>
      </c>
    </row>
    <row r="4632" spans="1:3" ht="15.75" customHeight="1" x14ac:dyDescent="0.2">
      <c r="A4632" s="58">
        <v>45261</v>
      </c>
      <c r="B4632" t="s">
        <v>225</v>
      </c>
      <c r="C4632">
        <v>262.39999999999998</v>
      </c>
    </row>
    <row r="4633" spans="1:3" ht="15.75" customHeight="1" x14ac:dyDescent="0.2">
      <c r="A4633" s="58">
        <v>45261</v>
      </c>
      <c r="B4633" t="s">
        <v>226</v>
      </c>
      <c r="C4633">
        <v>270.47000000000003</v>
      </c>
    </row>
    <row r="4634" spans="1:3" ht="15.75" customHeight="1" x14ac:dyDescent="0.2">
      <c r="A4634" s="58">
        <v>45261</v>
      </c>
      <c r="B4634" t="s">
        <v>227</v>
      </c>
      <c r="C4634">
        <v>190.92</v>
      </c>
    </row>
    <row r="4635" spans="1:3" ht="15.75" customHeight="1" x14ac:dyDescent="0.2">
      <c r="A4635" s="58">
        <v>45261</v>
      </c>
      <c r="B4635" t="s">
        <v>228</v>
      </c>
      <c r="C4635">
        <v>24740.92</v>
      </c>
    </row>
    <row r="4636" spans="1:3" ht="15.75" customHeight="1" x14ac:dyDescent="0.2">
      <c r="A4636" s="58">
        <v>45261</v>
      </c>
      <c r="B4636" t="s">
        <v>229</v>
      </c>
      <c r="C4636">
        <v>19898.25</v>
      </c>
    </row>
    <row r="4637" spans="1:3" ht="15.75" customHeight="1" x14ac:dyDescent="0.2">
      <c r="A4637" s="58">
        <v>45261</v>
      </c>
      <c r="B4637" t="s">
        <v>230</v>
      </c>
      <c r="C4637">
        <v>15850.78</v>
      </c>
    </row>
    <row r="4638" spans="1:3" ht="15.75" customHeight="1" x14ac:dyDescent="0.2">
      <c r="A4638" s="58">
        <v>45261</v>
      </c>
      <c r="B4638" t="s">
        <v>231</v>
      </c>
      <c r="C4638">
        <v>2184.59</v>
      </c>
    </row>
    <row r="4639" spans="1:3" ht="15.75" customHeight="1" x14ac:dyDescent="0.2">
      <c r="A4639" s="58">
        <v>45261</v>
      </c>
      <c r="B4639" t="s">
        <v>232</v>
      </c>
      <c r="C4639">
        <v>441.4</v>
      </c>
    </row>
    <row r="4640" spans="1:3" ht="15.75" customHeight="1" x14ac:dyDescent="0.2">
      <c r="A4640" s="58">
        <v>45261</v>
      </c>
      <c r="B4640" t="s">
        <v>233</v>
      </c>
      <c r="C4640">
        <v>1054.08</v>
      </c>
    </row>
    <row r="4641" spans="1:3" ht="15.75" customHeight="1" x14ac:dyDescent="0.2">
      <c r="A4641" s="58">
        <v>45261</v>
      </c>
      <c r="B4641" t="s">
        <v>234</v>
      </c>
      <c r="C4641">
        <v>705.75</v>
      </c>
    </row>
    <row r="4642" spans="1:3" ht="15.75" customHeight="1" x14ac:dyDescent="0.2">
      <c r="A4642" s="58">
        <v>45261</v>
      </c>
      <c r="B4642" t="s">
        <v>235</v>
      </c>
      <c r="C4642">
        <v>1814.7</v>
      </c>
    </row>
    <row r="4643" spans="1:3" ht="15.75" customHeight="1" x14ac:dyDescent="0.2">
      <c r="A4643" s="58">
        <v>45261</v>
      </c>
      <c r="B4643" t="s">
        <v>236</v>
      </c>
      <c r="C4643">
        <v>897.27</v>
      </c>
    </row>
    <row r="4644" spans="1:3" ht="15.75" customHeight="1" x14ac:dyDescent="0.2">
      <c r="A4644" s="58">
        <v>45261</v>
      </c>
      <c r="B4644" t="s">
        <v>237</v>
      </c>
      <c r="C4644">
        <v>3993.9</v>
      </c>
    </row>
    <row r="4645" spans="1:3" ht="15.75" customHeight="1" x14ac:dyDescent="0.2">
      <c r="A4645" s="58">
        <v>45261</v>
      </c>
      <c r="B4645" t="s">
        <v>238</v>
      </c>
      <c r="C4645">
        <v>1554.98</v>
      </c>
    </row>
  </sheetData>
  <autoFilter ref="A1:C3742" xr:uid="{00000000-0009-0000-0000-000003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C517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5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"01/01/"&amp;YEAR(TODAY())-2</f>
        <v>01/01/2021</v>
      </c>
      <c r="B2" s="17" t="s">
        <v>63</v>
      </c>
      <c r="C2" s="23">
        <v>1887507.3537663899</v>
      </c>
    </row>
    <row r="3" spans="1:3" ht="15.75" customHeight="1" x14ac:dyDescent="0.2">
      <c r="A3" s="22" t="str">
        <f t="shared" ca="1" si="0"/>
        <v>01/01/2021</v>
      </c>
      <c r="B3" s="17" t="s">
        <v>65</v>
      </c>
      <c r="C3" s="23">
        <v>1492524.6172318859</v>
      </c>
    </row>
    <row r="4" spans="1:3" ht="15.75" customHeight="1" x14ac:dyDescent="0.2">
      <c r="A4" s="22" t="str">
        <f t="shared" ca="1" si="0"/>
        <v>01/01/2021</v>
      </c>
      <c r="B4" s="17" t="s">
        <v>67</v>
      </c>
      <c r="C4" s="19">
        <v>132501.59854991405</v>
      </c>
    </row>
    <row r="5" spans="1:3" ht="15.75" customHeight="1" x14ac:dyDescent="0.2">
      <c r="A5" s="22" t="str">
        <f t="shared" ca="1" si="0"/>
        <v>01/01/2021</v>
      </c>
      <c r="B5" s="17" t="s">
        <v>69</v>
      </c>
      <c r="C5" s="19">
        <v>50250.479564974208</v>
      </c>
    </row>
    <row r="6" spans="1:3" ht="15.75" customHeight="1" x14ac:dyDescent="0.2">
      <c r="A6" s="22" t="str">
        <f t="shared" ca="1" si="0"/>
        <v>01/01/2021</v>
      </c>
      <c r="B6" s="17" t="s">
        <v>71</v>
      </c>
      <c r="C6" s="19">
        <v>33500.31970998281</v>
      </c>
    </row>
    <row r="7" spans="1:3" ht="15.75" customHeight="1" x14ac:dyDescent="0.2">
      <c r="A7" s="22" t="str">
        <f t="shared" ca="1" si="0"/>
        <v>01/01/2021</v>
      </c>
      <c r="B7" s="17" t="s">
        <v>73</v>
      </c>
      <c r="C7" s="19">
        <v>469004.47593975934</v>
      </c>
    </row>
    <row r="8" spans="1:3" ht="15.75" customHeight="1" x14ac:dyDescent="0.2">
      <c r="A8" s="22" t="str">
        <f t="shared" ca="1" si="0"/>
        <v>01/01/2021</v>
      </c>
      <c r="B8" s="17" t="s">
        <v>76</v>
      </c>
      <c r="C8" s="19">
        <v>21775.207811488825</v>
      </c>
    </row>
    <row r="9" spans="1:3" ht="15.75" customHeight="1" x14ac:dyDescent="0.2">
      <c r="A9" s="22" t="str">
        <f t="shared" ca="1" si="0"/>
        <v>01/01/2021</v>
      </c>
      <c r="B9" s="17" t="s">
        <v>78</v>
      </c>
      <c r="C9" s="19">
        <v>100500.95912994842</v>
      </c>
    </row>
    <row r="10" spans="1:3" ht="15.75" customHeight="1" x14ac:dyDescent="0.2">
      <c r="A10" s="22" t="str">
        <f t="shared" ca="1" si="0"/>
        <v>01/01/2021</v>
      </c>
      <c r="B10" s="17" t="s">
        <v>80</v>
      </c>
      <c r="C10" s="19">
        <v>92875.367688319748</v>
      </c>
    </row>
    <row r="11" spans="1:3" ht="15.75" customHeight="1" x14ac:dyDescent="0.2">
      <c r="A11" s="22" t="str">
        <f t="shared" ca="1" si="0"/>
        <v>01/01/2021</v>
      </c>
      <c r="B11" s="17" t="s">
        <v>82</v>
      </c>
      <c r="C11" s="19">
        <v>1021629.0445715173</v>
      </c>
    </row>
    <row r="12" spans="1:3" ht="15.75" customHeight="1" x14ac:dyDescent="0.2">
      <c r="A12" s="22" t="str">
        <f t="shared" ca="1" si="0"/>
        <v>01/01/2021</v>
      </c>
      <c r="B12" s="17" t="s">
        <v>84</v>
      </c>
      <c r="C12" s="19">
        <v>522383.61603116005</v>
      </c>
    </row>
    <row r="13" spans="1:3" ht="15.75" customHeight="1" x14ac:dyDescent="0.2">
      <c r="A13" s="22" t="str">
        <f t="shared" ca="1" si="0"/>
        <v>01/01/2021</v>
      </c>
      <c r="B13" s="24" t="s">
        <v>86</v>
      </c>
      <c r="C13" s="19">
        <v>409629.42796142236</v>
      </c>
    </row>
    <row r="14" spans="1:3" ht="15.75" customHeight="1" x14ac:dyDescent="0.2">
      <c r="A14" s="22" t="str">
        <f t="shared" ca="1" si="0"/>
        <v>01/01/2021</v>
      </c>
      <c r="B14" s="24" t="s">
        <v>89</v>
      </c>
      <c r="C14" s="19">
        <v>40962.942796142241</v>
      </c>
    </row>
    <row r="15" spans="1:3" ht="15.75" customHeight="1" x14ac:dyDescent="0.2">
      <c r="A15" s="22" t="str">
        <f t="shared" ca="1" si="0"/>
        <v>01/01/2021</v>
      </c>
      <c r="B15" s="24" t="s">
        <v>91</v>
      </c>
      <c r="C15" s="19">
        <v>44376.521362487423</v>
      </c>
    </row>
    <row r="16" spans="1:3" ht="15.75" customHeight="1" x14ac:dyDescent="0.2">
      <c r="A16" s="22" t="str">
        <f t="shared" ca="1" si="0"/>
        <v>01/01/2021</v>
      </c>
      <c r="B16" s="24" t="s">
        <v>93</v>
      </c>
      <c r="C16" s="19">
        <v>34135.785663451861</v>
      </c>
    </row>
    <row r="17" spans="1:3" ht="15.75" customHeight="1" x14ac:dyDescent="0.2">
      <c r="A17" s="22" t="str">
        <f t="shared" ca="1" si="0"/>
        <v>01/01/2021</v>
      </c>
      <c r="B17" s="24" t="s">
        <v>95</v>
      </c>
      <c r="C17" s="19">
        <v>4096.2942796142233</v>
      </c>
    </row>
    <row r="18" spans="1:3" ht="15.75" customHeight="1" x14ac:dyDescent="0.2">
      <c r="A18" s="22" t="str">
        <f t="shared" ca="1" si="0"/>
        <v>01/01/2021</v>
      </c>
      <c r="B18" s="24" t="s">
        <v>97</v>
      </c>
      <c r="C18" s="19">
        <v>1228.8882838842671</v>
      </c>
    </row>
    <row r="19" spans="1:3" ht="15.75" customHeight="1" x14ac:dyDescent="0.2">
      <c r="A19" s="22" t="str">
        <f t="shared" ca="1" si="0"/>
        <v>01/01/2021</v>
      </c>
      <c r="B19" s="24" t="s">
        <v>99</v>
      </c>
      <c r="C19" s="19">
        <v>6144.441419421335</v>
      </c>
    </row>
    <row r="20" spans="1:3" ht="15.75" customHeight="1" x14ac:dyDescent="0.2">
      <c r="A20" s="22" t="str">
        <f t="shared" ca="1" si="0"/>
        <v>01/01/2021</v>
      </c>
      <c r="B20" s="24" t="s">
        <v>101</v>
      </c>
      <c r="C20" s="19">
        <v>3072.2207097106675</v>
      </c>
    </row>
    <row r="21" spans="1:3" ht="15.75" customHeight="1" x14ac:dyDescent="0.2">
      <c r="A21" s="22" t="str">
        <f t="shared" ca="1" si="0"/>
        <v>01/01/2021</v>
      </c>
      <c r="B21" s="24" t="s">
        <v>103</v>
      </c>
      <c r="C21" s="19">
        <v>36866.64851652801</v>
      </c>
    </row>
    <row r="22" spans="1:3" ht="15.75" customHeight="1" x14ac:dyDescent="0.2">
      <c r="A22" s="22" t="str">
        <f t="shared" ca="1" si="0"/>
        <v>01/01/2021</v>
      </c>
      <c r="B22" s="24" t="s">
        <v>105</v>
      </c>
      <c r="C22" s="19">
        <v>3686.6648516528012</v>
      </c>
    </row>
    <row r="23" spans="1:3" ht="15.75" customHeight="1" x14ac:dyDescent="0.2">
      <c r="A23" s="22" t="str">
        <f t="shared" ca="1" si="0"/>
        <v>01/01/2021</v>
      </c>
      <c r="B23" s="24" t="s">
        <v>107</v>
      </c>
      <c r="C23" s="19">
        <v>3350.0319709982809</v>
      </c>
    </row>
    <row r="24" spans="1:3" ht="15.75" customHeight="1" x14ac:dyDescent="0.2">
      <c r="A24" s="22" t="str">
        <f t="shared" ca="1" si="0"/>
        <v>01/01/2021</v>
      </c>
      <c r="B24" s="24" t="s">
        <v>109</v>
      </c>
      <c r="C24" s="19">
        <v>9011.847415151291</v>
      </c>
    </row>
    <row r="25" spans="1:3" ht="15.75" customHeight="1" x14ac:dyDescent="0.2">
      <c r="A25" s="22" t="str">
        <f t="shared" ca="1" si="0"/>
        <v>01/01/2021</v>
      </c>
      <c r="B25" s="24" t="s">
        <v>111</v>
      </c>
      <c r="C25" s="19">
        <v>4505.9237075756455</v>
      </c>
    </row>
    <row r="26" spans="1:3" ht="15.75" customHeight="1" x14ac:dyDescent="0.2">
      <c r="A26" s="22" t="str">
        <f t="shared" ca="1" si="0"/>
        <v>01/01/2021</v>
      </c>
      <c r="B26" s="24" t="s">
        <v>113</v>
      </c>
      <c r="C26" s="19">
        <v>1638.5177118456895</v>
      </c>
    </row>
    <row r="27" spans="1:3" ht="15.75" customHeight="1" x14ac:dyDescent="0.2">
      <c r="A27" s="22" t="str">
        <f t="shared" ca="1" si="0"/>
        <v>01/01/2021</v>
      </c>
      <c r="B27" s="24" t="s">
        <v>115</v>
      </c>
      <c r="C27" s="19">
        <v>2662.5912817492454</v>
      </c>
    </row>
    <row r="28" spans="1:3" ht="15.75" customHeight="1" x14ac:dyDescent="0.2">
      <c r="A28" s="22" t="str">
        <f t="shared" ca="1" si="0"/>
        <v>01/01/2021</v>
      </c>
      <c r="B28" s="24" t="s">
        <v>117</v>
      </c>
      <c r="C28" s="19">
        <v>2457.7765677685343</v>
      </c>
    </row>
    <row r="29" spans="1:3" ht="15.75" customHeight="1" x14ac:dyDescent="0.2">
      <c r="A29" s="22" t="str">
        <f t="shared" ca="1" si="0"/>
        <v>01/01/2021</v>
      </c>
      <c r="B29" s="24" t="s">
        <v>119</v>
      </c>
      <c r="C29" s="19">
        <v>9500</v>
      </c>
    </row>
    <row r="30" spans="1:3" ht="15.75" customHeight="1" x14ac:dyDescent="0.2">
      <c r="A30" s="22" t="str">
        <f t="shared" ca="1" si="0"/>
        <v>01/01/2021</v>
      </c>
      <c r="B30" s="24" t="s">
        <v>121</v>
      </c>
      <c r="C30" s="19">
        <v>380</v>
      </c>
    </row>
    <row r="31" spans="1:3" ht="15.75" customHeight="1" x14ac:dyDescent="0.2">
      <c r="A31" s="22" t="str">
        <f t="shared" ca="1" si="0"/>
        <v>01/01/2021</v>
      </c>
      <c r="B31" s="24" t="s">
        <v>123</v>
      </c>
      <c r="C31" s="19">
        <v>855</v>
      </c>
    </row>
    <row r="32" spans="1:3" ht="15.75" customHeight="1" x14ac:dyDescent="0.2">
      <c r="A32" s="22" t="str">
        <f t="shared" ca="1" si="0"/>
        <v>01/01/2021</v>
      </c>
      <c r="B32" s="24" t="s">
        <v>125</v>
      </c>
      <c r="C32" s="19">
        <v>807.50000000000011</v>
      </c>
    </row>
    <row r="33" spans="1:3" ht="15.75" customHeight="1" x14ac:dyDescent="0.2">
      <c r="A33" s="22" t="str">
        <f t="shared" ca="1" si="0"/>
        <v>01/01/2021</v>
      </c>
      <c r="B33" s="24" t="s">
        <v>127</v>
      </c>
      <c r="C33" s="19">
        <v>570</v>
      </c>
    </row>
    <row r="34" spans="1:3" ht="15.75" customHeight="1" x14ac:dyDescent="0.2">
      <c r="A34" s="22" t="str">
        <f t="shared" ca="1" si="0"/>
        <v>01/01/2021</v>
      </c>
      <c r="B34" s="24" t="s">
        <v>129</v>
      </c>
      <c r="C34" s="19">
        <v>107201.02307194499</v>
      </c>
    </row>
    <row r="35" spans="1:3" ht="15.75" customHeight="1" x14ac:dyDescent="0.2">
      <c r="A35" s="22" t="str">
        <f t="shared" ca="1" si="0"/>
        <v>01/01/2021</v>
      </c>
      <c r="B35" s="24" t="s">
        <v>132</v>
      </c>
      <c r="C35" s="19">
        <v>70350.671390963893</v>
      </c>
    </row>
    <row r="36" spans="1:3" ht="15.75" customHeight="1" x14ac:dyDescent="0.2">
      <c r="A36" s="22" t="str">
        <f t="shared" ca="1" si="0"/>
        <v>01/01/2021</v>
      </c>
      <c r="B36" s="24" t="s">
        <v>134</v>
      </c>
      <c r="C36" s="19">
        <v>41875.399637478513</v>
      </c>
    </row>
    <row r="37" spans="1:3" ht="15.75" customHeight="1" x14ac:dyDescent="0.2">
      <c r="A37" s="22" t="str">
        <f t="shared" ca="1" si="0"/>
        <v>01/01/2021</v>
      </c>
      <c r="B37" s="24" t="s">
        <v>136</v>
      </c>
      <c r="C37" s="19">
        <v>6700.0639419965619</v>
      </c>
    </row>
    <row r="38" spans="1:3" ht="12.75" x14ac:dyDescent="0.2">
      <c r="A38" s="22" t="str">
        <f t="shared" ca="1" si="0"/>
        <v>01/01/2021</v>
      </c>
      <c r="B38" s="24" t="s">
        <v>139</v>
      </c>
      <c r="C38" s="19">
        <v>1172.5111898493983</v>
      </c>
    </row>
    <row r="39" spans="1:3" ht="12.75" x14ac:dyDescent="0.2">
      <c r="A39" s="22" t="str">
        <f t="shared" ca="1" si="0"/>
        <v>01/01/2021</v>
      </c>
      <c r="B39" s="24" t="s">
        <v>141</v>
      </c>
      <c r="C39" s="19">
        <v>2867.4059957299564</v>
      </c>
    </row>
    <row r="40" spans="1:3" ht="12.75" x14ac:dyDescent="0.2">
      <c r="A40" s="22" t="str">
        <f t="shared" ca="1" si="0"/>
        <v>01/01/2021</v>
      </c>
      <c r="B40" s="24" t="s">
        <v>143</v>
      </c>
      <c r="C40" s="19">
        <v>2048.1471398071117</v>
      </c>
    </row>
    <row r="41" spans="1:3" ht="12.75" x14ac:dyDescent="0.2">
      <c r="A41" s="22" t="str">
        <f t="shared" ca="1" si="0"/>
        <v>01/01/2021</v>
      </c>
      <c r="B41" s="24" t="s">
        <v>145</v>
      </c>
      <c r="C41" s="19">
        <v>5025.0479564974212</v>
      </c>
    </row>
    <row r="42" spans="1:3" ht="12.75" x14ac:dyDescent="0.2">
      <c r="A42" s="22" t="str">
        <f t="shared" ca="1" si="0"/>
        <v>01/01/2021</v>
      </c>
      <c r="B42" s="17" t="s">
        <v>147</v>
      </c>
      <c r="C42" s="19">
        <v>2512.5239782487106</v>
      </c>
    </row>
    <row r="43" spans="1:3" ht="12.75" x14ac:dyDescent="0.2">
      <c r="A43" s="22" t="str">
        <f t="shared" ca="1" si="0"/>
        <v>01/01/2021</v>
      </c>
      <c r="B43" s="24" t="s">
        <v>149</v>
      </c>
      <c r="C43" s="19">
        <v>729.77079982415296</v>
      </c>
    </row>
    <row r="44" spans="1:3" ht="12.75" x14ac:dyDescent="0.2">
      <c r="A44" s="22" t="str">
        <f t="shared" ca="1" si="0"/>
        <v>01/01/2021</v>
      </c>
      <c r="B44" s="17" t="s">
        <v>151</v>
      </c>
      <c r="C44" s="19">
        <v>982.71748793669508</v>
      </c>
    </row>
    <row r="45" spans="1:3" ht="12.75" x14ac:dyDescent="0.2">
      <c r="A45" s="28" t="str">
        <f t="shared" ref="A45:A87" ca="1" si="1">"01/02/"&amp;YEAR(TODAY())-2</f>
        <v>01/02/2021</v>
      </c>
      <c r="B45" s="29" t="s">
        <v>63</v>
      </c>
      <c r="C45" s="23">
        <v>1820357.2066910667</v>
      </c>
    </row>
    <row r="46" spans="1:3" ht="12.75" x14ac:dyDescent="0.2">
      <c r="A46" s="30" t="str">
        <f t="shared" ca="1" si="1"/>
        <v>01/02/2021</v>
      </c>
      <c r="B46" s="17" t="s">
        <v>65</v>
      </c>
      <c r="C46" s="23">
        <v>1447748.8787149293</v>
      </c>
    </row>
    <row r="47" spans="1:3" ht="12.75" x14ac:dyDescent="0.2">
      <c r="A47" s="20" t="str">
        <f t="shared" ca="1" si="1"/>
        <v>01/02/2021</v>
      </c>
      <c r="B47" s="17" t="s">
        <v>67</v>
      </c>
      <c r="C47" s="19">
        <v>128405.30427029982</v>
      </c>
    </row>
    <row r="48" spans="1:3" ht="12.75" x14ac:dyDescent="0.2">
      <c r="A48" s="30" t="str">
        <f t="shared" ca="1" si="1"/>
        <v>01/02/2021</v>
      </c>
      <c r="B48" s="17" t="s">
        <v>69</v>
      </c>
      <c r="C48" s="19">
        <v>49021.591281089939</v>
      </c>
    </row>
    <row r="49" spans="1:3" ht="12.75" x14ac:dyDescent="0.2">
      <c r="A49" s="30" t="str">
        <f t="shared" ca="1" si="1"/>
        <v>01/02/2021</v>
      </c>
      <c r="B49" s="17" t="s">
        <v>71</v>
      </c>
      <c r="C49" s="19">
        <v>32681.060854059961</v>
      </c>
    </row>
    <row r="50" spans="1:3" ht="12.75" x14ac:dyDescent="0.2">
      <c r="A50" s="30" t="str">
        <f t="shared" ca="1" si="1"/>
        <v>01/02/2021</v>
      </c>
      <c r="B50" s="17" t="s">
        <v>73</v>
      </c>
      <c r="C50" s="19">
        <v>457534.8519568395</v>
      </c>
    </row>
    <row r="51" spans="1:3" ht="12.75" x14ac:dyDescent="0.2">
      <c r="A51" s="30" t="str">
        <f t="shared" ca="1" si="1"/>
        <v>01/02/2021</v>
      </c>
      <c r="B51" s="17" t="s">
        <v>76</v>
      </c>
      <c r="C51" s="19">
        <v>21242.689555138975</v>
      </c>
    </row>
    <row r="52" spans="1:3" ht="12.75" x14ac:dyDescent="0.2">
      <c r="A52" s="30" t="str">
        <f t="shared" ca="1" si="1"/>
        <v>01/02/2021</v>
      </c>
      <c r="B52" s="17" t="s">
        <v>78</v>
      </c>
      <c r="C52" s="19">
        <v>98043.182562179878</v>
      </c>
    </row>
    <row r="53" spans="1:3" ht="12.75" x14ac:dyDescent="0.2">
      <c r="A53" s="30" t="str">
        <f t="shared" ca="1" si="1"/>
        <v>01/02/2021</v>
      </c>
      <c r="B53" s="17" t="s">
        <v>80</v>
      </c>
      <c r="C53" s="19">
        <v>91017.860334553348</v>
      </c>
    </row>
    <row r="54" spans="1:3" ht="12.75" x14ac:dyDescent="0.2">
      <c r="A54" s="30" t="str">
        <f t="shared" ca="1" si="1"/>
        <v>01/02/2021</v>
      </c>
      <c r="B54" s="17" t="s">
        <v>82</v>
      </c>
      <c r="C54" s="19">
        <v>1001196.4636800868</v>
      </c>
    </row>
    <row r="55" spans="1:3" ht="12.75" x14ac:dyDescent="0.2">
      <c r="A55" s="30" t="str">
        <f t="shared" ca="1" si="1"/>
        <v>01/02/2021</v>
      </c>
      <c r="B55" s="17" t="s">
        <v>84</v>
      </c>
      <c r="C55" s="19">
        <v>506712.10755022522</v>
      </c>
    </row>
    <row r="56" spans="1:3" ht="12.75" x14ac:dyDescent="0.2">
      <c r="A56" s="30" t="str">
        <f t="shared" ca="1" si="1"/>
        <v>01/02/2021</v>
      </c>
      <c r="B56" s="24" t="s">
        <v>86</v>
      </c>
      <c r="C56" s="19">
        <v>399198.05247634609</v>
      </c>
    </row>
    <row r="57" spans="1:3" ht="12.75" x14ac:dyDescent="0.2">
      <c r="A57" s="30" t="str">
        <f t="shared" ca="1" si="1"/>
        <v>01/02/2021</v>
      </c>
      <c r="B57" s="24" t="s">
        <v>89</v>
      </c>
      <c r="C57" s="19">
        <v>63871.688396215373</v>
      </c>
    </row>
    <row r="58" spans="1:3" ht="12.75" x14ac:dyDescent="0.2">
      <c r="A58" s="30" t="str">
        <f t="shared" ca="1" si="1"/>
        <v>01/02/2021</v>
      </c>
      <c r="B58" s="24" t="s">
        <v>91</v>
      </c>
      <c r="C58" s="19">
        <v>43246.455684937493</v>
      </c>
    </row>
    <row r="59" spans="1:3" ht="12.75" x14ac:dyDescent="0.2">
      <c r="A59" s="30" t="str">
        <f t="shared" ca="1" si="1"/>
        <v>01/02/2021</v>
      </c>
      <c r="B59" s="24" t="s">
        <v>93</v>
      </c>
      <c r="C59" s="19">
        <v>33266.504373028838</v>
      </c>
    </row>
    <row r="60" spans="1:3" ht="12.75" x14ac:dyDescent="0.2">
      <c r="A60" s="30" t="str">
        <f t="shared" ca="1" si="1"/>
        <v>01/02/2021</v>
      </c>
      <c r="B60" s="24" t="s">
        <v>95</v>
      </c>
      <c r="C60" s="19">
        <v>3991.9805247634608</v>
      </c>
    </row>
    <row r="61" spans="1:3" ht="12.75" x14ac:dyDescent="0.2">
      <c r="A61" s="30" t="str">
        <f t="shared" ca="1" si="1"/>
        <v>01/02/2021</v>
      </c>
      <c r="B61" s="24" t="s">
        <v>97</v>
      </c>
      <c r="C61" s="19">
        <v>1197.5941574290382</v>
      </c>
    </row>
    <row r="62" spans="1:3" ht="12.75" x14ac:dyDescent="0.2">
      <c r="A62" s="30" t="str">
        <f t="shared" ca="1" si="1"/>
        <v>01/02/2021</v>
      </c>
      <c r="B62" s="24" t="s">
        <v>99</v>
      </c>
      <c r="C62" s="19">
        <v>5987.970787145191</v>
      </c>
    </row>
    <row r="63" spans="1:3" ht="12.75" x14ac:dyDescent="0.2">
      <c r="A63" s="30" t="str">
        <f t="shared" ca="1" si="1"/>
        <v>01/02/2021</v>
      </c>
      <c r="B63" s="24" t="s">
        <v>101</v>
      </c>
      <c r="C63" s="19">
        <v>2993.9853935725955</v>
      </c>
    </row>
    <row r="64" spans="1:3" ht="12.75" x14ac:dyDescent="0.2">
      <c r="A64" s="30" t="str">
        <f t="shared" ca="1" si="1"/>
        <v>01/02/2021</v>
      </c>
      <c r="B64" s="24" t="s">
        <v>103</v>
      </c>
      <c r="C64" s="19">
        <v>35927.824722871148</v>
      </c>
    </row>
    <row r="65" spans="1:3" ht="12.75" x14ac:dyDescent="0.2">
      <c r="A65" s="30" t="str">
        <f t="shared" ca="1" si="1"/>
        <v>01/02/2021</v>
      </c>
      <c r="B65" s="24" t="s">
        <v>105</v>
      </c>
      <c r="C65" s="19">
        <v>3592.7824722871146</v>
      </c>
    </row>
    <row r="66" spans="1:3" ht="12.75" x14ac:dyDescent="0.2">
      <c r="A66" s="30" t="str">
        <f t="shared" ca="1" si="1"/>
        <v>01/02/2021</v>
      </c>
      <c r="B66" s="24" t="s">
        <v>107</v>
      </c>
      <c r="C66" s="19">
        <v>3268.1060854059961</v>
      </c>
    </row>
    <row r="67" spans="1:3" ht="12.75" x14ac:dyDescent="0.2">
      <c r="A67" s="30" t="str">
        <f t="shared" ca="1" si="1"/>
        <v>01/02/2021</v>
      </c>
      <c r="B67" s="24" t="s">
        <v>109</v>
      </c>
      <c r="C67" s="19">
        <v>8782.3571544796141</v>
      </c>
    </row>
    <row r="68" spans="1:3" ht="12.75" x14ac:dyDescent="0.2">
      <c r="A68" s="30" t="str">
        <f t="shared" ca="1" si="1"/>
        <v>01/02/2021</v>
      </c>
      <c r="B68" s="24" t="s">
        <v>111</v>
      </c>
      <c r="C68" s="19">
        <v>4391.1785772398071</v>
      </c>
    </row>
    <row r="69" spans="1:3" ht="12.75" x14ac:dyDescent="0.2">
      <c r="A69" s="30" t="str">
        <f t="shared" ca="1" si="1"/>
        <v>01/02/2021</v>
      </c>
      <c r="B69" s="24" t="s">
        <v>113</v>
      </c>
      <c r="C69" s="19">
        <v>1596.7922099053844</v>
      </c>
    </row>
    <row r="70" spans="1:3" ht="12.75" x14ac:dyDescent="0.2">
      <c r="A70" s="30" t="str">
        <f t="shared" ca="1" si="1"/>
        <v>01/02/2021</v>
      </c>
      <c r="B70" s="24" t="s">
        <v>115</v>
      </c>
      <c r="C70" s="19">
        <v>2594.7873410962493</v>
      </c>
    </row>
    <row r="71" spans="1:3" ht="12.75" x14ac:dyDescent="0.2">
      <c r="A71" s="30" t="str">
        <f t="shared" ca="1" si="1"/>
        <v>01/02/2021</v>
      </c>
      <c r="B71" s="24" t="s">
        <v>117</v>
      </c>
      <c r="C71" s="19">
        <v>2395.1883148580764</v>
      </c>
    </row>
    <row r="72" spans="1:3" ht="12.75" x14ac:dyDescent="0.2">
      <c r="A72" s="30" t="str">
        <f t="shared" ca="1" si="1"/>
        <v>01/02/2021</v>
      </c>
      <c r="B72" s="24" t="s">
        <v>119</v>
      </c>
      <c r="C72" s="19">
        <v>9500</v>
      </c>
    </row>
    <row r="73" spans="1:3" ht="12.75" x14ac:dyDescent="0.2">
      <c r="A73" s="30" t="str">
        <f t="shared" ca="1" si="1"/>
        <v>01/02/2021</v>
      </c>
      <c r="B73" s="24" t="s">
        <v>121</v>
      </c>
      <c r="C73" s="19">
        <v>380</v>
      </c>
    </row>
    <row r="74" spans="1:3" ht="12.75" x14ac:dyDescent="0.2">
      <c r="A74" s="30" t="str">
        <f t="shared" ca="1" si="1"/>
        <v>01/02/2021</v>
      </c>
      <c r="B74" s="24" t="s">
        <v>123</v>
      </c>
      <c r="C74" s="19">
        <v>855</v>
      </c>
    </row>
    <row r="75" spans="1:3" ht="12.75" x14ac:dyDescent="0.2">
      <c r="A75" s="30" t="str">
        <f t="shared" ca="1" si="1"/>
        <v>01/02/2021</v>
      </c>
      <c r="B75" s="24" t="s">
        <v>125</v>
      </c>
      <c r="C75" s="19">
        <v>807.50000000000011</v>
      </c>
    </row>
    <row r="76" spans="1:3" ht="12.75" x14ac:dyDescent="0.2">
      <c r="A76" s="30" t="str">
        <f t="shared" ca="1" si="1"/>
        <v>01/02/2021</v>
      </c>
      <c r="B76" s="24" t="s">
        <v>127</v>
      </c>
      <c r="C76" s="19">
        <v>570</v>
      </c>
    </row>
    <row r="77" spans="1:3" ht="12.75" x14ac:dyDescent="0.2">
      <c r="A77" s="30" t="str">
        <f t="shared" ca="1" si="1"/>
        <v>01/02/2021</v>
      </c>
      <c r="B77" s="24" t="s">
        <v>129</v>
      </c>
      <c r="C77" s="19">
        <v>98043.182562179878</v>
      </c>
    </row>
    <row r="78" spans="1:3" ht="12.75" x14ac:dyDescent="0.2">
      <c r="A78" s="30" t="str">
        <f t="shared" ca="1" si="1"/>
        <v>01/02/2021</v>
      </c>
      <c r="B78" s="24" t="s">
        <v>132</v>
      </c>
      <c r="C78" s="19">
        <v>32681.060854059961</v>
      </c>
    </row>
    <row r="79" spans="1:3" ht="12.75" x14ac:dyDescent="0.2">
      <c r="A79" s="30" t="str">
        <f t="shared" ca="1" si="1"/>
        <v>01/02/2021</v>
      </c>
      <c r="B79" s="24" t="s">
        <v>134</v>
      </c>
      <c r="C79" s="19">
        <v>40851.326067574955</v>
      </c>
    </row>
    <row r="80" spans="1:3" ht="12.75" x14ac:dyDescent="0.2">
      <c r="A80" s="30" t="str">
        <f t="shared" ca="1" si="1"/>
        <v>01/02/2021</v>
      </c>
      <c r="B80" s="24" t="s">
        <v>136</v>
      </c>
      <c r="C80" s="19">
        <v>6536.2121708119921</v>
      </c>
    </row>
    <row r="81" spans="1:3" ht="12.75" x14ac:dyDescent="0.2">
      <c r="A81" s="30" t="str">
        <f t="shared" ca="1" si="1"/>
        <v>01/02/2021</v>
      </c>
      <c r="B81" s="24" t="s">
        <v>139</v>
      </c>
      <c r="C81" s="19">
        <v>1143.8371298920986</v>
      </c>
    </row>
    <row r="82" spans="1:3" ht="12.75" x14ac:dyDescent="0.2">
      <c r="A82" s="30" t="str">
        <f t="shared" ca="1" si="1"/>
        <v>01/02/2021</v>
      </c>
      <c r="B82" s="24" t="s">
        <v>141</v>
      </c>
      <c r="C82" s="19">
        <v>2794.3863673344226</v>
      </c>
    </row>
    <row r="83" spans="1:3" ht="12.75" x14ac:dyDescent="0.2">
      <c r="A83" s="30" t="str">
        <f t="shared" ca="1" si="1"/>
        <v>01/02/2021</v>
      </c>
      <c r="B83" s="24" t="s">
        <v>143</v>
      </c>
      <c r="C83" s="19">
        <v>1995.9902623817304</v>
      </c>
    </row>
    <row r="84" spans="1:3" ht="12.75" x14ac:dyDescent="0.2">
      <c r="A84" s="30" t="str">
        <f t="shared" ca="1" si="1"/>
        <v>01/02/2021</v>
      </c>
      <c r="B84" s="24" t="s">
        <v>145</v>
      </c>
      <c r="C84" s="19">
        <v>4902.1591281089941</v>
      </c>
    </row>
    <row r="85" spans="1:3" ht="12.75" x14ac:dyDescent="0.2">
      <c r="A85" s="30" t="str">
        <f t="shared" ca="1" si="1"/>
        <v>01/02/2021</v>
      </c>
      <c r="B85" s="17" t="s">
        <v>147</v>
      </c>
      <c r="C85" s="19">
        <v>2451.079564054497</v>
      </c>
    </row>
    <row r="86" spans="1:3" ht="12.75" x14ac:dyDescent="0.2">
      <c r="A86" s="30" t="str">
        <f t="shared" ca="1" si="1"/>
        <v>01/02/2021</v>
      </c>
      <c r="B86" s="24" t="s">
        <v>149</v>
      </c>
      <c r="C86" s="19">
        <v>4858.9976458855672</v>
      </c>
    </row>
    <row r="87" spans="1:3" ht="12.75" x14ac:dyDescent="0.2">
      <c r="A87" s="30" t="str">
        <f t="shared" ca="1" si="1"/>
        <v>01/02/2021</v>
      </c>
      <c r="B87" s="17" t="s">
        <v>151</v>
      </c>
      <c r="C87" s="19">
        <v>2469.2391525188041</v>
      </c>
    </row>
    <row r="88" spans="1:3" ht="12.75" x14ac:dyDescent="0.2">
      <c r="A88" s="28" t="str">
        <f t="shared" ref="A88:A130" ca="1" si="2">"01/03/"&amp;YEAR(TODAY())-2</f>
        <v>01/03/2021</v>
      </c>
      <c r="B88" s="29" t="s">
        <v>63</v>
      </c>
      <c r="C88" s="23">
        <v>2166225.0759623693</v>
      </c>
    </row>
    <row r="89" spans="1:3" ht="12.75" x14ac:dyDescent="0.2">
      <c r="A89" s="30" t="str">
        <f t="shared" ca="1" si="2"/>
        <v>01/03/2021</v>
      </c>
      <c r="B89" s="17" t="s">
        <v>65</v>
      </c>
      <c r="C89" s="23">
        <v>1578046.2777992731</v>
      </c>
    </row>
    <row r="90" spans="1:3" ht="12.75" x14ac:dyDescent="0.2">
      <c r="A90" s="20" t="str">
        <f t="shared" ca="1" si="2"/>
        <v>01/03/2021</v>
      </c>
      <c r="B90" s="17" t="s">
        <v>67</v>
      </c>
      <c r="C90" s="19">
        <v>152213.56768808211</v>
      </c>
    </row>
    <row r="91" spans="1:3" ht="12.75" x14ac:dyDescent="0.2">
      <c r="A91" s="30" t="str">
        <f t="shared" ca="1" si="2"/>
        <v>01/03/2021</v>
      </c>
      <c r="B91" s="17" t="s">
        <v>69</v>
      </c>
      <c r="C91" s="19">
        <v>56164.070306424634</v>
      </c>
    </row>
    <row r="92" spans="1:3" ht="12.75" x14ac:dyDescent="0.2">
      <c r="A92" s="30" t="str">
        <f t="shared" ca="1" si="2"/>
        <v>01/03/2021</v>
      </c>
      <c r="B92" s="17" t="s">
        <v>71</v>
      </c>
      <c r="C92" s="19">
        <v>37442.713537616422</v>
      </c>
    </row>
    <row r="93" spans="1:3" ht="12.75" x14ac:dyDescent="0.2">
      <c r="A93" s="30" t="str">
        <f t="shared" ca="1" si="2"/>
        <v>01/03/2021</v>
      </c>
      <c r="B93" s="17" t="s">
        <v>73</v>
      </c>
      <c r="C93" s="19">
        <v>524197.98952662997</v>
      </c>
    </row>
    <row r="94" spans="1:3" ht="12.75" x14ac:dyDescent="0.2">
      <c r="A94" s="30" t="str">
        <f t="shared" ca="1" si="2"/>
        <v>01/03/2021</v>
      </c>
      <c r="B94" s="17" t="s">
        <v>76</v>
      </c>
      <c r="C94" s="19">
        <v>24337.763799450673</v>
      </c>
    </row>
    <row r="95" spans="1:3" ht="12.75" x14ac:dyDescent="0.2">
      <c r="A95" s="30" t="str">
        <f t="shared" ca="1" si="2"/>
        <v>01/03/2021</v>
      </c>
      <c r="B95" s="17" t="s">
        <v>78</v>
      </c>
      <c r="C95" s="19">
        <v>112328.14061284927</v>
      </c>
    </row>
    <row r="96" spans="1:3" ht="12.75" x14ac:dyDescent="0.2">
      <c r="A96" s="30" t="str">
        <f t="shared" ca="1" si="2"/>
        <v>01/03/2021</v>
      </c>
      <c r="B96" s="17" t="s">
        <v>80</v>
      </c>
      <c r="C96" s="19">
        <v>108311.25379811847</v>
      </c>
    </row>
    <row r="97" spans="1:3" ht="12.75" x14ac:dyDescent="0.2">
      <c r="A97" s="30" t="str">
        <f t="shared" ca="1" si="2"/>
        <v>01/03/2021</v>
      </c>
      <c r="B97" s="17" t="s">
        <v>82</v>
      </c>
      <c r="C97" s="19">
        <v>1191423.7917793032</v>
      </c>
    </row>
    <row r="98" spans="1:3" ht="12.75" x14ac:dyDescent="0.2">
      <c r="A98" s="30" t="str">
        <f t="shared" ca="1" si="2"/>
        <v>01/03/2021</v>
      </c>
      <c r="B98" s="17" t="s">
        <v>84</v>
      </c>
      <c r="C98" s="19">
        <v>552316.19722974556</v>
      </c>
    </row>
    <row r="99" spans="1:3" ht="12.75" x14ac:dyDescent="0.2">
      <c r="A99" s="30" t="str">
        <f t="shared" ca="1" si="2"/>
        <v>01/03/2021</v>
      </c>
      <c r="B99" s="24" t="s">
        <v>86</v>
      </c>
      <c r="C99" s="19">
        <v>453329.44926612789</v>
      </c>
    </row>
    <row r="100" spans="1:3" ht="12.75" x14ac:dyDescent="0.2">
      <c r="A100" s="30" t="str">
        <f t="shared" ca="1" si="2"/>
        <v>01/03/2021</v>
      </c>
      <c r="B100" s="24" t="s">
        <v>89</v>
      </c>
      <c r="C100" s="19">
        <v>45332.944926612792</v>
      </c>
    </row>
    <row r="101" spans="1:3" ht="12.75" x14ac:dyDescent="0.2">
      <c r="A101" s="30" t="str">
        <f t="shared" ca="1" si="2"/>
        <v>01/03/2021</v>
      </c>
      <c r="B101" s="24" t="s">
        <v>91</v>
      </c>
      <c r="C101" s="19">
        <v>49110.690337163855</v>
      </c>
    </row>
    <row r="102" spans="1:3" ht="12.75" x14ac:dyDescent="0.2">
      <c r="A102" s="30" t="str">
        <f t="shared" ca="1" si="2"/>
        <v>01/03/2021</v>
      </c>
      <c r="B102" s="24" t="s">
        <v>93</v>
      </c>
      <c r="C102" s="19">
        <v>37777.45410551066</v>
      </c>
    </row>
    <row r="103" spans="1:3" ht="12.75" x14ac:dyDescent="0.2">
      <c r="A103" s="30" t="str">
        <f t="shared" ca="1" si="2"/>
        <v>01/03/2021</v>
      </c>
      <c r="B103" s="24" t="s">
        <v>95</v>
      </c>
      <c r="C103" s="19">
        <v>4533.294492661279</v>
      </c>
    </row>
    <row r="104" spans="1:3" ht="12.75" x14ac:dyDescent="0.2">
      <c r="A104" s="30" t="str">
        <f t="shared" ca="1" si="2"/>
        <v>01/03/2021</v>
      </c>
      <c r="B104" s="24" t="s">
        <v>97</v>
      </c>
      <c r="C104" s="19">
        <v>1359.9883477983838</v>
      </c>
    </row>
    <row r="105" spans="1:3" ht="12.75" x14ac:dyDescent="0.2">
      <c r="A105" s="30" t="str">
        <f t="shared" ca="1" si="2"/>
        <v>01/03/2021</v>
      </c>
      <c r="B105" s="24" t="s">
        <v>99</v>
      </c>
      <c r="C105" s="19">
        <v>6799.9417389919181</v>
      </c>
    </row>
    <row r="106" spans="1:3" ht="12.75" x14ac:dyDescent="0.2">
      <c r="A106" s="30" t="str">
        <f t="shared" ca="1" si="2"/>
        <v>01/03/2021</v>
      </c>
      <c r="B106" s="24" t="s">
        <v>101</v>
      </c>
      <c r="C106" s="19">
        <v>3399.9708694959591</v>
      </c>
    </row>
    <row r="107" spans="1:3" ht="12.75" x14ac:dyDescent="0.2">
      <c r="A107" s="30" t="str">
        <f t="shared" ca="1" si="2"/>
        <v>01/03/2021</v>
      </c>
      <c r="B107" s="24" t="s">
        <v>103</v>
      </c>
      <c r="C107" s="19">
        <v>40799.650433951509</v>
      </c>
    </row>
    <row r="108" spans="1:3" ht="12.75" x14ac:dyDescent="0.2">
      <c r="A108" s="30" t="str">
        <f t="shared" ca="1" si="2"/>
        <v>01/03/2021</v>
      </c>
      <c r="B108" s="24" t="s">
        <v>105</v>
      </c>
      <c r="C108" s="19">
        <v>4079.9650433951506</v>
      </c>
    </row>
    <row r="109" spans="1:3" ht="12.75" x14ac:dyDescent="0.2">
      <c r="A109" s="30" t="str">
        <f t="shared" ca="1" si="2"/>
        <v>01/03/2021</v>
      </c>
      <c r="B109" s="24" t="s">
        <v>107</v>
      </c>
      <c r="C109" s="19">
        <v>3744.2713537616423</v>
      </c>
    </row>
    <row r="110" spans="1:3" ht="12.75" x14ac:dyDescent="0.2">
      <c r="A110" s="30" t="str">
        <f t="shared" ca="1" si="2"/>
        <v>01/03/2021</v>
      </c>
      <c r="B110" s="24" t="s">
        <v>109</v>
      </c>
      <c r="C110" s="19">
        <v>9973.2478838548122</v>
      </c>
    </row>
    <row r="111" spans="1:3" ht="12.75" x14ac:dyDescent="0.2">
      <c r="A111" s="30" t="str">
        <f t="shared" ca="1" si="2"/>
        <v>01/03/2021</v>
      </c>
      <c r="B111" s="24" t="s">
        <v>111</v>
      </c>
      <c r="C111" s="19">
        <v>4986.6239419274061</v>
      </c>
    </row>
    <row r="112" spans="1:3" ht="12.75" x14ac:dyDescent="0.2">
      <c r="A112" s="30" t="str">
        <f t="shared" ca="1" si="2"/>
        <v>01/03/2021</v>
      </c>
      <c r="B112" s="24" t="s">
        <v>113</v>
      </c>
      <c r="C112" s="19">
        <v>1813.3177970645115</v>
      </c>
    </row>
    <row r="113" spans="1:3" ht="12.75" x14ac:dyDescent="0.2">
      <c r="A113" s="30" t="str">
        <f t="shared" ca="1" si="2"/>
        <v>01/03/2021</v>
      </c>
      <c r="B113" s="24" t="s">
        <v>115</v>
      </c>
      <c r="C113" s="19">
        <v>2946.6414202298311</v>
      </c>
    </row>
    <row r="114" spans="1:3" ht="12.75" x14ac:dyDescent="0.2">
      <c r="A114" s="30" t="str">
        <f t="shared" ca="1" si="2"/>
        <v>01/03/2021</v>
      </c>
      <c r="B114" s="24" t="s">
        <v>117</v>
      </c>
      <c r="C114" s="19">
        <v>2719.9766955967675</v>
      </c>
    </row>
    <row r="115" spans="1:3" ht="12.75" x14ac:dyDescent="0.2">
      <c r="A115" s="30" t="str">
        <f t="shared" ca="1" si="2"/>
        <v>01/03/2021</v>
      </c>
      <c r="B115" s="24" t="s">
        <v>119</v>
      </c>
      <c r="C115" s="19">
        <v>9500</v>
      </c>
    </row>
    <row r="116" spans="1:3" ht="12.75" x14ac:dyDescent="0.2">
      <c r="A116" s="30" t="str">
        <f t="shared" ca="1" si="2"/>
        <v>01/03/2021</v>
      </c>
      <c r="B116" s="24" t="s">
        <v>121</v>
      </c>
      <c r="C116" s="19">
        <v>380</v>
      </c>
    </row>
    <row r="117" spans="1:3" ht="12.75" x14ac:dyDescent="0.2">
      <c r="A117" s="30" t="str">
        <f t="shared" ca="1" si="2"/>
        <v>01/03/2021</v>
      </c>
      <c r="B117" s="24" t="s">
        <v>123</v>
      </c>
      <c r="C117" s="19">
        <v>855</v>
      </c>
    </row>
    <row r="118" spans="1:3" ht="12.75" x14ac:dyDescent="0.2">
      <c r="A118" s="30" t="str">
        <f t="shared" ca="1" si="2"/>
        <v>01/03/2021</v>
      </c>
      <c r="B118" s="24" t="s">
        <v>125</v>
      </c>
      <c r="C118" s="19">
        <v>807.50000000000011</v>
      </c>
    </row>
    <row r="119" spans="1:3" ht="12.75" x14ac:dyDescent="0.2">
      <c r="A119" s="30" t="str">
        <f t="shared" ca="1" si="2"/>
        <v>01/03/2021</v>
      </c>
      <c r="B119" s="24" t="s">
        <v>127</v>
      </c>
      <c r="C119" s="19">
        <v>570</v>
      </c>
    </row>
    <row r="120" spans="1:3" ht="12.75" x14ac:dyDescent="0.2">
      <c r="A120" s="30" t="str">
        <f t="shared" ca="1" si="2"/>
        <v>01/03/2021</v>
      </c>
      <c r="B120" s="24" t="s">
        <v>129</v>
      </c>
      <c r="C120" s="19">
        <v>104839.59790532598</v>
      </c>
    </row>
    <row r="121" spans="1:3" ht="12.75" x14ac:dyDescent="0.2">
      <c r="A121" s="30" t="str">
        <f t="shared" ca="1" si="2"/>
        <v>01/03/2021</v>
      </c>
      <c r="B121" s="24" t="s">
        <v>132</v>
      </c>
      <c r="C121" s="19">
        <v>78629.698428994496</v>
      </c>
    </row>
    <row r="122" spans="1:3" ht="12.75" x14ac:dyDescent="0.2">
      <c r="A122" s="30" t="str">
        <f t="shared" ca="1" si="2"/>
        <v>01/03/2021</v>
      </c>
      <c r="B122" s="24" t="s">
        <v>134</v>
      </c>
      <c r="C122" s="19">
        <v>46803.391922020528</v>
      </c>
    </row>
    <row r="123" spans="1:3" ht="12.75" x14ac:dyDescent="0.2">
      <c r="A123" s="30" t="str">
        <f t="shared" ca="1" si="2"/>
        <v>01/03/2021</v>
      </c>
      <c r="B123" s="24" t="s">
        <v>136</v>
      </c>
      <c r="C123" s="19">
        <v>7488.5427075232847</v>
      </c>
    </row>
    <row r="124" spans="1:3" ht="12.75" x14ac:dyDescent="0.2">
      <c r="A124" s="30" t="str">
        <f t="shared" ca="1" si="2"/>
        <v>01/03/2021</v>
      </c>
      <c r="B124" s="24" t="s">
        <v>139</v>
      </c>
      <c r="C124" s="19">
        <v>1310.4949738165749</v>
      </c>
    </row>
    <row r="125" spans="1:3" ht="12.75" x14ac:dyDescent="0.2">
      <c r="A125" s="30" t="str">
        <f t="shared" ca="1" si="2"/>
        <v>01/03/2021</v>
      </c>
      <c r="B125" s="24" t="s">
        <v>141</v>
      </c>
      <c r="C125" s="19">
        <v>3173.3061448628955</v>
      </c>
    </row>
    <row r="126" spans="1:3" ht="12.75" x14ac:dyDescent="0.2">
      <c r="A126" s="30" t="str">
        <f t="shared" ca="1" si="2"/>
        <v>01/03/2021</v>
      </c>
      <c r="B126" s="24" t="s">
        <v>143</v>
      </c>
      <c r="C126" s="19">
        <v>2266.6472463306395</v>
      </c>
    </row>
    <row r="127" spans="1:3" ht="12.75" x14ac:dyDescent="0.2">
      <c r="A127" s="30" t="str">
        <f t="shared" ca="1" si="2"/>
        <v>01/03/2021</v>
      </c>
      <c r="B127" s="24" t="s">
        <v>145</v>
      </c>
      <c r="C127" s="19">
        <v>5616.4070306424637</v>
      </c>
    </row>
    <row r="128" spans="1:3" ht="12.75" x14ac:dyDescent="0.2">
      <c r="A128" s="30" t="str">
        <f t="shared" ca="1" si="2"/>
        <v>01/03/2021</v>
      </c>
      <c r="B128" s="17" t="s">
        <v>147</v>
      </c>
      <c r="C128" s="19">
        <v>2808.2035153212319</v>
      </c>
    </row>
    <row r="129" spans="1:3" ht="12.75" x14ac:dyDescent="0.2">
      <c r="A129" s="30" t="str">
        <f t="shared" ca="1" si="2"/>
        <v>01/03/2021</v>
      </c>
      <c r="B129" s="24" t="s">
        <v>149</v>
      </c>
      <c r="C129" s="19">
        <v>1194.9117386097787</v>
      </c>
    </row>
    <row r="130" spans="1:3" ht="12.75" x14ac:dyDescent="0.2">
      <c r="A130" s="30" t="str">
        <f t="shared" ca="1" si="2"/>
        <v>01/03/2021</v>
      </c>
      <c r="B130" s="17" t="s">
        <v>151</v>
      </c>
      <c r="C130" s="19">
        <v>1150.1682258995204</v>
      </c>
    </row>
    <row r="131" spans="1:3" ht="12.75" x14ac:dyDescent="0.2">
      <c r="A131" s="31" t="str">
        <f t="shared" ref="A131:A173" ca="1" si="3">"01/04/"&amp;YEAR(TODAY())-2</f>
        <v>01/04/2021</v>
      </c>
      <c r="B131" s="32" t="s">
        <v>63</v>
      </c>
      <c r="C131" s="23">
        <v>2391692.9253119999</v>
      </c>
    </row>
    <row r="132" spans="1:3" ht="12.75" x14ac:dyDescent="0.2">
      <c r="A132" s="21" t="str">
        <f t="shared" ca="1" si="3"/>
        <v>01/04/2021</v>
      </c>
      <c r="B132" s="12" t="s">
        <v>65</v>
      </c>
      <c r="C132" s="23">
        <v>1326511.9633780003</v>
      </c>
    </row>
    <row r="133" spans="1:3" ht="12.75" x14ac:dyDescent="0.2">
      <c r="A133" s="21" t="str">
        <f t="shared" ca="1" si="3"/>
        <v>01/04/2021</v>
      </c>
      <c r="B133" s="12" t="s">
        <v>67</v>
      </c>
      <c r="C133" s="19">
        <v>150910.24443450003</v>
      </c>
    </row>
    <row r="134" spans="1:3" ht="12.75" x14ac:dyDescent="0.2">
      <c r="A134" s="21" t="str">
        <f t="shared" ca="1" si="3"/>
        <v>01/04/2021</v>
      </c>
      <c r="B134" s="12" t="s">
        <v>69</v>
      </c>
      <c r="C134" s="19">
        <v>55773.073330350002</v>
      </c>
    </row>
    <row r="135" spans="1:3" ht="12.75" x14ac:dyDescent="0.2">
      <c r="A135" s="21" t="str">
        <f t="shared" ca="1" si="3"/>
        <v>01/04/2021</v>
      </c>
      <c r="B135" s="12" t="s">
        <v>71</v>
      </c>
      <c r="C135" s="19">
        <v>37182.048886900004</v>
      </c>
    </row>
    <row r="136" spans="1:3" ht="12.75" x14ac:dyDescent="0.2">
      <c r="A136" s="21" t="str">
        <f t="shared" ca="1" si="3"/>
        <v>01/04/2021</v>
      </c>
      <c r="B136" s="12" t="s">
        <v>73</v>
      </c>
      <c r="C136" s="19">
        <v>520548.6844166001</v>
      </c>
    </row>
    <row r="137" spans="1:3" ht="12.75" x14ac:dyDescent="0.2">
      <c r="A137" s="21" t="str">
        <f t="shared" ca="1" si="3"/>
        <v>01/04/2021</v>
      </c>
      <c r="B137" s="12" t="s">
        <v>76</v>
      </c>
      <c r="C137" s="19">
        <v>24168.331776485</v>
      </c>
    </row>
    <row r="138" spans="1:3" ht="12.75" x14ac:dyDescent="0.2">
      <c r="A138" s="21" t="str">
        <f t="shared" ca="1" si="3"/>
        <v>01/04/2021</v>
      </c>
      <c r="B138" s="12" t="s">
        <v>78</v>
      </c>
      <c r="C138" s="19">
        <v>111546.1466607</v>
      </c>
    </row>
    <row r="139" spans="1:3" ht="12.75" x14ac:dyDescent="0.2">
      <c r="A139" s="21" t="str">
        <f t="shared" ca="1" si="3"/>
        <v>01/04/2021</v>
      </c>
      <c r="B139" s="12" t="s">
        <v>80</v>
      </c>
      <c r="C139" s="19">
        <v>119584.64626559999</v>
      </c>
    </row>
    <row r="140" spans="1:3" ht="12.75" x14ac:dyDescent="0.2">
      <c r="A140" s="21" t="str">
        <f t="shared" ca="1" si="3"/>
        <v>01/04/2021</v>
      </c>
      <c r="B140" s="12" t="s">
        <v>82</v>
      </c>
      <c r="C140" s="19">
        <v>1315431.1089216</v>
      </c>
    </row>
    <row r="141" spans="1:3" ht="12.75" x14ac:dyDescent="0.2">
      <c r="A141" s="21" t="str">
        <f t="shared" ca="1" si="3"/>
        <v>01/04/2021</v>
      </c>
      <c r="B141" s="12" t="s">
        <v>84</v>
      </c>
      <c r="C141" s="19">
        <v>464279.18718230008</v>
      </c>
    </row>
    <row r="142" spans="1:3" ht="12.75" x14ac:dyDescent="0.2">
      <c r="A142" s="21" t="str">
        <f t="shared" ca="1" si="3"/>
        <v>01/04/2021</v>
      </c>
      <c r="B142" s="12" t="s">
        <v>86</v>
      </c>
      <c r="C142" s="19">
        <v>438146.0870379</v>
      </c>
    </row>
    <row r="143" spans="1:3" ht="12.75" x14ac:dyDescent="0.2">
      <c r="A143" s="21" t="str">
        <f t="shared" ca="1" si="3"/>
        <v>01/04/2021</v>
      </c>
      <c r="B143" s="12" t="s">
        <v>89</v>
      </c>
      <c r="C143" s="19">
        <v>61340.452185306007</v>
      </c>
    </row>
    <row r="144" spans="1:3" ht="12.75" x14ac:dyDescent="0.2">
      <c r="A144" s="21" t="str">
        <f t="shared" ca="1" si="3"/>
        <v>01/04/2021</v>
      </c>
      <c r="B144" s="12" t="s">
        <v>91</v>
      </c>
      <c r="C144" s="19">
        <v>47465.8260957725</v>
      </c>
    </row>
    <row r="145" spans="1:3" ht="12.75" x14ac:dyDescent="0.2">
      <c r="A145" s="21" t="str">
        <f t="shared" ca="1" si="3"/>
        <v>01/04/2021</v>
      </c>
      <c r="B145" s="12" t="s">
        <v>93</v>
      </c>
      <c r="C145" s="19">
        <v>36512.173919825</v>
      </c>
    </row>
    <row r="146" spans="1:3" ht="12.75" x14ac:dyDescent="0.2">
      <c r="A146" s="21" t="str">
        <f t="shared" ca="1" si="3"/>
        <v>01/04/2021</v>
      </c>
      <c r="B146" s="12" t="s">
        <v>95</v>
      </c>
      <c r="C146" s="19">
        <v>4381.460870379</v>
      </c>
    </row>
    <row r="147" spans="1:3" ht="12.75" x14ac:dyDescent="0.2">
      <c r="A147" s="21" t="str">
        <f t="shared" ca="1" si="3"/>
        <v>01/04/2021</v>
      </c>
      <c r="B147" s="12" t="s">
        <v>97</v>
      </c>
      <c r="C147" s="19">
        <v>1314.4382611137</v>
      </c>
    </row>
    <row r="148" spans="1:3" ht="12.75" x14ac:dyDescent="0.2">
      <c r="A148" s="21" t="str">
        <f t="shared" ca="1" si="3"/>
        <v>01/04/2021</v>
      </c>
      <c r="B148" s="12" t="s">
        <v>99</v>
      </c>
      <c r="C148" s="19">
        <v>6572.1913055685</v>
      </c>
    </row>
    <row r="149" spans="1:3" ht="12.75" x14ac:dyDescent="0.2">
      <c r="A149" s="21" t="str">
        <f t="shared" ca="1" si="3"/>
        <v>01/04/2021</v>
      </c>
      <c r="B149" s="12" t="s">
        <v>101</v>
      </c>
      <c r="C149" s="19">
        <v>3286.09565278425</v>
      </c>
    </row>
    <row r="150" spans="1:3" ht="12.75" x14ac:dyDescent="0.2">
      <c r="A150" s="21" t="str">
        <f t="shared" ca="1" si="3"/>
        <v>01/04/2021</v>
      </c>
      <c r="B150" s="12" t="s">
        <v>103</v>
      </c>
      <c r="C150" s="19">
        <v>39433.147833411</v>
      </c>
    </row>
    <row r="151" spans="1:3" ht="12.75" x14ac:dyDescent="0.2">
      <c r="A151" s="21" t="str">
        <f t="shared" ca="1" si="3"/>
        <v>01/04/2021</v>
      </c>
      <c r="B151" s="12" t="s">
        <v>105</v>
      </c>
      <c r="C151" s="19">
        <v>3943.3147833410999</v>
      </c>
    </row>
    <row r="152" spans="1:3" ht="12.75" x14ac:dyDescent="0.2">
      <c r="A152" s="21" t="str">
        <f t="shared" ca="1" si="3"/>
        <v>01/04/2021</v>
      </c>
      <c r="B152" s="12" t="s">
        <v>107</v>
      </c>
      <c r="C152" s="19">
        <v>3718.2048886900006</v>
      </c>
    </row>
    <row r="153" spans="1:3" ht="12.75" x14ac:dyDescent="0.2">
      <c r="A153" s="21" t="str">
        <f t="shared" ca="1" si="3"/>
        <v>01/04/2021</v>
      </c>
      <c r="B153" s="12" t="s">
        <v>109</v>
      </c>
      <c r="C153" s="19">
        <v>9639.2139148337992</v>
      </c>
    </row>
    <row r="154" spans="1:3" ht="12.75" x14ac:dyDescent="0.2">
      <c r="A154" s="21" t="str">
        <f t="shared" ca="1" si="3"/>
        <v>01/04/2021</v>
      </c>
      <c r="B154" s="12" t="s">
        <v>111</v>
      </c>
      <c r="C154" s="19">
        <v>4819.6069574168996</v>
      </c>
    </row>
    <row r="155" spans="1:3" ht="12.75" x14ac:dyDescent="0.2">
      <c r="A155" s="21" t="str">
        <f t="shared" ca="1" si="3"/>
        <v>01/04/2021</v>
      </c>
      <c r="B155" s="12" t="s">
        <v>113</v>
      </c>
      <c r="C155" s="19">
        <v>1752.5843481516001</v>
      </c>
    </row>
    <row r="156" spans="1:3" ht="12.75" x14ac:dyDescent="0.2">
      <c r="A156" s="21" t="str">
        <f t="shared" ca="1" si="3"/>
        <v>01/04/2021</v>
      </c>
      <c r="B156" s="12" t="s">
        <v>115</v>
      </c>
      <c r="C156" s="19">
        <v>2847.9495657463499</v>
      </c>
    </row>
    <row r="157" spans="1:3" ht="12.75" x14ac:dyDescent="0.2">
      <c r="A157" s="21" t="str">
        <f t="shared" ca="1" si="3"/>
        <v>01/04/2021</v>
      </c>
      <c r="B157" s="12" t="s">
        <v>117</v>
      </c>
      <c r="C157" s="19">
        <v>2628.8765222274001</v>
      </c>
    </row>
    <row r="158" spans="1:3" ht="12.75" x14ac:dyDescent="0.2">
      <c r="A158" s="21" t="str">
        <f t="shared" ca="1" si="3"/>
        <v>01/04/2021</v>
      </c>
      <c r="B158" s="12" t="s">
        <v>119</v>
      </c>
      <c r="C158" s="19">
        <v>9500</v>
      </c>
    </row>
    <row r="159" spans="1:3" ht="12.75" x14ac:dyDescent="0.2">
      <c r="A159" s="21" t="str">
        <f t="shared" ca="1" si="3"/>
        <v>01/04/2021</v>
      </c>
      <c r="B159" s="12" t="s">
        <v>121</v>
      </c>
      <c r="C159" s="19">
        <v>380</v>
      </c>
    </row>
    <row r="160" spans="1:3" ht="12.75" x14ac:dyDescent="0.2">
      <c r="A160" s="21" t="str">
        <f t="shared" ca="1" si="3"/>
        <v>01/04/2021</v>
      </c>
      <c r="B160" s="12" t="s">
        <v>123</v>
      </c>
      <c r="C160" s="19">
        <v>855</v>
      </c>
    </row>
    <row r="161" spans="1:3" ht="12.75" x14ac:dyDescent="0.2">
      <c r="A161" s="21" t="str">
        <f t="shared" ca="1" si="3"/>
        <v>01/04/2021</v>
      </c>
      <c r="B161" s="12" t="s">
        <v>125</v>
      </c>
      <c r="C161" s="19">
        <v>807.50000000000011</v>
      </c>
    </row>
    <row r="162" spans="1:3" ht="12.75" x14ac:dyDescent="0.2">
      <c r="A162" s="21" t="str">
        <f t="shared" ca="1" si="3"/>
        <v>01/04/2021</v>
      </c>
      <c r="B162" s="12" t="s">
        <v>127</v>
      </c>
      <c r="C162" s="19">
        <v>570</v>
      </c>
    </row>
    <row r="163" spans="1:3" ht="12.75" x14ac:dyDescent="0.2">
      <c r="A163" s="21" t="str">
        <f t="shared" ca="1" si="3"/>
        <v>01/04/2021</v>
      </c>
      <c r="B163" s="12" t="s">
        <v>129</v>
      </c>
      <c r="C163" s="19">
        <v>55773.073330350002</v>
      </c>
    </row>
    <row r="164" spans="1:3" ht="12.75" x14ac:dyDescent="0.2">
      <c r="A164" s="21" t="str">
        <f t="shared" ca="1" si="3"/>
        <v>01/04/2021</v>
      </c>
      <c r="B164" s="12" t="s">
        <v>132</v>
      </c>
      <c r="C164" s="19">
        <v>37182.048886900004</v>
      </c>
    </row>
    <row r="165" spans="1:3" ht="12.75" x14ac:dyDescent="0.2">
      <c r="A165" s="21" t="str">
        <f t="shared" ca="1" si="3"/>
        <v>01/04/2021</v>
      </c>
      <c r="B165" s="12" t="s">
        <v>134</v>
      </c>
      <c r="C165" s="19">
        <v>46477.561108625006</v>
      </c>
    </row>
    <row r="166" spans="1:3" ht="12.75" x14ac:dyDescent="0.2">
      <c r="A166" s="21" t="str">
        <f t="shared" ca="1" si="3"/>
        <v>01/04/2021</v>
      </c>
      <c r="B166" s="12" t="s">
        <v>136</v>
      </c>
      <c r="C166" s="19">
        <v>7436.4097773800013</v>
      </c>
    </row>
    <row r="167" spans="1:3" ht="12.75" x14ac:dyDescent="0.2">
      <c r="A167" s="21" t="str">
        <f t="shared" ca="1" si="3"/>
        <v>01/04/2021</v>
      </c>
      <c r="B167" s="12" t="s">
        <v>139</v>
      </c>
      <c r="C167" s="19">
        <v>1301.3717110415</v>
      </c>
    </row>
    <row r="168" spans="1:3" ht="12.75" x14ac:dyDescent="0.2">
      <c r="A168" s="21" t="str">
        <f t="shared" ca="1" si="3"/>
        <v>01/04/2021</v>
      </c>
      <c r="B168" s="12" t="s">
        <v>141</v>
      </c>
      <c r="C168" s="19">
        <v>3067.0226092653002</v>
      </c>
    </row>
    <row r="169" spans="1:3" ht="12.75" x14ac:dyDescent="0.2">
      <c r="A169" s="21" t="str">
        <f t="shared" ca="1" si="3"/>
        <v>01/04/2021</v>
      </c>
      <c r="B169" s="12" t="s">
        <v>143</v>
      </c>
      <c r="C169" s="19">
        <v>2190.7304351895</v>
      </c>
    </row>
    <row r="170" spans="1:3" ht="12.75" x14ac:dyDescent="0.2">
      <c r="A170" s="21" t="str">
        <f t="shared" ca="1" si="3"/>
        <v>01/04/2021</v>
      </c>
      <c r="B170" s="12" t="s">
        <v>145</v>
      </c>
      <c r="C170" s="19">
        <v>5577.3073330350007</v>
      </c>
    </row>
    <row r="171" spans="1:3" ht="12.75" x14ac:dyDescent="0.2">
      <c r="A171" s="21" t="str">
        <f t="shared" ca="1" si="3"/>
        <v>01/04/2021</v>
      </c>
      <c r="B171" s="12" t="s">
        <v>147</v>
      </c>
      <c r="C171" s="19">
        <v>2788.6536665175004</v>
      </c>
    </row>
    <row r="172" spans="1:3" ht="12.75" x14ac:dyDescent="0.2">
      <c r="A172" s="21" t="str">
        <f t="shared" ca="1" si="3"/>
        <v>01/04/2021</v>
      </c>
      <c r="B172" s="12" t="s">
        <v>149</v>
      </c>
      <c r="C172" s="19">
        <v>8518.2784535484388</v>
      </c>
    </row>
    <row r="173" spans="1:3" ht="12.75" x14ac:dyDescent="0.2">
      <c r="A173" s="21" t="str">
        <f t="shared" ca="1" si="3"/>
        <v>01/04/2021</v>
      </c>
      <c r="B173" s="12" t="s">
        <v>151</v>
      </c>
      <c r="C173" s="19">
        <v>3786.5802432774381</v>
      </c>
    </row>
    <row r="174" spans="1:3" ht="12.75" x14ac:dyDescent="0.2">
      <c r="A174" s="31" t="str">
        <f t="shared" ref="A174:A216" ca="1" si="4">"01/05/"&amp;YEAR(TODAY())-2</f>
        <v>01/05/2021</v>
      </c>
      <c r="B174" s="32" t="s">
        <v>63</v>
      </c>
      <c r="C174" s="23">
        <v>2296198.5805201116</v>
      </c>
    </row>
    <row r="175" spans="1:3" ht="12.75" x14ac:dyDescent="0.2">
      <c r="A175" s="21" t="str">
        <f t="shared" ca="1" si="4"/>
        <v>01/05/2021</v>
      </c>
      <c r="B175" s="12" t="s">
        <v>65</v>
      </c>
      <c r="C175" s="23">
        <v>1641168.1289112442</v>
      </c>
    </row>
    <row r="176" spans="1:3" ht="12.75" x14ac:dyDescent="0.2">
      <c r="A176" s="21" t="str">
        <f t="shared" ca="1" si="4"/>
        <v>01/05/2021</v>
      </c>
      <c r="B176" s="12" t="s">
        <v>67</v>
      </c>
      <c r="C176" s="19">
        <v>161868.33547156781</v>
      </c>
    </row>
    <row r="177" spans="1:3" ht="12.75" x14ac:dyDescent="0.2">
      <c r="A177" s="21" t="str">
        <f t="shared" ca="1" si="4"/>
        <v>01/05/2021</v>
      </c>
      <c r="B177" s="12" t="s">
        <v>69</v>
      </c>
      <c r="C177" s="19">
        <v>59060.500641470338</v>
      </c>
    </row>
    <row r="178" spans="1:3" ht="12.75" x14ac:dyDescent="0.2">
      <c r="A178" s="21" t="str">
        <f t="shared" ca="1" si="4"/>
        <v>01/05/2021</v>
      </c>
      <c r="B178" s="12" t="s">
        <v>71</v>
      </c>
      <c r="C178" s="19">
        <v>39373.667094313561</v>
      </c>
    </row>
    <row r="179" spans="1:3" ht="12.75" x14ac:dyDescent="0.2">
      <c r="A179" s="21" t="str">
        <f t="shared" ca="1" si="4"/>
        <v>01/05/2021</v>
      </c>
      <c r="B179" s="12" t="s">
        <v>73</v>
      </c>
      <c r="C179" s="19">
        <v>551231.3393203899</v>
      </c>
    </row>
    <row r="180" spans="1:3" ht="12.75" x14ac:dyDescent="0.2">
      <c r="A180" s="21" t="str">
        <f t="shared" ca="1" si="4"/>
        <v>01/05/2021</v>
      </c>
      <c r="B180" s="12" t="s">
        <v>76</v>
      </c>
      <c r="C180" s="19">
        <v>25592.883611303812</v>
      </c>
    </row>
    <row r="181" spans="1:3" ht="12.75" x14ac:dyDescent="0.2">
      <c r="A181" s="21" t="str">
        <f t="shared" ca="1" si="4"/>
        <v>01/05/2021</v>
      </c>
      <c r="B181" s="12" t="s">
        <v>78</v>
      </c>
      <c r="C181" s="19">
        <v>118121.00128294068</v>
      </c>
    </row>
    <row r="182" spans="1:3" ht="12.75" x14ac:dyDescent="0.2">
      <c r="A182" s="21" t="str">
        <f t="shared" ca="1" si="4"/>
        <v>01/05/2021</v>
      </c>
      <c r="B182" s="12" t="s">
        <v>80</v>
      </c>
      <c r="C182" s="19">
        <v>114809.92902600559</v>
      </c>
    </row>
    <row r="183" spans="1:3" ht="12.75" x14ac:dyDescent="0.2">
      <c r="A183" s="21" t="str">
        <f t="shared" ca="1" si="4"/>
        <v>01/05/2021</v>
      </c>
      <c r="B183" s="12" t="s">
        <v>82</v>
      </c>
      <c r="C183" s="19">
        <v>1262909.2192860616</v>
      </c>
    </row>
    <row r="184" spans="1:3" ht="12.75" x14ac:dyDescent="0.2">
      <c r="A184" s="21" t="str">
        <f t="shared" ca="1" si="4"/>
        <v>01/05/2021</v>
      </c>
      <c r="B184" s="12" t="s">
        <v>84</v>
      </c>
      <c r="C184" s="19">
        <v>574408.84511893545</v>
      </c>
    </row>
    <row r="185" spans="1:3" ht="12.75" x14ac:dyDescent="0.2">
      <c r="A185" s="21" t="str">
        <f t="shared" ca="1" si="4"/>
        <v>01/05/2021</v>
      </c>
      <c r="B185" s="12" t="s">
        <v>86</v>
      </c>
      <c r="C185" s="19">
        <v>475795.07738869777</v>
      </c>
    </row>
    <row r="186" spans="1:3" ht="12.75" x14ac:dyDescent="0.2">
      <c r="A186" s="21" t="str">
        <f t="shared" ca="1" si="4"/>
        <v>01/05/2021</v>
      </c>
      <c r="B186" s="12" t="s">
        <v>89</v>
      </c>
      <c r="C186" s="19">
        <v>38063.606191095823</v>
      </c>
    </row>
    <row r="187" spans="1:3" ht="12.75" x14ac:dyDescent="0.2">
      <c r="A187" s="21" t="str">
        <f t="shared" ca="1" si="4"/>
        <v>01/05/2021</v>
      </c>
      <c r="B187" s="12" t="s">
        <v>91</v>
      </c>
      <c r="C187" s="19">
        <v>51544.466717108931</v>
      </c>
    </row>
    <row r="188" spans="1:3" ht="12.75" x14ac:dyDescent="0.2">
      <c r="A188" s="21" t="str">
        <f t="shared" ca="1" si="4"/>
        <v>01/05/2021</v>
      </c>
      <c r="B188" s="12" t="s">
        <v>93</v>
      </c>
      <c r="C188" s="19">
        <v>39649.589782391478</v>
      </c>
    </row>
    <row r="189" spans="1:3" ht="12.75" x14ac:dyDescent="0.2">
      <c r="A189" s="21" t="str">
        <f t="shared" ca="1" si="4"/>
        <v>01/05/2021</v>
      </c>
      <c r="B189" s="12" t="s">
        <v>95</v>
      </c>
      <c r="C189" s="19">
        <v>4757.9507738869779</v>
      </c>
    </row>
    <row r="190" spans="1:3" ht="12.75" x14ac:dyDescent="0.2">
      <c r="A190" s="21" t="str">
        <f t="shared" ca="1" si="4"/>
        <v>01/05/2021</v>
      </c>
      <c r="B190" s="12" t="s">
        <v>97</v>
      </c>
      <c r="C190" s="19">
        <v>1427.3852321660934</v>
      </c>
    </row>
    <row r="191" spans="1:3" ht="12.75" x14ac:dyDescent="0.2">
      <c r="A191" s="21" t="str">
        <f t="shared" ca="1" si="4"/>
        <v>01/05/2021</v>
      </c>
      <c r="B191" s="12" t="s">
        <v>99</v>
      </c>
      <c r="C191" s="19">
        <v>7136.926160830466</v>
      </c>
    </row>
    <row r="192" spans="1:3" ht="12.75" x14ac:dyDescent="0.2">
      <c r="A192" s="21" t="str">
        <f t="shared" ca="1" si="4"/>
        <v>01/05/2021</v>
      </c>
      <c r="B192" s="12" t="s">
        <v>101</v>
      </c>
      <c r="C192" s="19">
        <v>3568.463080415233</v>
      </c>
    </row>
    <row r="193" spans="1:3" ht="12.75" x14ac:dyDescent="0.2">
      <c r="A193" s="21" t="str">
        <f t="shared" ca="1" si="4"/>
        <v>01/05/2021</v>
      </c>
      <c r="B193" s="12" t="s">
        <v>103</v>
      </c>
      <c r="C193" s="19">
        <v>42821.556964982796</v>
      </c>
    </row>
    <row r="194" spans="1:3" ht="12.75" x14ac:dyDescent="0.2">
      <c r="A194" s="21" t="str">
        <f t="shared" ca="1" si="4"/>
        <v>01/05/2021</v>
      </c>
      <c r="B194" s="12" t="s">
        <v>105</v>
      </c>
      <c r="C194" s="19">
        <v>4282.1556964982792</v>
      </c>
    </row>
    <row r="195" spans="1:3" ht="12.75" x14ac:dyDescent="0.2">
      <c r="A195" s="21" t="str">
        <f t="shared" ca="1" si="4"/>
        <v>01/05/2021</v>
      </c>
      <c r="B195" s="12" t="s">
        <v>107</v>
      </c>
      <c r="C195" s="19">
        <v>3937.366709431356</v>
      </c>
    </row>
    <row r="196" spans="1:3" ht="12.75" x14ac:dyDescent="0.2">
      <c r="A196" s="21" t="str">
        <f t="shared" ca="1" si="4"/>
        <v>01/05/2021</v>
      </c>
      <c r="B196" s="12" t="s">
        <v>109</v>
      </c>
      <c r="C196" s="19">
        <v>19031.803095547912</v>
      </c>
    </row>
    <row r="197" spans="1:3" ht="12.75" x14ac:dyDescent="0.2">
      <c r="A197" s="21" t="str">
        <f t="shared" ca="1" si="4"/>
        <v>01/05/2021</v>
      </c>
      <c r="B197" s="12" t="s">
        <v>111</v>
      </c>
      <c r="C197" s="19">
        <v>5233.7458512756748</v>
      </c>
    </row>
    <row r="198" spans="1:3" ht="12.75" x14ac:dyDescent="0.2">
      <c r="A198" s="21" t="str">
        <f t="shared" ca="1" si="4"/>
        <v>01/05/2021</v>
      </c>
      <c r="B198" s="12" t="s">
        <v>113</v>
      </c>
      <c r="C198" s="19">
        <v>1903.1803095547912</v>
      </c>
    </row>
    <row r="199" spans="1:3" ht="12.75" x14ac:dyDescent="0.2">
      <c r="A199" s="21" t="str">
        <f t="shared" ca="1" si="4"/>
        <v>01/05/2021</v>
      </c>
      <c r="B199" s="12" t="s">
        <v>115</v>
      </c>
      <c r="C199" s="19">
        <v>4282.1556964982792</v>
      </c>
    </row>
    <row r="200" spans="1:3" ht="12.75" x14ac:dyDescent="0.2">
      <c r="A200" s="21" t="str">
        <f t="shared" ca="1" si="4"/>
        <v>01/05/2021</v>
      </c>
      <c r="B200" s="12" t="s">
        <v>117</v>
      </c>
      <c r="C200" s="19">
        <v>2854.7704643321867</v>
      </c>
    </row>
    <row r="201" spans="1:3" ht="12.75" x14ac:dyDescent="0.2">
      <c r="A201" s="21" t="str">
        <f t="shared" ca="1" si="4"/>
        <v>01/05/2021</v>
      </c>
      <c r="B201" s="12" t="s">
        <v>119</v>
      </c>
      <c r="C201" s="19">
        <v>9500</v>
      </c>
    </row>
    <row r="202" spans="1:3" ht="12.75" x14ac:dyDescent="0.2">
      <c r="A202" s="21" t="str">
        <f t="shared" ca="1" si="4"/>
        <v>01/05/2021</v>
      </c>
      <c r="B202" s="12" t="s">
        <v>121</v>
      </c>
      <c r="C202" s="19">
        <v>380</v>
      </c>
    </row>
    <row r="203" spans="1:3" ht="12.75" x14ac:dyDescent="0.2">
      <c r="A203" s="21" t="str">
        <f t="shared" ca="1" si="4"/>
        <v>01/05/2021</v>
      </c>
      <c r="B203" s="12" t="s">
        <v>123</v>
      </c>
      <c r="C203" s="19">
        <v>855</v>
      </c>
    </row>
    <row r="204" spans="1:3" ht="12.75" x14ac:dyDescent="0.2">
      <c r="A204" s="21" t="str">
        <f t="shared" ca="1" si="4"/>
        <v>01/05/2021</v>
      </c>
      <c r="B204" s="12" t="s">
        <v>125</v>
      </c>
      <c r="C204" s="19">
        <v>807.50000000000011</v>
      </c>
    </row>
    <row r="205" spans="1:3" ht="12.75" x14ac:dyDescent="0.2">
      <c r="A205" s="21" t="str">
        <f t="shared" ca="1" si="4"/>
        <v>01/05/2021</v>
      </c>
      <c r="B205" s="12" t="s">
        <v>127</v>
      </c>
      <c r="C205" s="19">
        <v>570</v>
      </c>
    </row>
    <row r="206" spans="1:3" ht="12.75" x14ac:dyDescent="0.2">
      <c r="A206" s="21" t="str">
        <f t="shared" ca="1" si="4"/>
        <v>01/05/2021</v>
      </c>
      <c r="B206" s="12" t="s">
        <v>129</v>
      </c>
      <c r="C206" s="19">
        <v>59060.500641470338</v>
      </c>
    </row>
    <row r="207" spans="1:3" ht="12.75" x14ac:dyDescent="0.2">
      <c r="A207" s="21" t="str">
        <f t="shared" ca="1" si="4"/>
        <v>01/05/2021</v>
      </c>
      <c r="B207" s="12" t="s">
        <v>132</v>
      </c>
      <c r="C207" s="19">
        <v>82684.70089805848</v>
      </c>
    </row>
    <row r="208" spans="1:3" ht="12.75" x14ac:dyDescent="0.2">
      <c r="A208" s="21" t="str">
        <f t="shared" ca="1" si="4"/>
        <v>01/05/2021</v>
      </c>
      <c r="B208" s="12" t="s">
        <v>134</v>
      </c>
      <c r="C208" s="19">
        <v>49217.083867891954</v>
      </c>
    </row>
    <row r="209" spans="1:3" ht="12.75" x14ac:dyDescent="0.2">
      <c r="A209" s="21" t="str">
        <f t="shared" ca="1" si="4"/>
        <v>01/05/2021</v>
      </c>
      <c r="B209" s="12" t="s">
        <v>136</v>
      </c>
      <c r="C209" s="19">
        <v>7874.7334188627119</v>
      </c>
    </row>
    <row r="210" spans="1:3" ht="12.75" x14ac:dyDescent="0.2">
      <c r="A210" s="21" t="str">
        <f t="shared" ca="1" si="4"/>
        <v>01/05/2021</v>
      </c>
      <c r="B210" s="12" t="s">
        <v>139</v>
      </c>
      <c r="C210" s="19">
        <v>1378.0783483009745</v>
      </c>
    </row>
    <row r="211" spans="1:3" ht="12.75" x14ac:dyDescent="0.2">
      <c r="A211" s="21" t="str">
        <f t="shared" ca="1" si="4"/>
        <v>01/05/2021</v>
      </c>
      <c r="B211" s="12" t="s">
        <v>141</v>
      </c>
      <c r="C211" s="19">
        <v>3330.5655417208845</v>
      </c>
    </row>
    <row r="212" spans="1:3" ht="12.75" x14ac:dyDescent="0.2">
      <c r="A212" s="21" t="str">
        <f t="shared" ca="1" si="4"/>
        <v>01/05/2021</v>
      </c>
      <c r="B212" s="12" t="s">
        <v>143</v>
      </c>
      <c r="C212" s="19">
        <v>2378.975386943489</v>
      </c>
    </row>
    <row r="213" spans="1:3" ht="12.75" x14ac:dyDescent="0.2">
      <c r="A213" s="21" t="str">
        <f t="shared" ca="1" si="4"/>
        <v>01/05/2021</v>
      </c>
      <c r="B213" s="12" t="s">
        <v>145</v>
      </c>
      <c r="C213" s="19">
        <v>5906.0500641470335</v>
      </c>
    </row>
    <row r="214" spans="1:3" ht="12.75" x14ac:dyDescent="0.2">
      <c r="A214" s="21" t="str">
        <f t="shared" ca="1" si="4"/>
        <v>01/05/2021</v>
      </c>
      <c r="B214" s="12" t="s">
        <v>147</v>
      </c>
      <c r="C214" s="19">
        <v>2953.0250320735167</v>
      </c>
    </row>
    <row r="215" spans="1:3" ht="12.75" x14ac:dyDescent="0.2">
      <c r="A215" s="21" t="str">
        <f t="shared" ca="1" si="4"/>
        <v>01/05/2021</v>
      </c>
      <c r="B215" s="12" t="s">
        <v>149</v>
      </c>
      <c r="C215" s="19">
        <v>13451.143816045835</v>
      </c>
    </row>
    <row r="216" spans="1:3" ht="12.75" x14ac:dyDescent="0.2">
      <c r="A216" s="21" t="str">
        <f t="shared" ca="1" si="4"/>
        <v>01/05/2021</v>
      </c>
      <c r="B216" s="12" t="s">
        <v>151</v>
      </c>
      <c r="C216" s="19">
        <v>5562.4117737765</v>
      </c>
    </row>
    <row r="217" spans="1:3" ht="12.75" x14ac:dyDescent="0.2">
      <c r="A217" s="31" t="str">
        <f t="shared" ref="A217:A259" ca="1" si="5">"01/06/"&amp;YEAR(TODAY())-2</f>
        <v>01/06/2021</v>
      </c>
      <c r="B217" s="32" t="s">
        <v>63</v>
      </c>
      <c r="C217" s="23">
        <v>2390342.7223214358</v>
      </c>
    </row>
    <row r="218" spans="1:3" ht="12.75" x14ac:dyDescent="0.2">
      <c r="A218" s="21" t="str">
        <f t="shared" ca="1" si="5"/>
        <v>01/06/2021</v>
      </c>
      <c r="B218" s="12" t="s">
        <v>65</v>
      </c>
      <c r="C218" s="23">
        <v>1706814.8540676939</v>
      </c>
    </row>
    <row r="219" spans="1:3" ht="12.75" x14ac:dyDescent="0.2">
      <c r="A219" s="21" t="str">
        <f t="shared" ca="1" si="5"/>
        <v>01/06/2021</v>
      </c>
      <c r="B219" s="12" t="s">
        <v>67</v>
      </c>
      <c r="C219" s="19">
        <v>169857.8788194565</v>
      </c>
    </row>
    <row r="220" spans="1:3" ht="12.75" x14ac:dyDescent="0.2">
      <c r="A220" s="21" t="str">
        <f t="shared" ca="1" si="5"/>
        <v>01/06/2021</v>
      </c>
      <c r="B220" s="12" t="s">
        <v>69</v>
      </c>
      <c r="C220" s="19">
        <v>61457.363645836944</v>
      </c>
    </row>
    <row r="221" spans="1:3" ht="12.75" x14ac:dyDescent="0.2">
      <c r="A221" s="21" t="str">
        <f t="shared" ca="1" si="5"/>
        <v>01/06/2021</v>
      </c>
      <c r="B221" s="12" t="s">
        <v>71</v>
      </c>
      <c r="C221" s="19">
        <v>40971.575763891298</v>
      </c>
    </row>
    <row r="222" spans="1:3" ht="12.75" x14ac:dyDescent="0.2">
      <c r="A222" s="21" t="str">
        <f t="shared" ca="1" si="5"/>
        <v>01/06/2021</v>
      </c>
      <c r="B222" s="12" t="s">
        <v>73</v>
      </c>
      <c r="C222" s="19">
        <v>573602.06069447822</v>
      </c>
    </row>
    <row r="223" spans="1:3" ht="12.75" x14ac:dyDescent="0.2">
      <c r="A223" s="21" t="str">
        <f t="shared" ca="1" si="5"/>
        <v>01/06/2021</v>
      </c>
      <c r="B223" s="12" t="s">
        <v>76</v>
      </c>
      <c r="C223" s="19">
        <v>26631.524246529341</v>
      </c>
    </row>
    <row r="224" spans="1:3" ht="12.75" x14ac:dyDescent="0.2">
      <c r="A224" s="21" t="str">
        <f t="shared" ca="1" si="5"/>
        <v>01/06/2021</v>
      </c>
      <c r="B224" s="12" t="s">
        <v>78</v>
      </c>
      <c r="C224" s="19">
        <v>122914.72729167389</v>
      </c>
    </row>
    <row r="225" spans="1:3" ht="12.75" x14ac:dyDescent="0.2">
      <c r="A225" s="21" t="str">
        <f t="shared" ca="1" si="5"/>
        <v>01/06/2021</v>
      </c>
      <c r="B225" s="12" t="s">
        <v>80</v>
      </c>
      <c r="C225" s="19">
        <v>119517.13611607179</v>
      </c>
    </row>
    <row r="226" spans="1:3" ht="12.75" x14ac:dyDescent="0.2">
      <c r="A226" s="21" t="str">
        <f t="shared" ca="1" si="5"/>
        <v>01/06/2021</v>
      </c>
      <c r="B226" s="12" t="s">
        <v>82</v>
      </c>
      <c r="C226" s="19">
        <v>1314688.4972767897</v>
      </c>
    </row>
    <row r="227" spans="1:3" ht="12.75" x14ac:dyDescent="0.2">
      <c r="A227" s="21" t="str">
        <f t="shared" ca="1" si="5"/>
        <v>01/06/2021</v>
      </c>
      <c r="B227" s="12" t="s">
        <v>84</v>
      </c>
      <c r="C227" s="19">
        <v>597385.19892369281</v>
      </c>
    </row>
    <row r="228" spans="1:3" ht="12.75" x14ac:dyDescent="0.2">
      <c r="A228" s="21" t="str">
        <f t="shared" ca="1" si="5"/>
        <v>01/06/2021</v>
      </c>
      <c r="B228" s="12" t="s">
        <v>86</v>
      </c>
      <c r="C228" s="19">
        <v>495056.50034229766</v>
      </c>
    </row>
    <row r="229" spans="1:3" ht="12.75" x14ac:dyDescent="0.2">
      <c r="A229" s="21" t="str">
        <f t="shared" ca="1" si="5"/>
        <v>01/06/2021</v>
      </c>
      <c r="B229" s="12" t="s">
        <v>89</v>
      </c>
      <c r="C229" s="19">
        <v>39604.520027383813</v>
      </c>
    </row>
    <row r="230" spans="1:3" ht="12.75" x14ac:dyDescent="0.2">
      <c r="A230" s="21" t="str">
        <f t="shared" ca="1" si="5"/>
        <v>01/06/2021</v>
      </c>
      <c r="B230" s="12" t="s">
        <v>91</v>
      </c>
      <c r="C230" s="19">
        <v>53631.12087041558</v>
      </c>
    </row>
    <row r="231" spans="1:3" ht="12.75" x14ac:dyDescent="0.2">
      <c r="A231" s="21" t="str">
        <f t="shared" ca="1" si="5"/>
        <v>01/06/2021</v>
      </c>
      <c r="B231" s="12" t="s">
        <v>93</v>
      </c>
      <c r="C231" s="19">
        <v>41254.708361858138</v>
      </c>
    </row>
    <row r="232" spans="1:3" ht="12.75" x14ac:dyDescent="0.2">
      <c r="A232" s="21" t="str">
        <f t="shared" ca="1" si="5"/>
        <v>01/06/2021</v>
      </c>
      <c r="B232" s="12" t="s">
        <v>95</v>
      </c>
      <c r="C232" s="19">
        <v>4950.5650034229766</v>
      </c>
    </row>
    <row r="233" spans="1:3" ht="12.75" x14ac:dyDescent="0.2">
      <c r="A233" s="21" t="str">
        <f t="shared" ca="1" si="5"/>
        <v>01/06/2021</v>
      </c>
      <c r="B233" s="12" t="s">
        <v>97</v>
      </c>
      <c r="C233" s="19">
        <v>1485.1695010268929</v>
      </c>
    </row>
    <row r="234" spans="1:3" ht="12.75" x14ac:dyDescent="0.2">
      <c r="A234" s="21" t="str">
        <f t="shared" ca="1" si="5"/>
        <v>01/06/2021</v>
      </c>
      <c r="B234" s="12" t="s">
        <v>99</v>
      </c>
      <c r="C234" s="19">
        <v>7425.8475051344649</v>
      </c>
    </row>
    <row r="235" spans="1:3" ht="12.75" x14ac:dyDescent="0.2">
      <c r="A235" s="21" t="str">
        <f t="shared" ca="1" si="5"/>
        <v>01/06/2021</v>
      </c>
      <c r="B235" s="12" t="s">
        <v>101</v>
      </c>
      <c r="C235" s="19">
        <v>3712.9237525672324</v>
      </c>
    </row>
    <row r="236" spans="1:3" ht="12.75" x14ac:dyDescent="0.2">
      <c r="A236" s="21" t="str">
        <f t="shared" ca="1" si="5"/>
        <v>01/06/2021</v>
      </c>
      <c r="B236" s="12" t="s">
        <v>103</v>
      </c>
      <c r="C236" s="19">
        <v>44555.085030806789</v>
      </c>
    </row>
    <row r="237" spans="1:3" ht="12.75" x14ac:dyDescent="0.2">
      <c r="A237" s="21" t="str">
        <f t="shared" ca="1" si="5"/>
        <v>01/06/2021</v>
      </c>
      <c r="B237" s="12" t="s">
        <v>105</v>
      </c>
      <c r="C237" s="19">
        <v>4455.5085030806786</v>
      </c>
    </row>
    <row r="238" spans="1:3" ht="12.75" x14ac:dyDescent="0.2">
      <c r="A238" s="21" t="str">
        <f t="shared" ca="1" si="5"/>
        <v>01/06/2021</v>
      </c>
      <c r="B238" s="12" t="s">
        <v>107</v>
      </c>
      <c r="C238" s="19">
        <v>4097.1575763891296</v>
      </c>
    </row>
    <row r="239" spans="1:3" ht="12.75" x14ac:dyDescent="0.2">
      <c r="A239" s="21" t="str">
        <f t="shared" ca="1" si="5"/>
        <v>01/06/2021</v>
      </c>
      <c r="B239" s="12" t="s">
        <v>109</v>
      </c>
      <c r="C239" s="19">
        <v>10891.243007530547</v>
      </c>
    </row>
    <row r="240" spans="1:3" ht="12.75" x14ac:dyDescent="0.2">
      <c r="A240" s="21" t="str">
        <f t="shared" ca="1" si="5"/>
        <v>01/06/2021</v>
      </c>
      <c r="B240" s="12" t="s">
        <v>111</v>
      </c>
      <c r="C240" s="19">
        <v>5445.6215037652737</v>
      </c>
    </row>
    <row r="241" spans="1:3" ht="12.75" x14ac:dyDescent="0.2">
      <c r="A241" s="21" t="str">
        <f t="shared" ca="1" si="5"/>
        <v>01/06/2021</v>
      </c>
      <c r="B241" s="12" t="s">
        <v>113</v>
      </c>
      <c r="C241" s="19">
        <v>1980.2260013691907</v>
      </c>
    </row>
    <row r="242" spans="1:3" ht="12.75" x14ac:dyDescent="0.2">
      <c r="A242" s="21" t="str">
        <f t="shared" ca="1" si="5"/>
        <v>01/06/2021</v>
      </c>
      <c r="B242" s="12" t="s">
        <v>115</v>
      </c>
      <c r="C242" s="19">
        <v>3217.8672522249344</v>
      </c>
    </row>
    <row r="243" spans="1:3" ht="12.75" x14ac:dyDescent="0.2">
      <c r="A243" s="21" t="str">
        <f t="shared" ca="1" si="5"/>
        <v>01/06/2021</v>
      </c>
      <c r="B243" s="12" t="s">
        <v>117</v>
      </c>
      <c r="C243" s="19">
        <v>2970.3390020537859</v>
      </c>
    </row>
    <row r="244" spans="1:3" ht="12.75" x14ac:dyDescent="0.2">
      <c r="A244" s="21" t="str">
        <f t="shared" ca="1" si="5"/>
        <v>01/06/2021</v>
      </c>
      <c r="B244" s="12" t="s">
        <v>119</v>
      </c>
      <c r="C244" s="19">
        <v>9500</v>
      </c>
    </row>
    <row r="245" spans="1:3" ht="12.75" x14ac:dyDescent="0.2">
      <c r="A245" s="21" t="str">
        <f t="shared" ca="1" si="5"/>
        <v>01/06/2021</v>
      </c>
      <c r="B245" s="12" t="s">
        <v>121</v>
      </c>
      <c r="C245" s="19">
        <v>380</v>
      </c>
    </row>
    <row r="246" spans="1:3" ht="12.75" x14ac:dyDescent="0.2">
      <c r="A246" s="21" t="str">
        <f t="shared" ca="1" si="5"/>
        <v>01/06/2021</v>
      </c>
      <c r="B246" s="12" t="s">
        <v>123</v>
      </c>
      <c r="C246" s="19">
        <v>855</v>
      </c>
    </row>
    <row r="247" spans="1:3" ht="12.75" x14ac:dyDescent="0.2">
      <c r="A247" s="21" t="str">
        <f t="shared" ca="1" si="5"/>
        <v>01/06/2021</v>
      </c>
      <c r="B247" s="12" t="s">
        <v>125</v>
      </c>
      <c r="C247" s="19">
        <v>807.50000000000011</v>
      </c>
    </row>
    <row r="248" spans="1:3" ht="12.75" x14ac:dyDescent="0.2">
      <c r="A248" s="21" t="str">
        <f t="shared" ca="1" si="5"/>
        <v>01/06/2021</v>
      </c>
      <c r="B248" s="12" t="s">
        <v>127</v>
      </c>
      <c r="C248" s="19">
        <v>570</v>
      </c>
    </row>
    <row r="249" spans="1:3" ht="12.75" x14ac:dyDescent="0.2">
      <c r="A249" s="21" t="str">
        <f t="shared" ca="1" si="5"/>
        <v>01/06/2021</v>
      </c>
      <c r="B249" s="12" t="s">
        <v>129</v>
      </c>
      <c r="C249" s="19">
        <v>61457.363645836944</v>
      </c>
    </row>
    <row r="250" spans="1:3" ht="12.75" x14ac:dyDescent="0.2">
      <c r="A250" s="21" t="str">
        <f t="shared" ca="1" si="5"/>
        <v>01/06/2021</v>
      </c>
      <c r="B250" s="12" t="s">
        <v>132</v>
      </c>
      <c r="C250" s="19">
        <v>86040.309104171727</v>
      </c>
    </row>
    <row r="251" spans="1:3" ht="12.75" x14ac:dyDescent="0.2">
      <c r="A251" s="21" t="str">
        <f t="shared" ca="1" si="5"/>
        <v>01/06/2021</v>
      </c>
      <c r="B251" s="12" t="s">
        <v>134</v>
      </c>
      <c r="C251" s="19">
        <v>51214.469704864125</v>
      </c>
    </row>
    <row r="252" spans="1:3" ht="12.75" x14ac:dyDescent="0.2">
      <c r="A252" s="21" t="str">
        <f t="shared" ca="1" si="5"/>
        <v>01/06/2021</v>
      </c>
      <c r="B252" s="12" t="s">
        <v>136</v>
      </c>
      <c r="C252" s="19">
        <v>8194.3151527782593</v>
      </c>
    </row>
    <row r="253" spans="1:3" ht="12.75" x14ac:dyDescent="0.2">
      <c r="A253" s="21" t="str">
        <f t="shared" ca="1" si="5"/>
        <v>01/06/2021</v>
      </c>
      <c r="B253" s="12" t="s">
        <v>139</v>
      </c>
      <c r="C253" s="19">
        <v>1434.0051517361953</v>
      </c>
    </row>
    <row r="254" spans="1:3" ht="12.75" x14ac:dyDescent="0.2">
      <c r="A254" s="21" t="str">
        <f t="shared" ca="1" si="5"/>
        <v>01/06/2021</v>
      </c>
      <c r="B254" s="12" t="s">
        <v>141</v>
      </c>
      <c r="C254" s="19">
        <v>3465.3955023960839</v>
      </c>
    </row>
    <row r="255" spans="1:3" ht="12.75" x14ac:dyDescent="0.2">
      <c r="A255" s="21" t="str">
        <f t="shared" ca="1" si="5"/>
        <v>01/06/2021</v>
      </c>
      <c r="B255" s="12" t="s">
        <v>143</v>
      </c>
      <c r="C255" s="19">
        <v>2475.2825017114883</v>
      </c>
    </row>
    <row r="256" spans="1:3" ht="12.75" x14ac:dyDescent="0.2">
      <c r="A256" s="21" t="str">
        <f t="shared" ca="1" si="5"/>
        <v>01/06/2021</v>
      </c>
      <c r="B256" s="12" t="s">
        <v>145</v>
      </c>
      <c r="C256" s="19">
        <v>6145.7363645836949</v>
      </c>
    </row>
    <row r="257" spans="1:3" ht="12.75" x14ac:dyDescent="0.2">
      <c r="A257" s="21" t="str">
        <f t="shared" ca="1" si="5"/>
        <v>01/06/2021</v>
      </c>
      <c r="B257" s="12" t="s">
        <v>147</v>
      </c>
      <c r="C257" s="19">
        <v>3072.8681822918475</v>
      </c>
    </row>
    <row r="258" spans="1:3" ht="12.75" x14ac:dyDescent="0.2">
      <c r="A258" s="21" t="str">
        <f t="shared" ca="1" si="5"/>
        <v>01/06/2021</v>
      </c>
      <c r="B258" s="12" t="s">
        <v>149</v>
      </c>
      <c r="C258" s="19">
        <v>16696.241264753044</v>
      </c>
    </row>
    <row r="259" spans="1:3" ht="12.75" x14ac:dyDescent="0.2">
      <c r="A259" s="21" t="str">
        <f t="shared" ca="1" si="5"/>
        <v>01/06/2021</v>
      </c>
      <c r="B259" s="12" t="s">
        <v>151</v>
      </c>
      <c r="C259" s="19">
        <v>6730.6468553110954</v>
      </c>
    </row>
    <row r="260" spans="1:3" ht="12.75" x14ac:dyDescent="0.2">
      <c r="A260" s="31" t="str">
        <f t="shared" ref="A260:A302" ca="1" si="6">"01/07/"&amp;YEAR(TODAY())-2</f>
        <v>01/07/2021</v>
      </c>
      <c r="B260" s="32" t="s">
        <v>63</v>
      </c>
      <c r="C260" s="23">
        <v>2391692.9253119999</v>
      </c>
    </row>
    <row r="261" spans="1:3" ht="12.75" x14ac:dyDescent="0.2">
      <c r="A261" s="21" t="str">
        <f t="shared" ca="1" si="6"/>
        <v>01/07/2021</v>
      </c>
      <c r="B261" s="12" t="s">
        <v>65</v>
      </c>
      <c r="C261" s="23">
        <v>1326511.9633780003</v>
      </c>
    </row>
    <row r="262" spans="1:3" ht="12.75" x14ac:dyDescent="0.2">
      <c r="A262" s="21" t="str">
        <f t="shared" ca="1" si="6"/>
        <v>01/07/2021</v>
      </c>
      <c r="B262" s="12" t="s">
        <v>67</v>
      </c>
      <c r="C262" s="19">
        <v>150910.24443450003</v>
      </c>
    </row>
    <row r="263" spans="1:3" ht="12.75" x14ac:dyDescent="0.2">
      <c r="A263" s="21" t="str">
        <f t="shared" ca="1" si="6"/>
        <v>01/07/2021</v>
      </c>
      <c r="B263" s="12" t="s">
        <v>69</v>
      </c>
      <c r="C263" s="19">
        <v>55773.073330350002</v>
      </c>
    </row>
    <row r="264" spans="1:3" ht="12.75" x14ac:dyDescent="0.2">
      <c r="A264" s="21" t="str">
        <f t="shared" ca="1" si="6"/>
        <v>01/07/2021</v>
      </c>
      <c r="B264" s="12" t="s">
        <v>71</v>
      </c>
      <c r="C264" s="19">
        <v>37182.048886900004</v>
      </c>
    </row>
    <row r="265" spans="1:3" ht="12.75" x14ac:dyDescent="0.2">
      <c r="A265" s="21" t="str">
        <f t="shared" ca="1" si="6"/>
        <v>01/07/2021</v>
      </c>
      <c r="B265" s="12" t="s">
        <v>73</v>
      </c>
      <c r="C265" s="19">
        <v>520548.6844166001</v>
      </c>
    </row>
    <row r="266" spans="1:3" ht="12.75" x14ac:dyDescent="0.2">
      <c r="A266" s="21" t="str">
        <f t="shared" ca="1" si="6"/>
        <v>01/07/2021</v>
      </c>
      <c r="B266" s="12" t="s">
        <v>76</v>
      </c>
      <c r="C266" s="19">
        <v>24168.331776485</v>
      </c>
    </row>
    <row r="267" spans="1:3" ht="12.75" x14ac:dyDescent="0.2">
      <c r="A267" s="21" t="str">
        <f t="shared" ca="1" si="6"/>
        <v>01/07/2021</v>
      </c>
      <c r="B267" s="12" t="s">
        <v>78</v>
      </c>
      <c r="C267" s="19">
        <v>111546.1466607</v>
      </c>
    </row>
    <row r="268" spans="1:3" ht="12.75" x14ac:dyDescent="0.2">
      <c r="A268" s="21" t="str">
        <f t="shared" ca="1" si="6"/>
        <v>01/07/2021</v>
      </c>
      <c r="B268" s="12" t="s">
        <v>80</v>
      </c>
      <c r="C268" s="19">
        <v>119584.64626559999</v>
      </c>
    </row>
    <row r="269" spans="1:3" ht="12.75" x14ac:dyDescent="0.2">
      <c r="A269" s="21" t="str">
        <f t="shared" ca="1" si="6"/>
        <v>01/07/2021</v>
      </c>
      <c r="B269" s="12" t="s">
        <v>82</v>
      </c>
      <c r="C269" s="19">
        <v>1315431.1089216</v>
      </c>
    </row>
    <row r="270" spans="1:3" ht="12.75" x14ac:dyDescent="0.2">
      <c r="A270" s="21" t="str">
        <f t="shared" ca="1" si="6"/>
        <v>01/07/2021</v>
      </c>
      <c r="B270" s="12" t="s">
        <v>84</v>
      </c>
      <c r="C270" s="19">
        <v>464279.18718230008</v>
      </c>
    </row>
    <row r="271" spans="1:3" ht="12.75" x14ac:dyDescent="0.2">
      <c r="A271" s="21" t="str">
        <f t="shared" ca="1" si="6"/>
        <v>01/07/2021</v>
      </c>
      <c r="B271" s="12" t="s">
        <v>86</v>
      </c>
      <c r="C271" s="19">
        <v>438146.0870379</v>
      </c>
    </row>
    <row r="272" spans="1:3" ht="12.75" x14ac:dyDescent="0.2">
      <c r="A272" s="21" t="str">
        <f t="shared" ca="1" si="6"/>
        <v>01/07/2021</v>
      </c>
      <c r="B272" s="12" t="s">
        <v>89</v>
      </c>
      <c r="C272" s="19">
        <v>61340.452185306007</v>
      </c>
    </row>
    <row r="273" spans="1:3" ht="12.75" x14ac:dyDescent="0.2">
      <c r="A273" s="21" t="str">
        <f t="shared" ca="1" si="6"/>
        <v>01/07/2021</v>
      </c>
      <c r="B273" s="12" t="s">
        <v>91</v>
      </c>
      <c r="C273" s="19">
        <v>47465.8260957725</v>
      </c>
    </row>
    <row r="274" spans="1:3" ht="12.75" x14ac:dyDescent="0.2">
      <c r="A274" s="21" t="str">
        <f t="shared" ca="1" si="6"/>
        <v>01/07/2021</v>
      </c>
      <c r="B274" s="12" t="s">
        <v>93</v>
      </c>
      <c r="C274" s="19">
        <v>36512.173919825</v>
      </c>
    </row>
    <row r="275" spans="1:3" ht="12.75" x14ac:dyDescent="0.2">
      <c r="A275" s="21" t="str">
        <f t="shared" ca="1" si="6"/>
        <v>01/07/2021</v>
      </c>
      <c r="B275" s="12" t="s">
        <v>95</v>
      </c>
      <c r="C275" s="19">
        <v>4381.460870379</v>
      </c>
    </row>
    <row r="276" spans="1:3" ht="12.75" x14ac:dyDescent="0.2">
      <c r="A276" s="21" t="str">
        <f t="shared" ca="1" si="6"/>
        <v>01/07/2021</v>
      </c>
      <c r="B276" s="12" t="s">
        <v>97</v>
      </c>
      <c r="C276" s="19">
        <v>1314.4382611137</v>
      </c>
    </row>
    <row r="277" spans="1:3" ht="12.75" x14ac:dyDescent="0.2">
      <c r="A277" s="21" t="str">
        <f t="shared" ca="1" si="6"/>
        <v>01/07/2021</v>
      </c>
      <c r="B277" s="12" t="s">
        <v>99</v>
      </c>
      <c r="C277" s="19">
        <v>6572.1913055685</v>
      </c>
    </row>
    <row r="278" spans="1:3" ht="12.75" x14ac:dyDescent="0.2">
      <c r="A278" s="21" t="str">
        <f t="shared" ca="1" si="6"/>
        <v>01/07/2021</v>
      </c>
      <c r="B278" s="12" t="s">
        <v>101</v>
      </c>
      <c r="C278" s="19">
        <v>3286.09565278425</v>
      </c>
    </row>
    <row r="279" spans="1:3" ht="12.75" x14ac:dyDescent="0.2">
      <c r="A279" s="21" t="str">
        <f t="shared" ca="1" si="6"/>
        <v>01/07/2021</v>
      </c>
      <c r="B279" s="12" t="s">
        <v>103</v>
      </c>
      <c r="C279" s="19">
        <v>39433.147833411</v>
      </c>
    </row>
    <row r="280" spans="1:3" ht="12.75" x14ac:dyDescent="0.2">
      <c r="A280" s="21" t="str">
        <f t="shared" ca="1" si="6"/>
        <v>01/07/2021</v>
      </c>
      <c r="B280" s="12" t="s">
        <v>105</v>
      </c>
      <c r="C280" s="19">
        <v>3943.3147833410999</v>
      </c>
    </row>
    <row r="281" spans="1:3" ht="12.75" x14ac:dyDescent="0.2">
      <c r="A281" s="21" t="str">
        <f t="shared" ca="1" si="6"/>
        <v>01/07/2021</v>
      </c>
      <c r="B281" s="12" t="s">
        <v>107</v>
      </c>
      <c r="C281" s="19">
        <v>3718.2048886900006</v>
      </c>
    </row>
    <row r="282" spans="1:3" ht="12.75" x14ac:dyDescent="0.2">
      <c r="A282" s="21" t="str">
        <f t="shared" ca="1" si="6"/>
        <v>01/07/2021</v>
      </c>
      <c r="B282" s="12" t="s">
        <v>109</v>
      </c>
      <c r="C282" s="19">
        <v>9639.2139148337992</v>
      </c>
    </row>
    <row r="283" spans="1:3" ht="12.75" x14ac:dyDescent="0.2">
      <c r="A283" s="21" t="str">
        <f t="shared" ca="1" si="6"/>
        <v>01/07/2021</v>
      </c>
      <c r="B283" s="12" t="s">
        <v>111</v>
      </c>
      <c r="C283" s="19">
        <v>4819.6069574168996</v>
      </c>
    </row>
    <row r="284" spans="1:3" ht="12.75" x14ac:dyDescent="0.2">
      <c r="A284" s="21" t="str">
        <f t="shared" ca="1" si="6"/>
        <v>01/07/2021</v>
      </c>
      <c r="B284" s="12" t="s">
        <v>113</v>
      </c>
      <c r="C284" s="19">
        <v>1752.5843481516001</v>
      </c>
    </row>
    <row r="285" spans="1:3" ht="12.75" x14ac:dyDescent="0.2">
      <c r="A285" s="21" t="str">
        <f t="shared" ca="1" si="6"/>
        <v>01/07/2021</v>
      </c>
      <c r="B285" s="12" t="s">
        <v>115</v>
      </c>
      <c r="C285" s="19">
        <v>2847.9495657463499</v>
      </c>
    </row>
    <row r="286" spans="1:3" ht="12.75" x14ac:dyDescent="0.2">
      <c r="A286" s="21" t="str">
        <f t="shared" ca="1" si="6"/>
        <v>01/07/2021</v>
      </c>
      <c r="B286" s="12" t="s">
        <v>117</v>
      </c>
      <c r="C286" s="19">
        <v>2628.8765222274001</v>
      </c>
    </row>
    <row r="287" spans="1:3" ht="12.75" x14ac:dyDescent="0.2">
      <c r="A287" s="21" t="str">
        <f t="shared" ca="1" si="6"/>
        <v>01/07/2021</v>
      </c>
      <c r="B287" s="12" t="s">
        <v>119</v>
      </c>
      <c r="C287" s="19">
        <v>9500</v>
      </c>
    </row>
    <row r="288" spans="1:3" ht="12.75" x14ac:dyDescent="0.2">
      <c r="A288" s="21" t="str">
        <f t="shared" ca="1" si="6"/>
        <v>01/07/2021</v>
      </c>
      <c r="B288" s="12" t="s">
        <v>121</v>
      </c>
      <c r="C288" s="19">
        <v>380</v>
      </c>
    </row>
    <row r="289" spans="1:3" ht="12.75" x14ac:dyDescent="0.2">
      <c r="A289" s="21" t="str">
        <f t="shared" ca="1" si="6"/>
        <v>01/07/2021</v>
      </c>
      <c r="B289" s="12" t="s">
        <v>123</v>
      </c>
      <c r="C289" s="19">
        <v>855</v>
      </c>
    </row>
    <row r="290" spans="1:3" ht="12.75" x14ac:dyDescent="0.2">
      <c r="A290" s="21" t="str">
        <f t="shared" ca="1" si="6"/>
        <v>01/07/2021</v>
      </c>
      <c r="B290" s="12" t="s">
        <v>125</v>
      </c>
      <c r="C290" s="19">
        <v>807.50000000000011</v>
      </c>
    </row>
    <row r="291" spans="1:3" ht="12.75" x14ac:dyDescent="0.2">
      <c r="A291" s="21" t="str">
        <f t="shared" ca="1" si="6"/>
        <v>01/07/2021</v>
      </c>
      <c r="B291" s="12" t="s">
        <v>127</v>
      </c>
      <c r="C291" s="19">
        <v>570</v>
      </c>
    </row>
    <row r="292" spans="1:3" ht="12.75" x14ac:dyDescent="0.2">
      <c r="A292" s="21" t="str">
        <f t="shared" ca="1" si="6"/>
        <v>01/07/2021</v>
      </c>
      <c r="B292" s="12" t="s">
        <v>129</v>
      </c>
      <c r="C292" s="19">
        <v>55773.073330350002</v>
      </c>
    </row>
    <row r="293" spans="1:3" ht="12.75" x14ac:dyDescent="0.2">
      <c r="A293" s="21" t="str">
        <f t="shared" ca="1" si="6"/>
        <v>01/07/2021</v>
      </c>
      <c r="B293" s="12" t="s">
        <v>132</v>
      </c>
      <c r="C293" s="19">
        <v>37182.048886900004</v>
      </c>
    </row>
    <row r="294" spans="1:3" ht="12.75" x14ac:dyDescent="0.2">
      <c r="A294" s="21" t="str">
        <f t="shared" ca="1" si="6"/>
        <v>01/07/2021</v>
      </c>
      <c r="B294" s="12" t="s">
        <v>134</v>
      </c>
      <c r="C294" s="19">
        <v>46477.561108625006</v>
      </c>
    </row>
    <row r="295" spans="1:3" ht="12.75" x14ac:dyDescent="0.2">
      <c r="A295" s="21" t="str">
        <f t="shared" ca="1" si="6"/>
        <v>01/07/2021</v>
      </c>
      <c r="B295" s="12" t="s">
        <v>136</v>
      </c>
      <c r="C295" s="19">
        <v>7436.4097773800013</v>
      </c>
    </row>
    <row r="296" spans="1:3" ht="12.75" x14ac:dyDescent="0.2">
      <c r="A296" s="21" t="str">
        <f t="shared" ca="1" si="6"/>
        <v>01/07/2021</v>
      </c>
      <c r="B296" s="12" t="s">
        <v>139</v>
      </c>
      <c r="C296" s="19">
        <v>1301.3717110415</v>
      </c>
    </row>
    <row r="297" spans="1:3" ht="12.75" x14ac:dyDescent="0.2">
      <c r="A297" s="21" t="str">
        <f t="shared" ca="1" si="6"/>
        <v>01/07/2021</v>
      </c>
      <c r="B297" s="12" t="s">
        <v>141</v>
      </c>
      <c r="C297" s="19">
        <v>3067.0226092653002</v>
      </c>
    </row>
    <row r="298" spans="1:3" ht="12.75" x14ac:dyDescent="0.2">
      <c r="A298" s="21" t="str">
        <f t="shared" ca="1" si="6"/>
        <v>01/07/2021</v>
      </c>
      <c r="B298" s="12" t="s">
        <v>143</v>
      </c>
      <c r="C298" s="19">
        <v>2190.7304351895</v>
      </c>
    </row>
    <row r="299" spans="1:3" ht="12.75" x14ac:dyDescent="0.2">
      <c r="A299" s="21" t="str">
        <f t="shared" ca="1" si="6"/>
        <v>01/07/2021</v>
      </c>
      <c r="B299" s="12" t="s">
        <v>145</v>
      </c>
      <c r="C299" s="19">
        <v>5577.3073330350007</v>
      </c>
    </row>
    <row r="300" spans="1:3" ht="12.75" x14ac:dyDescent="0.2">
      <c r="A300" s="21" t="str">
        <f t="shared" ca="1" si="6"/>
        <v>01/07/2021</v>
      </c>
      <c r="B300" s="12" t="s">
        <v>147</v>
      </c>
      <c r="C300" s="19">
        <v>2788.6536665175004</v>
      </c>
    </row>
    <row r="301" spans="1:3" ht="12.75" x14ac:dyDescent="0.2">
      <c r="A301" s="21" t="str">
        <f t="shared" ca="1" si="6"/>
        <v>01/07/2021</v>
      </c>
      <c r="B301" s="12" t="s">
        <v>149</v>
      </c>
      <c r="C301" s="19">
        <v>8518.2784535484388</v>
      </c>
    </row>
    <row r="302" spans="1:3" ht="12.75" x14ac:dyDescent="0.2">
      <c r="A302" s="21" t="str">
        <f t="shared" ca="1" si="6"/>
        <v>01/07/2021</v>
      </c>
      <c r="B302" s="12" t="s">
        <v>151</v>
      </c>
      <c r="C302" s="19">
        <v>3786.5802432774381</v>
      </c>
    </row>
    <row r="303" spans="1:3" ht="12.75" x14ac:dyDescent="0.2">
      <c r="A303" s="31" t="str">
        <f t="shared" ref="A303:A345" ca="1" si="7">"01/08/"&amp;YEAR(TODAY())-2</f>
        <v>01/08/2021</v>
      </c>
      <c r="B303" s="32" t="s">
        <v>63</v>
      </c>
      <c r="C303" s="23">
        <v>1857507.3537663948</v>
      </c>
    </row>
    <row r="304" spans="1:3" ht="12.75" x14ac:dyDescent="0.2">
      <c r="A304" s="21" t="str">
        <f t="shared" ca="1" si="7"/>
        <v>01/08/2021</v>
      </c>
      <c r="B304" s="12" t="s">
        <v>65</v>
      </c>
      <c r="C304" s="23">
        <v>1492524.6172318859</v>
      </c>
    </row>
    <row r="305" spans="1:3" ht="12.75" x14ac:dyDescent="0.2">
      <c r="A305" s="21" t="str">
        <f t="shared" ca="1" si="7"/>
        <v>01/08/2021</v>
      </c>
      <c r="B305" s="12" t="s">
        <v>67</v>
      </c>
      <c r="C305" s="19">
        <v>132501.59854991405</v>
      </c>
    </row>
    <row r="306" spans="1:3" ht="12.75" x14ac:dyDescent="0.2">
      <c r="A306" s="21" t="str">
        <f t="shared" ca="1" si="7"/>
        <v>01/08/2021</v>
      </c>
      <c r="B306" s="12" t="s">
        <v>69</v>
      </c>
      <c r="C306" s="19">
        <v>50250.479564974208</v>
      </c>
    </row>
    <row r="307" spans="1:3" ht="12.75" x14ac:dyDescent="0.2">
      <c r="A307" s="21" t="str">
        <f t="shared" ca="1" si="7"/>
        <v>01/08/2021</v>
      </c>
      <c r="B307" s="12" t="s">
        <v>71</v>
      </c>
      <c r="C307" s="19">
        <v>33500.31970998281</v>
      </c>
    </row>
    <row r="308" spans="1:3" ht="12.75" x14ac:dyDescent="0.2">
      <c r="A308" s="21" t="str">
        <f t="shared" ca="1" si="7"/>
        <v>01/08/2021</v>
      </c>
      <c r="B308" s="12" t="s">
        <v>73</v>
      </c>
      <c r="C308" s="19">
        <v>469004.47593975934</v>
      </c>
    </row>
    <row r="309" spans="1:3" ht="12.75" x14ac:dyDescent="0.2">
      <c r="A309" s="21" t="str">
        <f t="shared" ca="1" si="7"/>
        <v>01/08/2021</v>
      </c>
      <c r="B309" s="12" t="s">
        <v>76</v>
      </c>
      <c r="C309" s="19">
        <v>21775.207811488825</v>
      </c>
    </row>
    <row r="310" spans="1:3" ht="12.75" x14ac:dyDescent="0.2">
      <c r="A310" s="21" t="str">
        <f t="shared" ca="1" si="7"/>
        <v>01/08/2021</v>
      </c>
      <c r="B310" s="12" t="s">
        <v>78</v>
      </c>
      <c r="C310" s="19">
        <v>100500.95912994842</v>
      </c>
    </row>
    <row r="311" spans="1:3" ht="12.75" x14ac:dyDescent="0.2">
      <c r="A311" s="21" t="str">
        <f t="shared" ca="1" si="7"/>
        <v>01/08/2021</v>
      </c>
      <c r="B311" s="12" t="s">
        <v>80</v>
      </c>
      <c r="C311" s="19">
        <v>92875.367688319748</v>
      </c>
    </row>
    <row r="312" spans="1:3" ht="12.75" x14ac:dyDescent="0.2">
      <c r="A312" s="21" t="str">
        <f t="shared" ca="1" si="7"/>
        <v>01/08/2021</v>
      </c>
      <c r="B312" s="12" t="s">
        <v>82</v>
      </c>
      <c r="C312" s="19">
        <v>1021629.0445715173</v>
      </c>
    </row>
    <row r="313" spans="1:3" ht="12.75" x14ac:dyDescent="0.2">
      <c r="A313" s="21" t="str">
        <f t="shared" ca="1" si="7"/>
        <v>01/08/2021</v>
      </c>
      <c r="B313" s="12" t="s">
        <v>84</v>
      </c>
      <c r="C313" s="19">
        <v>522383.61603116005</v>
      </c>
    </row>
    <row r="314" spans="1:3" ht="12.75" x14ac:dyDescent="0.2">
      <c r="A314" s="21" t="str">
        <f t="shared" ca="1" si="7"/>
        <v>01/08/2021</v>
      </c>
      <c r="B314" s="12" t="s">
        <v>86</v>
      </c>
      <c r="C314" s="19">
        <v>409629.42796142236</v>
      </c>
    </row>
    <row r="315" spans="1:3" ht="12.75" x14ac:dyDescent="0.2">
      <c r="A315" s="21" t="str">
        <f t="shared" ca="1" si="7"/>
        <v>01/08/2021</v>
      </c>
      <c r="B315" s="12" t="s">
        <v>89</v>
      </c>
      <c r="C315" s="19">
        <v>40962.942796142241</v>
      </c>
    </row>
    <row r="316" spans="1:3" ht="12.75" x14ac:dyDescent="0.2">
      <c r="A316" s="21" t="str">
        <f t="shared" ca="1" si="7"/>
        <v>01/08/2021</v>
      </c>
      <c r="B316" s="12" t="s">
        <v>91</v>
      </c>
      <c r="C316" s="19">
        <v>44376.521362487423</v>
      </c>
    </row>
    <row r="317" spans="1:3" ht="12.75" x14ac:dyDescent="0.2">
      <c r="A317" s="21" t="str">
        <f t="shared" ca="1" si="7"/>
        <v>01/08/2021</v>
      </c>
      <c r="B317" s="12" t="s">
        <v>93</v>
      </c>
      <c r="C317" s="19">
        <v>34135.785663451861</v>
      </c>
    </row>
    <row r="318" spans="1:3" ht="12.75" x14ac:dyDescent="0.2">
      <c r="A318" s="21" t="str">
        <f t="shared" ca="1" si="7"/>
        <v>01/08/2021</v>
      </c>
      <c r="B318" s="12" t="s">
        <v>95</v>
      </c>
      <c r="C318" s="19">
        <v>4096.2942796142233</v>
      </c>
    </row>
    <row r="319" spans="1:3" ht="12.75" x14ac:dyDescent="0.2">
      <c r="A319" s="21" t="str">
        <f t="shared" ca="1" si="7"/>
        <v>01/08/2021</v>
      </c>
      <c r="B319" s="12" t="s">
        <v>97</v>
      </c>
      <c r="C319" s="19">
        <v>1228.8882838842671</v>
      </c>
    </row>
    <row r="320" spans="1:3" ht="12.75" x14ac:dyDescent="0.2">
      <c r="A320" s="21" t="str">
        <f t="shared" ca="1" si="7"/>
        <v>01/08/2021</v>
      </c>
      <c r="B320" s="12" t="s">
        <v>99</v>
      </c>
      <c r="C320" s="19">
        <v>6144.441419421335</v>
      </c>
    </row>
    <row r="321" spans="1:3" ht="12.75" x14ac:dyDescent="0.2">
      <c r="A321" s="21" t="str">
        <f t="shared" ca="1" si="7"/>
        <v>01/08/2021</v>
      </c>
      <c r="B321" s="12" t="s">
        <v>101</v>
      </c>
      <c r="C321" s="19">
        <v>3072.2207097106675</v>
      </c>
    </row>
    <row r="322" spans="1:3" ht="12.75" x14ac:dyDescent="0.2">
      <c r="A322" s="21" t="str">
        <f t="shared" ca="1" si="7"/>
        <v>01/08/2021</v>
      </c>
      <c r="B322" s="12" t="s">
        <v>103</v>
      </c>
      <c r="C322" s="19">
        <v>36866.64851652801</v>
      </c>
    </row>
    <row r="323" spans="1:3" ht="12.75" x14ac:dyDescent="0.2">
      <c r="A323" s="21" t="str">
        <f t="shared" ca="1" si="7"/>
        <v>01/08/2021</v>
      </c>
      <c r="B323" s="12" t="s">
        <v>105</v>
      </c>
      <c r="C323" s="19">
        <v>3686.6648516528012</v>
      </c>
    </row>
    <row r="324" spans="1:3" ht="12.75" x14ac:dyDescent="0.2">
      <c r="A324" s="21" t="str">
        <f t="shared" ca="1" si="7"/>
        <v>01/08/2021</v>
      </c>
      <c r="B324" s="12" t="s">
        <v>107</v>
      </c>
      <c r="C324" s="19">
        <v>3350.0319709982809</v>
      </c>
    </row>
    <row r="325" spans="1:3" ht="12.75" x14ac:dyDescent="0.2">
      <c r="A325" s="21" t="str">
        <f t="shared" ca="1" si="7"/>
        <v>01/08/2021</v>
      </c>
      <c r="B325" s="12" t="s">
        <v>109</v>
      </c>
      <c r="C325" s="19">
        <v>9011.847415151291</v>
      </c>
    </row>
    <row r="326" spans="1:3" ht="12.75" x14ac:dyDescent="0.2">
      <c r="A326" s="21" t="str">
        <f t="shared" ca="1" si="7"/>
        <v>01/08/2021</v>
      </c>
      <c r="B326" s="12" t="s">
        <v>111</v>
      </c>
      <c r="C326" s="19">
        <v>4505.9237075756455</v>
      </c>
    </row>
    <row r="327" spans="1:3" ht="12.75" x14ac:dyDescent="0.2">
      <c r="A327" s="21" t="str">
        <f t="shared" ca="1" si="7"/>
        <v>01/08/2021</v>
      </c>
      <c r="B327" s="12" t="s">
        <v>113</v>
      </c>
      <c r="C327" s="19">
        <v>1638.5177118456895</v>
      </c>
    </row>
    <row r="328" spans="1:3" ht="12.75" x14ac:dyDescent="0.2">
      <c r="A328" s="21" t="str">
        <f t="shared" ca="1" si="7"/>
        <v>01/08/2021</v>
      </c>
      <c r="B328" s="12" t="s">
        <v>115</v>
      </c>
      <c r="C328" s="19">
        <v>2662.5912817492454</v>
      </c>
    </row>
    <row r="329" spans="1:3" ht="12.75" x14ac:dyDescent="0.2">
      <c r="A329" s="21" t="str">
        <f t="shared" ca="1" si="7"/>
        <v>01/08/2021</v>
      </c>
      <c r="B329" s="12" t="s">
        <v>117</v>
      </c>
      <c r="C329" s="19">
        <v>2457.7765677685343</v>
      </c>
    </row>
    <row r="330" spans="1:3" ht="12.75" x14ac:dyDescent="0.2">
      <c r="A330" s="21" t="str">
        <f t="shared" ca="1" si="7"/>
        <v>01/08/2021</v>
      </c>
      <c r="B330" s="12" t="s">
        <v>119</v>
      </c>
      <c r="C330" s="19">
        <v>9500</v>
      </c>
    </row>
    <row r="331" spans="1:3" ht="12.75" x14ac:dyDescent="0.2">
      <c r="A331" s="21" t="str">
        <f t="shared" ca="1" si="7"/>
        <v>01/08/2021</v>
      </c>
      <c r="B331" s="12" t="s">
        <v>121</v>
      </c>
      <c r="C331" s="19">
        <v>380</v>
      </c>
    </row>
    <row r="332" spans="1:3" ht="12.75" x14ac:dyDescent="0.2">
      <c r="A332" s="21" t="str">
        <f t="shared" ca="1" si="7"/>
        <v>01/08/2021</v>
      </c>
      <c r="B332" s="12" t="s">
        <v>123</v>
      </c>
      <c r="C332" s="19">
        <v>855</v>
      </c>
    </row>
    <row r="333" spans="1:3" ht="12.75" x14ac:dyDescent="0.2">
      <c r="A333" s="21" t="str">
        <f t="shared" ca="1" si="7"/>
        <v>01/08/2021</v>
      </c>
      <c r="B333" s="12" t="s">
        <v>125</v>
      </c>
      <c r="C333" s="19">
        <v>807.50000000000011</v>
      </c>
    </row>
    <row r="334" spans="1:3" ht="12.75" x14ac:dyDescent="0.2">
      <c r="A334" s="21" t="str">
        <f t="shared" ca="1" si="7"/>
        <v>01/08/2021</v>
      </c>
      <c r="B334" s="12" t="s">
        <v>127</v>
      </c>
      <c r="C334" s="19">
        <v>570</v>
      </c>
    </row>
    <row r="335" spans="1:3" ht="12.75" x14ac:dyDescent="0.2">
      <c r="A335" s="21" t="str">
        <f t="shared" ca="1" si="7"/>
        <v>01/08/2021</v>
      </c>
      <c r="B335" s="12" t="s">
        <v>129</v>
      </c>
      <c r="C335" s="19">
        <v>107201.02307194499</v>
      </c>
    </row>
    <row r="336" spans="1:3" ht="12.75" x14ac:dyDescent="0.2">
      <c r="A336" s="21" t="str">
        <f t="shared" ca="1" si="7"/>
        <v>01/08/2021</v>
      </c>
      <c r="B336" s="12" t="s">
        <v>132</v>
      </c>
      <c r="C336" s="19">
        <v>70350.671390963893</v>
      </c>
    </row>
    <row r="337" spans="1:3" ht="12.75" x14ac:dyDescent="0.2">
      <c r="A337" s="21" t="str">
        <f t="shared" ca="1" si="7"/>
        <v>01/08/2021</v>
      </c>
      <c r="B337" s="12" t="s">
        <v>134</v>
      </c>
      <c r="C337" s="19">
        <v>41875.399637478513</v>
      </c>
    </row>
    <row r="338" spans="1:3" ht="12.75" x14ac:dyDescent="0.2">
      <c r="A338" s="21" t="str">
        <f t="shared" ca="1" si="7"/>
        <v>01/08/2021</v>
      </c>
      <c r="B338" s="12" t="s">
        <v>136</v>
      </c>
      <c r="C338" s="19">
        <v>6700.0639419965619</v>
      </c>
    </row>
    <row r="339" spans="1:3" ht="12.75" x14ac:dyDescent="0.2">
      <c r="A339" s="21" t="str">
        <f t="shared" ca="1" si="7"/>
        <v>01/08/2021</v>
      </c>
      <c r="B339" s="12" t="s">
        <v>139</v>
      </c>
      <c r="C339" s="19">
        <v>1172.5111898493983</v>
      </c>
    </row>
    <row r="340" spans="1:3" ht="12.75" x14ac:dyDescent="0.2">
      <c r="A340" s="21" t="str">
        <f t="shared" ca="1" si="7"/>
        <v>01/08/2021</v>
      </c>
      <c r="B340" s="12" t="s">
        <v>141</v>
      </c>
      <c r="C340" s="19">
        <v>2867.4059957299564</v>
      </c>
    </row>
    <row r="341" spans="1:3" ht="12.75" x14ac:dyDescent="0.2">
      <c r="A341" s="21" t="str">
        <f t="shared" ca="1" si="7"/>
        <v>01/08/2021</v>
      </c>
      <c r="B341" s="12" t="s">
        <v>143</v>
      </c>
      <c r="C341" s="19">
        <v>2048.1471398071117</v>
      </c>
    </row>
    <row r="342" spans="1:3" ht="12.75" x14ac:dyDescent="0.2">
      <c r="A342" s="21" t="str">
        <f t="shared" ca="1" si="7"/>
        <v>01/08/2021</v>
      </c>
      <c r="B342" s="12" t="s">
        <v>145</v>
      </c>
      <c r="C342" s="19">
        <v>5025.0479564974212</v>
      </c>
    </row>
    <row r="343" spans="1:3" ht="12.75" x14ac:dyDescent="0.2">
      <c r="A343" s="21" t="str">
        <f t="shared" ca="1" si="7"/>
        <v>01/08/2021</v>
      </c>
      <c r="B343" s="12" t="s">
        <v>147</v>
      </c>
      <c r="C343" s="19">
        <v>2512.5239782487106</v>
      </c>
    </row>
    <row r="344" spans="1:3" ht="12.75" x14ac:dyDescent="0.2">
      <c r="A344" s="21" t="str">
        <f t="shared" ca="1" si="7"/>
        <v>01/08/2021</v>
      </c>
      <c r="B344" s="12" t="s">
        <v>149</v>
      </c>
      <c r="C344" s="19">
        <v>729.77079982415296</v>
      </c>
    </row>
    <row r="345" spans="1:3" ht="12.75" x14ac:dyDescent="0.2">
      <c r="A345" s="21" t="str">
        <f t="shared" ca="1" si="7"/>
        <v>01/08/2021</v>
      </c>
      <c r="B345" s="12" t="s">
        <v>151</v>
      </c>
      <c r="C345" s="19">
        <v>982.71748793669508</v>
      </c>
    </row>
    <row r="346" spans="1:3" ht="12.75" x14ac:dyDescent="0.2">
      <c r="A346" s="31" t="str">
        <f t="shared" ref="A346:A388" ca="1" si="8">"01/09/"&amp;YEAR(TODAY())-2</f>
        <v>01/09/2021</v>
      </c>
      <c r="B346" s="32" t="s">
        <v>63</v>
      </c>
      <c r="C346" s="23">
        <v>1820357.2066910667</v>
      </c>
    </row>
    <row r="347" spans="1:3" ht="12.75" x14ac:dyDescent="0.2">
      <c r="A347" s="21" t="str">
        <f t="shared" ca="1" si="8"/>
        <v>01/09/2021</v>
      </c>
      <c r="B347" s="12" t="s">
        <v>65</v>
      </c>
      <c r="C347" s="23">
        <v>1447748.8787149293</v>
      </c>
    </row>
    <row r="348" spans="1:3" ht="12.75" x14ac:dyDescent="0.2">
      <c r="A348" s="21" t="str">
        <f t="shared" ca="1" si="8"/>
        <v>01/09/2021</v>
      </c>
      <c r="B348" s="12" t="s">
        <v>67</v>
      </c>
      <c r="C348" s="19">
        <v>128405.30427029982</v>
      </c>
    </row>
    <row r="349" spans="1:3" ht="12.75" x14ac:dyDescent="0.2">
      <c r="A349" s="21" t="str">
        <f t="shared" ca="1" si="8"/>
        <v>01/09/2021</v>
      </c>
      <c r="B349" s="12" t="s">
        <v>69</v>
      </c>
      <c r="C349" s="19">
        <v>49021.591281089939</v>
      </c>
    </row>
    <row r="350" spans="1:3" ht="12.75" x14ac:dyDescent="0.2">
      <c r="A350" s="21" t="str">
        <f t="shared" ca="1" si="8"/>
        <v>01/09/2021</v>
      </c>
      <c r="B350" s="12" t="s">
        <v>71</v>
      </c>
      <c r="C350" s="19">
        <v>32681.060854059961</v>
      </c>
    </row>
    <row r="351" spans="1:3" ht="12.75" x14ac:dyDescent="0.2">
      <c r="A351" s="21" t="str">
        <f t="shared" ca="1" si="8"/>
        <v>01/09/2021</v>
      </c>
      <c r="B351" s="12" t="s">
        <v>73</v>
      </c>
      <c r="C351" s="19">
        <v>457534.8519568395</v>
      </c>
    </row>
    <row r="352" spans="1:3" ht="12.75" x14ac:dyDescent="0.2">
      <c r="A352" s="21" t="str">
        <f t="shared" ca="1" si="8"/>
        <v>01/09/2021</v>
      </c>
      <c r="B352" s="12" t="s">
        <v>76</v>
      </c>
      <c r="C352" s="19">
        <v>21242.689555138975</v>
      </c>
    </row>
    <row r="353" spans="1:3" ht="12.75" x14ac:dyDescent="0.2">
      <c r="A353" s="21" t="str">
        <f t="shared" ca="1" si="8"/>
        <v>01/09/2021</v>
      </c>
      <c r="B353" s="12" t="s">
        <v>78</v>
      </c>
      <c r="C353" s="19">
        <v>98043.182562179878</v>
      </c>
    </row>
    <row r="354" spans="1:3" ht="12.75" x14ac:dyDescent="0.2">
      <c r="A354" s="21" t="str">
        <f t="shared" ca="1" si="8"/>
        <v>01/09/2021</v>
      </c>
      <c r="B354" s="12" t="s">
        <v>80</v>
      </c>
      <c r="C354" s="19">
        <v>91017.860334553348</v>
      </c>
    </row>
    <row r="355" spans="1:3" ht="12.75" x14ac:dyDescent="0.2">
      <c r="A355" s="21" t="str">
        <f t="shared" ca="1" si="8"/>
        <v>01/09/2021</v>
      </c>
      <c r="B355" s="12" t="s">
        <v>82</v>
      </c>
      <c r="C355" s="19">
        <v>1001196.4636800868</v>
      </c>
    </row>
    <row r="356" spans="1:3" ht="12.75" x14ac:dyDescent="0.2">
      <c r="A356" s="21" t="str">
        <f t="shared" ca="1" si="8"/>
        <v>01/09/2021</v>
      </c>
      <c r="B356" s="12" t="s">
        <v>84</v>
      </c>
      <c r="C356" s="19">
        <v>506712.10755022522</v>
      </c>
    </row>
    <row r="357" spans="1:3" ht="12.75" x14ac:dyDescent="0.2">
      <c r="A357" s="21" t="str">
        <f t="shared" ca="1" si="8"/>
        <v>01/09/2021</v>
      </c>
      <c r="B357" s="12" t="s">
        <v>86</v>
      </c>
      <c r="C357" s="19">
        <v>399198.05247634609</v>
      </c>
    </row>
    <row r="358" spans="1:3" ht="12.75" x14ac:dyDescent="0.2">
      <c r="A358" s="21" t="str">
        <f t="shared" ca="1" si="8"/>
        <v>01/09/2021</v>
      </c>
      <c r="B358" s="12" t="s">
        <v>89</v>
      </c>
      <c r="C358" s="19">
        <v>63871.688396215373</v>
      </c>
    </row>
    <row r="359" spans="1:3" ht="12.75" x14ac:dyDescent="0.2">
      <c r="A359" s="21" t="str">
        <f t="shared" ca="1" si="8"/>
        <v>01/09/2021</v>
      </c>
      <c r="B359" s="12" t="s">
        <v>91</v>
      </c>
      <c r="C359" s="19">
        <v>43246.455684937493</v>
      </c>
    </row>
    <row r="360" spans="1:3" ht="12.75" x14ac:dyDescent="0.2">
      <c r="A360" s="21" t="str">
        <f t="shared" ca="1" si="8"/>
        <v>01/09/2021</v>
      </c>
      <c r="B360" s="12" t="s">
        <v>93</v>
      </c>
      <c r="C360" s="19">
        <v>33266.504373028838</v>
      </c>
    </row>
    <row r="361" spans="1:3" ht="12.75" x14ac:dyDescent="0.2">
      <c r="A361" s="21" t="str">
        <f t="shared" ca="1" si="8"/>
        <v>01/09/2021</v>
      </c>
      <c r="B361" s="12" t="s">
        <v>95</v>
      </c>
      <c r="C361" s="19">
        <v>3991.9805247634608</v>
      </c>
    </row>
    <row r="362" spans="1:3" ht="12.75" x14ac:dyDescent="0.2">
      <c r="A362" s="21" t="str">
        <f t="shared" ca="1" si="8"/>
        <v>01/09/2021</v>
      </c>
      <c r="B362" s="12" t="s">
        <v>97</v>
      </c>
      <c r="C362" s="19">
        <v>1197.5941574290382</v>
      </c>
    </row>
    <row r="363" spans="1:3" ht="12.75" x14ac:dyDescent="0.2">
      <c r="A363" s="21" t="str">
        <f t="shared" ca="1" si="8"/>
        <v>01/09/2021</v>
      </c>
      <c r="B363" s="12" t="s">
        <v>99</v>
      </c>
      <c r="C363" s="19">
        <v>5987.970787145191</v>
      </c>
    </row>
    <row r="364" spans="1:3" ht="12.75" x14ac:dyDescent="0.2">
      <c r="A364" s="21" t="str">
        <f t="shared" ca="1" si="8"/>
        <v>01/09/2021</v>
      </c>
      <c r="B364" s="12" t="s">
        <v>101</v>
      </c>
      <c r="C364" s="19">
        <v>2993.9853935725955</v>
      </c>
    </row>
    <row r="365" spans="1:3" ht="12.75" x14ac:dyDescent="0.2">
      <c r="A365" s="21" t="str">
        <f t="shared" ca="1" si="8"/>
        <v>01/09/2021</v>
      </c>
      <c r="B365" s="12" t="s">
        <v>103</v>
      </c>
      <c r="C365" s="19">
        <v>35927.824722871148</v>
      </c>
    </row>
    <row r="366" spans="1:3" ht="12.75" x14ac:dyDescent="0.2">
      <c r="A366" s="21" t="str">
        <f t="shared" ca="1" si="8"/>
        <v>01/09/2021</v>
      </c>
      <c r="B366" s="12" t="s">
        <v>105</v>
      </c>
      <c r="C366" s="19">
        <v>3592.7824722871146</v>
      </c>
    </row>
    <row r="367" spans="1:3" ht="12.75" x14ac:dyDescent="0.2">
      <c r="A367" s="21" t="str">
        <f t="shared" ca="1" si="8"/>
        <v>01/09/2021</v>
      </c>
      <c r="B367" s="12" t="s">
        <v>107</v>
      </c>
      <c r="C367" s="19">
        <v>3268.1060854059961</v>
      </c>
    </row>
    <row r="368" spans="1:3" ht="12.75" x14ac:dyDescent="0.2">
      <c r="A368" s="21" t="str">
        <f t="shared" ca="1" si="8"/>
        <v>01/09/2021</v>
      </c>
      <c r="B368" s="12" t="s">
        <v>109</v>
      </c>
      <c r="C368" s="19">
        <v>8782.3571544796141</v>
      </c>
    </row>
    <row r="369" spans="1:3" ht="12.75" x14ac:dyDescent="0.2">
      <c r="A369" s="21" t="str">
        <f t="shared" ca="1" si="8"/>
        <v>01/09/2021</v>
      </c>
      <c r="B369" s="12" t="s">
        <v>111</v>
      </c>
      <c r="C369" s="19">
        <v>4391.1785772398071</v>
      </c>
    </row>
    <row r="370" spans="1:3" ht="12.75" x14ac:dyDescent="0.2">
      <c r="A370" s="21" t="str">
        <f t="shared" ca="1" si="8"/>
        <v>01/09/2021</v>
      </c>
      <c r="B370" s="12" t="s">
        <v>113</v>
      </c>
      <c r="C370" s="19">
        <v>1596.7922099053844</v>
      </c>
    </row>
    <row r="371" spans="1:3" ht="12.75" x14ac:dyDescent="0.2">
      <c r="A371" s="21" t="str">
        <f t="shared" ca="1" si="8"/>
        <v>01/09/2021</v>
      </c>
      <c r="B371" s="12" t="s">
        <v>115</v>
      </c>
      <c r="C371" s="19">
        <v>2594.7873410962493</v>
      </c>
    </row>
    <row r="372" spans="1:3" ht="12.75" x14ac:dyDescent="0.2">
      <c r="A372" s="21" t="str">
        <f t="shared" ca="1" si="8"/>
        <v>01/09/2021</v>
      </c>
      <c r="B372" s="12" t="s">
        <v>117</v>
      </c>
      <c r="C372" s="19">
        <v>2395.1883148580764</v>
      </c>
    </row>
    <row r="373" spans="1:3" ht="12.75" x14ac:dyDescent="0.2">
      <c r="A373" s="21" t="str">
        <f t="shared" ca="1" si="8"/>
        <v>01/09/2021</v>
      </c>
      <c r="B373" s="12" t="s">
        <v>119</v>
      </c>
      <c r="C373" s="19">
        <v>9500</v>
      </c>
    </row>
    <row r="374" spans="1:3" ht="12.75" x14ac:dyDescent="0.2">
      <c r="A374" s="21" t="str">
        <f t="shared" ca="1" si="8"/>
        <v>01/09/2021</v>
      </c>
      <c r="B374" s="12" t="s">
        <v>121</v>
      </c>
      <c r="C374" s="19">
        <v>380</v>
      </c>
    </row>
    <row r="375" spans="1:3" ht="12.75" x14ac:dyDescent="0.2">
      <c r="A375" s="21" t="str">
        <f t="shared" ca="1" si="8"/>
        <v>01/09/2021</v>
      </c>
      <c r="B375" s="12" t="s">
        <v>123</v>
      </c>
      <c r="C375" s="19">
        <v>855</v>
      </c>
    </row>
    <row r="376" spans="1:3" ht="12.75" x14ac:dyDescent="0.2">
      <c r="A376" s="21" t="str">
        <f t="shared" ca="1" si="8"/>
        <v>01/09/2021</v>
      </c>
      <c r="B376" s="12" t="s">
        <v>125</v>
      </c>
      <c r="C376" s="19">
        <v>807.50000000000011</v>
      </c>
    </row>
    <row r="377" spans="1:3" ht="12.75" x14ac:dyDescent="0.2">
      <c r="A377" s="21" t="str">
        <f t="shared" ca="1" si="8"/>
        <v>01/09/2021</v>
      </c>
      <c r="B377" s="12" t="s">
        <v>127</v>
      </c>
      <c r="C377" s="19">
        <v>570</v>
      </c>
    </row>
    <row r="378" spans="1:3" ht="12.75" x14ac:dyDescent="0.2">
      <c r="A378" s="21" t="str">
        <f t="shared" ca="1" si="8"/>
        <v>01/09/2021</v>
      </c>
      <c r="B378" s="12" t="s">
        <v>129</v>
      </c>
      <c r="C378" s="19">
        <v>98043.182562179878</v>
      </c>
    </row>
    <row r="379" spans="1:3" ht="12.75" x14ac:dyDescent="0.2">
      <c r="A379" s="21" t="str">
        <f t="shared" ca="1" si="8"/>
        <v>01/09/2021</v>
      </c>
      <c r="B379" s="12" t="s">
        <v>132</v>
      </c>
      <c r="C379" s="19">
        <v>32681.060854059961</v>
      </c>
    </row>
    <row r="380" spans="1:3" ht="12.75" x14ac:dyDescent="0.2">
      <c r="A380" s="21" t="str">
        <f t="shared" ca="1" si="8"/>
        <v>01/09/2021</v>
      </c>
      <c r="B380" s="12" t="s">
        <v>134</v>
      </c>
      <c r="C380" s="19">
        <v>40851.326067574955</v>
      </c>
    </row>
    <row r="381" spans="1:3" ht="12.75" x14ac:dyDescent="0.2">
      <c r="A381" s="21" t="str">
        <f t="shared" ca="1" si="8"/>
        <v>01/09/2021</v>
      </c>
      <c r="B381" s="12" t="s">
        <v>136</v>
      </c>
      <c r="C381" s="19">
        <v>6536.2121708119921</v>
      </c>
    </row>
    <row r="382" spans="1:3" ht="12.75" x14ac:dyDescent="0.2">
      <c r="A382" s="21" t="str">
        <f t="shared" ca="1" si="8"/>
        <v>01/09/2021</v>
      </c>
      <c r="B382" s="12" t="s">
        <v>139</v>
      </c>
      <c r="C382" s="19">
        <v>1143.8371298920986</v>
      </c>
    </row>
    <row r="383" spans="1:3" ht="12.75" x14ac:dyDescent="0.2">
      <c r="A383" s="21" t="str">
        <f t="shared" ca="1" si="8"/>
        <v>01/09/2021</v>
      </c>
      <c r="B383" s="12" t="s">
        <v>141</v>
      </c>
      <c r="C383" s="19">
        <v>2794.3863673344226</v>
      </c>
    </row>
    <row r="384" spans="1:3" ht="12.75" x14ac:dyDescent="0.2">
      <c r="A384" s="21" t="str">
        <f t="shared" ca="1" si="8"/>
        <v>01/09/2021</v>
      </c>
      <c r="B384" s="12" t="s">
        <v>143</v>
      </c>
      <c r="C384" s="19">
        <v>1995.9902623817304</v>
      </c>
    </row>
    <row r="385" spans="1:3" ht="12.75" x14ac:dyDescent="0.2">
      <c r="A385" s="21" t="str">
        <f t="shared" ca="1" si="8"/>
        <v>01/09/2021</v>
      </c>
      <c r="B385" s="12" t="s">
        <v>145</v>
      </c>
      <c r="C385" s="19">
        <v>4902.1591281089941</v>
      </c>
    </row>
    <row r="386" spans="1:3" ht="12.75" x14ac:dyDescent="0.2">
      <c r="A386" s="21" t="str">
        <f t="shared" ca="1" si="8"/>
        <v>01/09/2021</v>
      </c>
      <c r="B386" s="12" t="s">
        <v>147</v>
      </c>
      <c r="C386" s="19">
        <v>2451.079564054497</v>
      </c>
    </row>
    <row r="387" spans="1:3" ht="12.75" x14ac:dyDescent="0.2">
      <c r="A387" s="21" t="str">
        <f t="shared" ca="1" si="8"/>
        <v>01/09/2021</v>
      </c>
      <c r="B387" s="12" t="s">
        <v>149</v>
      </c>
      <c r="C387" s="19">
        <v>4858.9976458855672</v>
      </c>
    </row>
    <row r="388" spans="1:3" ht="12.75" x14ac:dyDescent="0.2">
      <c r="A388" s="21" t="str">
        <f t="shared" ca="1" si="8"/>
        <v>01/09/2021</v>
      </c>
      <c r="B388" s="12" t="s">
        <v>151</v>
      </c>
      <c r="C388" s="19">
        <v>2469.2391525188041</v>
      </c>
    </row>
    <row r="389" spans="1:3" ht="12.75" x14ac:dyDescent="0.2">
      <c r="A389" s="31" t="str">
        <f t="shared" ref="A389:A431" ca="1" si="9">"01/10/"&amp;YEAR(TODAY())-2</f>
        <v>01/10/2021</v>
      </c>
      <c r="B389" s="32" t="s">
        <v>63</v>
      </c>
      <c r="C389" s="23">
        <v>2214530.4863999998</v>
      </c>
    </row>
    <row r="390" spans="1:3" ht="12.75" x14ac:dyDescent="0.2">
      <c r="A390" s="21" t="str">
        <f t="shared" ca="1" si="9"/>
        <v>01/10/2021</v>
      </c>
      <c r="B390" s="12" t="s">
        <v>65</v>
      </c>
      <c r="C390" s="23">
        <v>1287875.6926000002</v>
      </c>
    </row>
    <row r="391" spans="1:3" ht="12.75" x14ac:dyDescent="0.2">
      <c r="A391" s="21" t="str">
        <f t="shared" ca="1" si="9"/>
        <v>01/10/2021</v>
      </c>
      <c r="B391" s="12" t="s">
        <v>67</v>
      </c>
      <c r="C391" s="19">
        <v>140120.30895000001</v>
      </c>
    </row>
    <row r="392" spans="1:3" ht="12.75" x14ac:dyDescent="0.2">
      <c r="A392" s="21" t="str">
        <f t="shared" ca="1" si="9"/>
        <v>01/10/2021</v>
      </c>
      <c r="B392" s="12" t="s">
        <v>69</v>
      </c>
      <c r="C392" s="19">
        <v>52536.092684999996</v>
      </c>
    </row>
    <row r="393" spans="1:3" ht="12.75" x14ac:dyDescent="0.2">
      <c r="A393" s="21" t="str">
        <f t="shared" ca="1" si="9"/>
        <v>01/10/2021</v>
      </c>
      <c r="B393" s="12" t="s">
        <v>71</v>
      </c>
      <c r="C393" s="19">
        <v>35024.06179</v>
      </c>
    </row>
    <row r="394" spans="1:3" ht="12.75" x14ac:dyDescent="0.2">
      <c r="A394" s="21" t="str">
        <f t="shared" ca="1" si="9"/>
        <v>01/10/2021</v>
      </c>
      <c r="B394" s="12" t="s">
        <v>73</v>
      </c>
      <c r="C394" s="19">
        <v>490336.86506000004</v>
      </c>
    </row>
    <row r="395" spans="1:3" ht="12.75" x14ac:dyDescent="0.2">
      <c r="A395" s="21" t="str">
        <f t="shared" ca="1" si="9"/>
        <v>01/10/2021</v>
      </c>
      <c r="B395" s="12" t="s">
        <v>76</v>
      </c>
      <c r="C395" s="19">
        <v>22765.6401635</v>
      </c>
    </row>
    <row r="396" spans="1:3" ht="12.75" x14ac:dyDescent="0.2">
      <c r="A396" s="21" t="str">
        <f t="shared" ca="1" si="9"/>
        <v>01/10/2021</v>
      </c>
      <c r="B396" s="12" t="s">
        <v>78</v>
      </c>
      <c r="C396" s="19">
        <v>105072.18536999999</v>
      </c>
    </row>
    <row r="397" spans="1:3" ht="12.75" x14ac:dyDescent="0.2">
      <c r="A397" s="21" t="str">
        <f t="shared" ca="1" si="9"/>
        <v>01/10/2021</v>
      </c>
      <c r="B397" s="12" t="s">
        <v>80</v>
      </c>
      <c r="C397" s="19">
        <v>110726.52432</v>
      </c>
    </row>
    <row r="398" spans="1:3" ht="12.75" x14ac:dyDescent="0.2">
      <c r="A398" s="21" t="str">
        <f t="shared" ca="1" si="9"/>
        <v>01/10/2021</v>
      </c>
      <c r="B398" s="12" t="s">
        <v>82</v>
      </c>
      <c r="C398" s="19">
        <v>1217991.76752</v>
      </c>
    </row>
    <row r="399" spans="1:3" ht="12.75" x14ac:dyDescent="0.2">
      <c r="A399" s="21" t="str">
        <f t="shared" ca="1" si="9"/>
        <v>01/10/2021</v>
      </c>
      <c r="B399" s="12" t="s">
        <v>84</v>
      </c>
      <c r="C399" s="19">
        <v>450756.49241000006</v>
      </c>
    </row>
    <row r="400" spans="1:3" ht="12.75" x14ac:dyDescent="0.2">
      <c r="A400" s="21" t="str">
        <f t="shared" ca="1" si="9"/>
        <v>01/10/2021</v>
      </c>
      <c r="B400" s="12" t="s">
        <v>86</v>
      </c>
      <c r="C400" s="19">
        <v>414634.40253000002</v>
      </c>
    </row>
    <row r="401" spans="1:3" ht="12.75" x14ac:dyDescent="0.2">
      <c r="A401" s="21" t="str">
        <f t="shared" ca="1" si="9"/>
        <v>01/10/2021</v>
      </c>
      <c r="B401" s="12" t="s">
        <v>89</v>
      </c>
      <c r="C401" s="19">
        <v>58048.816354200011</v>
      </c>
    </row>
    <row r="402" spans="1:3" ht="12.75" x14ac:dyDescent="0.2">
      <c r="A402" s="21" t="str">
        <f t="shared" ca="1" si="9"/>
        <v>01/10/2021</v>
      </c>
      <c r="B402" s="12" t="s">
        <v>91</v>
      </c>
      <c r="C402" s="19">
        <v>44918.726940750006</v>
      </c>
    </row>
    <row r="403" spans="1:3" ht="12.75" x14ac:dyDescent="0.2">
      <c r="A403" s="21" t="str">
        <f t="shared" ca="1" si="9"/>
        <v>01/10/2021</v>
      </c>
      <c r="B403" s="12" t="s">
        <v>93</v>
      </c>
      <c r="C403" s="19">
        <v>34552.866877500004</v>
      </c>
    </row>
    <row r="404" spans="1:3" ht="12.75" x14ac:dyDescent="0.2">
      <c r="A404" s="21" t="str">
        <f t="shared" ca="1" si="9"/>
        <v>01/10/2021</v>
      </c>
      <c r="B404" s="12" t="s">
        <v>95</v>
      </c>
      <c r="C404" s="19">
        <v>4146.3440252999999</v>
      </c>
    </row>
    <row r="405" spans="1:3" ht="12.75" x14ac:dyDescent="0.2">
      <c r="A405" s="21" t="str">
        <f t="shared" ca="1" si="9"/>
        <v>01/10/2021</v>
      </c>
      <c r="B405" s="12" t="s">
        <v>97</v>
      </c>
      <c r="C405" s="19">
        <v>1243.9032075900002</v>
      </c>
    </row>
    <row r="406" spans="1:3" ht="12.75" x14ac:dyDescent="0.2">
      <c r="A406" s="21" t="str">
        <f t="shared" ca="1" si="9"/>
        <v>01/10/2021</v>
      </c>
      <c r="B406" s="12" t="s">
        <v>99</v>
      </c>
      <c r="C406" s="19">
        <v>6219.5160379500003</v>
      </c>
    </row>
    <row r="407" spans="1:3" ht="12.75" x14ac:dyDescent="0.2">
      <c r="A407" s="21" t="str">
        <f t="shared" ca="1" si="9"/>
        <v>01/10/2021</v>
      </c>
      <c r="B407" s="12" t="s">
        <v>101</v>
      </c>
      <c r="C407" s="19">
        <v>3109.7580189750001</v>
      </c>
    </row>
    <row r="408" spans="1:3" ht="12.75" x14ac:dyDescent="0.2">
      <c r="A408" s="21" t="str">
        <f t="shared" ca="1" si="9"/>
        <v>01/10/2021</v>
      </c>
      <c r="B408" s="12" t="s">
        <v>103</v>
      </c>
      <c r="C408" s="19">
        <v>12439.032075900001</v>
      </c>
    </row>
    <row r="409" spans="1:3" ht="12.75" x14ac:dyDescent="0.2">
      <c r="A409" s="21" t="str">
        <f t="shared" ca="1" si="9"/>
        <v>01/10/2021</v>
      </c>
      <c r="B409" s="12" t="s">
        <v>105</v>
      </c>
      <c r="C409" s="19">
        <v>3731.7096227699999</v>
      </c>
    </row>
    <row r="410" spans="1:3" ht="12.75" x14ac:dyDescent="0.2">
      <c r="A410" s="21" t="str">
        <f t="shared" ca="1" si="9"/>
        <v>01/10/2021</v>
      </c>
      <c r="B410" s="12" t="s">
        <v>107</v>
      </c>
      <c r="C410" s="19">
        <v>3502.4061790000001</v>
      </c>
    </row>
    <row r="411" spans="1:3" ht="12.75" x14ac:dyDescent="0.2">
      <c r="A411" s="21" t="str">
        <f t="shared" ca="1" si="9"/>
        <v>01/10/2021</v>
      </c>
      <c r="B411" s="12" t="s">
        <v>109</v>
      </c>
      <c r="C411" s="19">
        <v>16585.3761012</v>
      </c>
    </row>
    <row r="412" spans="1:3" ht="12.75" x14ac:dyDescent="0.2">
      <c r="A412" s="21" t="str">
        <f t="shared" ca="1" si="9"/>
        <v>01/10/2021</v>
      </c>
      <c r="B412" s="12" t="s">
        <v>111</v>
      </c>
      <c r="C412" s="19">
        <v>4560.9784278300003</v>
      </c>
    </row>
    <row r="413" spans="1:3" ht="12.75" x14ac:dyDescent="0.2">
      <c r="A413" s="21" t="str">
        <f t="shared" ca="1" si="9"/>
        <v>01/10/2021</v>
      </c>
      <c r="B413" s="12" t="s">
        <v>113</v>
      </c>
      <c r="C413" s="19">
        <v>1658.5376101200002</v>
      </c>
    </row>
    <row r="414" spans="1:3" ht="12.75" x14ac:dyDescent="0.2">
      <c r="A414" s="21" t="str">
        <f t="shared" ca="1" si="9"/>
        <v>01/10/2021</v>
      </c>
      <c r="B414" s="12" t="s">
        <v>115</v>
      </c>
      <c r="C414" s="19">
        <v>4146.3440252999999</v>
      </c>
    </row>
    <row r="415" spans="1:3" ht="12.75" x14ac:dyDescent="0.2">
      <c r="A415" s="21" t="str">
        <f t="shared" ca="1" si="9"/>
        <v>01/10/2021</v>
      </c>
      <c r="B415" s="12" t="s">
        <v>117</v>
      </c>
      <c r="C415" s="19">
        <v>2487.8064151800004</v>
      </c>
    </row>
    <row r="416" spans="1:3" ht="12.75" x14ac:dyDescent="0.2">
      <c r="A416" s="21" t="str">
        <f t="shared" ca="1" si="9"/>
        <v>01/10/2021</v>
      </c>
      <c r="B416" s="12" t="s">
        <v>119</v>
      </c>
      <c r="C416" s="19">
        <v>9500</v>
      </c>
    </row>
    <row r="417" spans="1:3" ht="12.75" x14ac:dyDescent="0.2">
      <c r="A417" s="21" t="str">
        <f t="shared" ca="1" si="9"/>
        <v>01/10/2021</v>
      </c>
      <c r="B417" s="12" t="s">
        <v>121</v>
      </c>
      <c r="C417" s="19">
        <v>380</v>
      </c>
    </row>
    <row r="418" spans="1:3" ht="12.75" x14ac:dyDescent="0.2">
      <c r="A418" s="21" t="str">
        <f t="shared" ca="1" si="9"/>
        <v>01/10/2021</v>
      </c>
      <c r="B418" s="12" t="s">
        <v>123</v>
      </c>
      <c r="C418" s="19">
        <v>855</v>
      </c>
    </row>
    <row r="419" spans="1:3" ht="12.75" x14ac:dyDescent="0.2">
      <c r="A419" s="21" t="str">
        <f t="shared" ca="1" si="9"/>
        <v>01/10/2021</v>
      </c>
      <c r="B419" s="12" t="s">
        <v>125</v>
      </c>
      <c r="C419" s="19">
        <v>807.50000000000011</v>
      </c>
    </row>
    <row r="420" spans="1:3" ht="12.75" x14ac:dyDescent="0.2">
      <c r="A420" s="21" t="str">
        <f t="shared" ca="1" si="9"/>
        <v>01/10/2021</v>
      </c>
      <c r="B420" s="12" t="s">
        <v>127</v>
      </c>
      <c r="C420" s="19">
        <v>570</v>
      </c>
    </row>
    <row r="421" spans="1:3" ht="12.75" x14ac:dyDescent="0.2">
      <c r="A421" s="21" t="str">
        <f t="shared" ca="1" si="9"/>
        <v>01/10/2021</v>
      </c>
      <c r="B421" s="12" t="s">
        <v>129</v>
      </c>
      <c r="C421" s="19">
        <v>52536.092684999996</v>
      </c>
    </row>
    <row r="422" spans="1:3" ht="12.75" x14ac:dyDescent="0.2">
      <c r="A422" s="21" t="str">
        <f t="shared" ca="1" si="9"/>
        <v>01/10/2021</v>
      </c>
      <c r="B422" s="12" t="s">
        <v>132</v>
      </c>
      <c r="C422" s="19">
        <v>35024.06179</v>
      </c>
    </row>
    <row r="423" spans="1:3" ht="12.75" x14ac:dyDescent="0.2">
      <c r="A423" s="21" t="str">
        <f t="shared" ca="1" si="9"/>
        <v>01/10/2021</v>
      </c>
      <c r="B423" s="12" t="s">
        <v>134</v>
      </c>
      <c r="C423" s="19">
        <v>43780.077237500002</v>
      </c>
    </row>
    <row r="424" spans="1:3" ht="12.75" x14ac:dyDescent="0.2">
      <c r="A424" s="21" t="str">
        <f t="shared" ca="1" si="9"/>
        <v>01/10/2021</v>
      </c>
      <c r="B424" s="12" t="s">
        <v>136</v>
      </c>
      <c r="C424" s="19">
        <v>7004.8123580000001</v>
      </c>
    </row>
    <row r="425" spans="1:3" ht="12.75" x14ac:dyDescent="0.2">
      <c r="A425" s="21" t="str">
        <f t="shared" ca="1" si="9"/>
        <v>01/10/2021</v>
      </c>
      <c r="B425" s="12" t="s">
        <v>139</v>
      </c>
      <c r="C425" s="19">
        <v>1225.8421626500001</v>
      </c>
    </row>
    <row r="426" spans="1:3" ht="12.75" x14ac:dyDescent="0.2">
      <c r="A426" s="21" t="str">
        <f t="shared" ca="1" si="9"/>
        <v>01/10/2021</v>
      </c>
      <c r="B426" s="12" t="s">
        <v>141</v>
      </c>
      <c r="C426" s="19">
        <v>2902.4408177100004</v>
      </c>
    </row>
    <row r="427" spans="1:3" ht="12.75" x14ac:dyDescent="0.2">
      <c r="A427" s="21" t="str">
        <f t="shared" ca="1" si="9"/>
        <v>01/10/2021</v>
      </c>
      <c r="B427" s="12" t="s">
        <v>143</v>
      </c>
      <c r="C427" s="19">
        <v>2073.1720126499999</v>
      </c>
    </row>
    <row r="428" spans="1:3" ht="12.75" x14ac:dyDescent="0.2">
      <c r="A428" s="21" t="str">
        <f t="shared" ca="1" si="9"/>
        <v>01/10/2021</v>
      </c>
      <c r="B428" s="12" t="s">
        <v>145</v>
      </c>
      <c r="C428" s="19">
        <v>5253.6092685000003</v>
      </c>
    </row>
    <row r="429" spans="1:3" ht="12.75" x14ac:dyDescent="0.2">
      <c r="A429" s="21" t="str">
        <f t="shared" ca="1" si="9"/>
        <v>01/10/2021</v>
      </c>
      <c r="B429" s="12" t="s">
        <v>147</v>
      </c>
      <c r="C429" s="19">
        <v>2626.8046342500002</v>
      </c>
    </row>
    <row r="430" spans="1:3" ht="12.75" x14ac:dyDescent="0.2">
      <c r="A430" s="21" t="str">
        <f t="shared" ca="1" si="9"/>
        <v>01/10/2021</v>
      </c>
      <c r="B430" s="12" t="s">
        <v>149</v>
      </c>
      <c r="C430" s="19">
        <v>13387.575828918605</v>
      </c>
    </row>
    <row r="431" spans="1:3" ht="12.75" x14ac:dyDescent="0.2">
      <c r="A431" s="21" t="str">
        <f t="shared" ca="1" si="9"/>
        <v>01/10/2021</v>
      </c>
      <c r="B431" s="12" t="s">
        <v>151</v>
      </c>
      <c r="C431" s="19">
        <v>5539.5272984106978</v>
      </c>
    </row>
    <row r="432" spans="1:3" ht="12.75" x14ac:dyDescent="0.2">
      <c r="A432" s="31" t="str">
        <f t="shared" ref="A432:A474" ca="1" si="10">"01/11/"&amp;YEAR(TODAY())-2</f>
        <v>01/11/2021</v>
      </c>
      <c r="B432" s="32" t="s">
        <v>63</v>
      </c>
      <c r="C432" s="23">
        <v>2283021.12</v>
      </c>
    </row>
    <row r="433" spans="1:3" ht="12.75" x14ac:dyDescent="0.2">
      <c r="A433" s="21" t="str">
        <f t="shared" ca="1" si="10"/>
        <v>01/11/2021</v>
      </c>
      <c r="B433" s="12" t="s">
        <v>65</v>
      </c>
      <c r="C433" s="23">
        <v>1314158.8700000001</v>
      </c>
    </row>
    <row r="434" spans="1:3" ht="12.75" x14ac:dyDescent="0.2">
      <c r="A434" s="21" t="str">
        <f t="shared" ca="1" si="10"/>
        <v>01/11/2021</v>
      </c>
      <c r="B434" s="12" t="s">
        <v>67</v>
      </c>
      <c r="C434" s="19">
        <v>144858.99950000003</v>
      </c>
    </row>
    <row r="435" spans="1:3" ht="12.75" x14ac:dyDescent="0.2">
      <c r="A435" s="21" t="str">
        <f t="shared" ca="1" si="10"/>
        <v>01/11/2021</v>
      </c>
      <c r="B435" s="12" t="s">
        <v>69</v>
      </c>
      <c r="C435" s="19">
        <v>53957.699850000005</v>
      </c>
    </row>
    <row r="436" spans="1:3" ht="12.75" x14ac:dyDescent="0.2">
      <c r="A436" s="21" t="str">
        <f t="shared" ca="1" si="10"/>
        <v>01/11/2021</v>
      </c>
      <c r="B436" s="12" t="s">
        <v>71</v>
      </c>
      <c r="C436" s="19">
        <v>35971.799900000005</v>
      </c>
    </row>
    <row r="437" spans="1:3" ht="12.75" x14ac:dyDescent="0.2">
      <c r="A437" s="21" t="str">
        <f t="shared" ca="1" si="10"/>
        <v>01/11/2021</v>
      </c>
      <c r="B437" s="12" t="s">
        <v>73</v>
      </c>
      <c r="C437" s="19">
        <v>503605.19860000006</v>
      </c>
    </row>
    <row r="438" spans="1:3" ht="12.75" x14ac:dyDescent="0.2">
      <c r="A438" s="21" t="str">
        <f t="shared" ca="1" si="10"/>
        <v>01/11/2021</v>
      </c>
      <c r="B438" s="12" t="s">
        <v>76</v>
      </c>
      <c r="C438" s="19">
        <v>23381.669935000002</v>
      </c>
    </row>
    <row r="439" spans="1:3" ht="12.75" x14ac:dyDescent="0.2">
      <c r="A439" s="21" t="str">
        <f t="shared" ca="1" si="10"/>
        <v>01/11/2021</v>
      </c>
      <c r="B439" s="12" t="s">
        <v>78</v>
      </c>
      <c r="C439" s="19">
        <v>107915.39970000001</v>
      </c>
    </row>
    <row r="440" spans="1:3" ht="12.75" x14ac:dyDescent="0.2">
      <c r="A440" s="21" t="str">
        <f t="shared" ca="1" si="10"/>
        <v>01/11/2021</v>
      </c>
      <c r="B440" s="12" t="s">
        <v>80</v>
      </c>
      <c r="C440" s="19">
        <v>114151.05600000001</v>
      </c>
    </row>
    <row r="441" spans="1:3" ht="12.75" x14ac:dyDescent="0.2">
      <c r="A441" s="21" t="str">
        <f t="shared" ca="1" si="10"/>
        <v>01/11/2021</v>
      </c>
      <c r="B441" s="12" t="s">
        <v>82</v>
      </c>
      <c r="C441" s="19">
        <v>1255661.6160000002</v>
      </c>
    </row>
    <row r="442" spans="1:3" ht="12.75" x14ac:dyDescent="0.2">
      <c r="A442" s="21" t="str">
        <f t="shared" ca="1" si="10"/>
        <v>01/11/2021</v>
      </c>
      <c r="B442" s="12" t="s">
        <v>84</v>
      </c>
      <c r="C442" s="19">
        <v>459955.60450000002</v>
      </c>
    </row>
    <row r="443" spans="1:3" ht="12.75" x14ac:dyDescent="0.2">
      <c r="A443" s="21" t="str">
        <f t="shared" ca="1" si="10"/>
        <v>01/11/2021</v>
      </c>
      <c r="B443" s="12" t="s">
        <v>86</v>
      </c>
      <c r="C443" s="19">
        <v>425425.9425</v>
      </c>
    </row>
    <row r="444" spans="1:3" ht="12.75" x14ac:dyDescent="0.2">
      <c r="A444" s="21" t="str">
        <f t="shared" ca="1" si="10"/>
        <v>01/11/2021</v>
      </c>
      <c r="B444" s="12" t="s">
        <v>89</v>
      </c>
      <c r="C444" s="19">
        <v>34034.075400000002</v>
      </c>
    </row>
    <row r="445" spans="1:3" ht="12.75" x14ac:dyDescent="0.2">
      <c r="A445" s="21" t="str">
        <f t="shared" ca="1" si="10"/>
        <v>01/11/2021</v>
      </c>
      <c r="B445" s="12" t="s">
        <v>91</v>
      </c>
      <c r="C445" s="19">
        <v>46087.810437500004</v>
      </c>
    </row>
    <row r="446" spans="1:3" ht="12.75" x14ac:dyDescent="0.2">
      <c r="A446" s="21" t="str">
        <f t="shared" ca="1" si="10"/>
        <v>01/11/2021</v>
      </c>
      <c r="B446" s="12" t="s">
        <v>93</v>
      </c>
      <c r="C446" s="19">
        <v>35452.161874999998</v>
      </c>
    </row>
    <row r="447" spans="1:3" ht="12.75" x14ac:dyDescent="0.2">
      <c r="A447" s="21" t="str">
        <f t="shared" ca="1" si="10"/>
        <v>01/11/2021</v>
      </c>
      <c r="B447" s="12" t="s">
        <v>95</v>
      </c>
      <c r="C447" s="19">
        <v>4254.2594250000002</v>
      </c>
    </row>
    <row r="448" spans="1:3" ht="12.75" x14ac:dyDescent="0.2">
      <c r="A448" s="21" t="str">
        <f t="shared" ca="1" si="10"/>
        <v>01/11/2021</v>
      </c>
      <c r="B448" s="12" t="s">
        <v>97</v>
      </c>
      <c r="C448" s="19">
        <v>1276.2778275000001</v>
      </c>
    </row>
    <row r="449" spans="1:3" ht="12.75" x14ac:dyDescent="0.2">
      <c r="A449" s="21" t="str">
        <f t="shared" ca="1" si="10"/>
        <v>01/11/2021</v>
      </c>
      <c r="B449" s="12" t="s">
        <v>99</v>
      </c>
      <c r="C449" s="19">
        <v>6381.3891375000003</v>
      </c>
    </row>
    <row r="450" spans="1:3" ht="12.75" x14ac:dyDescent="0.2">
      <c r="A450" s="21" t="str">
        <f t="shared" ca="1" si="10"/>
        <v>01/11/2021</v>
      </c>
      <c r="B450" s="12" t="s">
        <v>101</v>
      </c>
      <c r="C450" s="19">
        <v>3190.6945687500001</v>
      </c>
    </row>
    <row r="451" spans="1:3" ht="12.75" x14ac:dyDescent="0.2">
      <c r="A451" s="21" t="str">
        <f t="shared" ca="1" si="10"/>
        <v>01/11/2021</v>
      </c>
      <c r="B451" s="12" t="s">
        <v>103</v>
      </c>
      <c r="C451" s="19">
        <v>12762.778275000001</v>
      </c>
    </row>
    <row r="452" spans="1:3" ht="12.75" x14ac:dyDescent="0.2">
      <c r="A452" s="21" t="str">
        <f t="shared" ca="1" si="10"/>
        <v>01/11/2021</v>
      </c>
      <c r="B452" s="12" t="s">
        <v>105</v>
      </c>
      <c r="C452" s="19">
        <v>3828.8334824999997</v>
      </c>
    </row>
    <row r="453" spans="1:3" ht="12.75" x14ac:dyDescent="0.2">
      <c r="A453" s="21" t="str">
        <f t="shared" ca="1" si="10"/>
        <v>01/11/2021</v>
      </c>
      <c r="B453" s="12" t="s">
        <v>107</v>
      </c>
      <c r="C453" s="19">
        <v>3597.1799900000001</v>
      </c>
    </row>
    <row r="454" spans="1:3" ht="12.75" x14ac:dyDescent="0.2">
      <c r="A454" s="21" t="str">
        <f t="shared" ca="1" si="10"/>
        <v>01/11/2021</v>
      </c>
      <c r="B454" s="12" t="s">
        <v>109</v>
      </c>
      <c r="C454" s="19">
        <v>9359.3707350000004</v>
      </c>
    </row>
    <row r="455" spans="1:3" ht="12.75" x14ac:dyDescent="0.2">
      <c r="A455" s="21" t="str">
        <f t="shared" ca="1" si="10"/>
        <v>01/11/2021</v>
      </c>
      <c r="B455" s="12" t="s">
        <v>111</v>
      </c>
      <c r="C455" s="19">
        <v>4679.6853675000002</v>
      </c>
    </row>
    <row r="456" spans="1:3" ht="12.75" x14ac:dyDescent="0.2">
      <c r="A456" s="21" t="str">
        <f t="shared" ca="1" si="10"/>
        <v>01/11/2021</v>
      </c>
      <c r="B456" s="12" t="s">
        <v>113</v>
      </c>
      <c r="C456" s="19">
        <v>1701.7037700000001</v>
      </c>
    </row>
    <row r="457" spans="1:3" ht="12.75" x14ac:dyDescent="0.2">
      <c r="A457" s="21" t="str">
        <f t="shared" ca="1" si="10"/>
        <v>01/11/2021</v>
      </c>
      <c r="B457" s="12" t="s">
        <v>115</v>
      </c>
      <c r="C457" s="19">
        <v>2765.2686262500001</v>
      </c>
    </row>
    <row r="458" spans="1:3" ht="12.75" x14ac:dyDescent="0.2">
      <c r="A458" s="21" t="str">
        <f t="shared" ca="1" si="10"/>
        <v>01/11/2021</v>
      </c>
      <c r="B458" s="12" t="s">
        <v>117</v>
      </c>
      <c r="C458" s="19">
        <v>2552.5556550000001</v>
      </c>
    </row>
    <row r="459" spans="1:3" ht="12.75" x14ac:dyDescent="0.2">
      <c r="A459" s="21" t="str">
        <f t="shared" ca="1" si="10"/>
        <v>01/11/2021</v>
      </c>
      <c r="B459" s="12" t="s">
        <v>119</v>
      </c>
      <c r="C459" s="19">
        <v>9500</v>
      </c>
    </row>
    <row r="460" spans="1:3" ht="12.75" x14ac:dyDescent="0.2">
      <c r="A460" s="21" t="str">
        <f t="shared" ca="1" si="10"/>
        <v>01/11/2021</v>
      </c>
      <c r="B460" s="12" t="s">
        <v>121</v>
      </c>
      <c r="C460" s="19">
        <v>380</v>
      </c>
    </row>
    <row r="461" spans="1:3" ht="12.75" x14ac:dyDescent="0.2">
      <c r="A461" s="21" t="str">
        <f t="shared" ca="1" si="10"/>
        <v>01/11/2021</v>
      </c>
      <c r="B461" s="12" t="s">
        <v>123</v>
      </c>
      <c r="C461" s="19">
        <v>855</v>
      </c>
    </row>
    <row r="462" spans="1:3" ht="12.75" x14ac:dyDescent="0.2">
      <c r="A462" s="21" t="str">
        <f t="shared" ca="1" si="10"/>
        <v>01/11/2021</v>
      </c>
      <c r="B462" s="12" t="s">
        <v>125</v>
      </c>
      <c r="C462" s="19">
        <v>807.50000000000011</v>
      </c>
    </row>
    <row r="463" spans="1:3" ht="12.75" x14ac:dyDescent="0.2">
      <c r="A463" s="21" t="str">
        <f t="shared" ca="1" si="10"/>
        <v>01/11/2021</v>
      </c>
      <c r="B463" s="12" t="s">
        <v>127</v>
      </c>
      <c r="C463" s="19">
        <v>570</v>
      </c>
    </row>
    <row r="464" spans="1:3" ht="12.75" x14ac:dyDescent="0.2">
      <c r="A464" s="21" t="str">
        <f t="shared" ca="1" si="10"/>
        <v>01/11/2021</v>
      </c>
      <c r="B464" s="12" t="s">
        <v>129</v>
      </c>
      <c r="C464" s="19">
        <v>53957.699850000005</v>
      </c>
    </row>
    <row r="465" spans="1:3" ht="12.75" x14ac:dyDescent="0.2">
      <c r="A465" s="21" t="str">
        <f t="shared" ca="1" si="10"/>
        <v>01/11/2021</v>
      </c>
      <c r="B465" s="12" t="s">
        <v>132</v>
      </c>
      <c r="C465" s="19">
        <v>35971.799900000005</v>
      </c>
    </row>
    <row r="466" spans="1:3" ht="12.75" x14ac:dyDescent="0.2">
      <c r="A466" s="21" t="str">
        <f t="shared" ca="1" si="10"/>
        <v>01/11/2021</v>
      </c>
      <c r="B466" s="12" t="s">
        <v>134</v>
      </c>
      <c r="C466" s="19">
        <v>44964.749875000009</v>
      </c>
    </row>
    <row r="467" spans="1:3" ht="12.75" x14ac:dyDescent="0.2">
      <c r="A467" s="21" t="str">
        <f t="shared" ca="1" si="10"/>
        <v>01/11/2021</v>
      </c>
      <c r="B467" s="12" t="s">
        <v>136</v>
      </c>
      <c r="C467" s="19">
        <v>7194.3599800000002</v>
      </c>
    </row>
    <row r="468" spans="1:3" ht="12.75" x14ac:dyDescent="0.2">
      <c r="A468" s="21" t="str">
        <f t="shared" ca="1" si="10"/>
        <v>01/11/2021</v>
      </c>
      <c r="B468" s="12" t="s">
        <v>139</v>
      </c>
      <c r="C468" s="19">
        <v>1259.0129965000001</v>
      </c>
    </row>
    <row r="469" spans="1:3" ht="12.75" x14ac:dyDescent="0.2">
      <c r="A469" s="21" t="str">
        <f t="shared" ca="1" si="10"/>
        <v>01/11/2021</v>
      </c>
      <c r="B469" s="12" t="s">
        <v>141</v>
      </c>
      <c r="C469" s="19">
        <v>2977.9815975000001</v>
      </c>
    </row>
    <row r="470" spans="1:3" ht="12.75" x14ac:dyDescent="0.2">
      <c r="A470" s="21" t="str">
        <f t="shared" ca="1" si="10"/>
        <v>01/11/2021</v>
      </c>
      <c r="B470" s="12" t="s">
        <v>143</v>
      </c>
      <c r="C470" s="19">
        <v>2127.1297125000001</v>
      </c>
    </row>
    <row r="471" spans="1:3" ht="12.75" x14ac:dyDescent="0.2">
      <c r="A471" s="21" t="str">
        <f t="shared" ca="1" si="10"/>
        <v>01/11/2021</v>
      </c>
      <c r="B471" s="12" t="s">
        <v>145</v>
      </c>
      <c r="C471" s="19">
        <v>5395.7699850000008</v>
      </c>
    </row>
    <row r="472" spans="1:3" ht="12.75" x14ac:dyDescent="0.2">
      <c r="A472" s="21" t="str">
        <f t="shared" ca="1" si="10"/>
        <v>01/11/2021</v>
      </c>
      <c r="B472" s="12" t="s">
        <v>147</v>
      </c>
      <c r="C472" s="19">
        <v>2697.8849925000004</v>
      </c>
    </row>
    <row r="473" spans="1:3" ht="12.75" x14ac:dyDescent="0.2">
      <c r="A473" s="21" t="str">
        <f t="shared" ca="1" si="10"/>
        <v>01/11/2021</v>
      </c>
      <c r="B473" s="12" t="s">
        <v>149</v>
      </c>
      <c r="C473" s="19">
        <v>22178.017513375031</v>
      </c>
    </row>
    <row r="474" spans="1:3" ht="12.75" x14ac:dyDescent="0.2">
      <c r="A474" s="21" t="str">
        <f t="shared" ca="1" si="10"/>
        <v>01/11/2021</v>
      </c>
      <c r="B474" s="12" t="s">
        <v>151</v>
      </c>
      <c r="C474" s="19">
        <v>8704.0863048150113</v>
      </c>
    </row>
    <row r="475" spans="1:3" ht="12.75" x14ac:dyDescent="0.2">
      <c r="A475" s="31" t="str">
        <f t="shared" ref="A475:A517" ca="1" si="11">"01/12/"&amp;YEAR(TODAY())-2</f>
        <v>01/12/2021</v>
      </c>
      <c r="B475" s="32" t="s">
        <v>63</v>
      </c>
      <c r="C475" s="23">
        <v>2378147</v>
      </c>
    </row>
    <row r="476" spans="1:3" ht="12.75" x14ac:dyDescent="0.2">
      <c r="A476" s="21" t="str">
        <f t="shared" ca="1" si="11"/>
        <v>01/12/2021</v>
      </c>
      <c r="B476" s="12" t="s">
        <v>65</v>
      </c>
      <c r="C476" s="23">
        <v>1476583</v>
      </c>
    </row>
    <row r="477" spans="1:3" ht="12.75" x14ac:dyDescent="0.2">
      <c r="A477" s="21" t="str">
        <f t="shared" ca="1" si="11"/>
        <v>01/12/2021</v>
      </c>
      <c r="B477" s="12" t="s">
        <v>67</v>
      </c>
      <c r="C477" s="19">
        <v>157736.5</v>
      </c>
    </row>
    <row r="478" spans="1:3" ht="12.75" x14ac:dyDescent="0.2">
      <c r="A478" s="21" t="str">
        <f t="shared" ca="1" si="11"/>
        <v>01/12/2021</v>
      </c>
      <c r="B478" s="12" t="s">
        <v>69</v>
      </c>
      <c r="C478" s="19">
        <v>57820.95</v>
      </c>
    </row>
    <row r="479" spans="1:3" ht="12.75" x14ac:dyDescent="0.2">
      <c r="A479" s="21" t="str">
        <f t="shared" ca="1" si="11"/>
        <v>01/12/2021</v>
      </c>
      <c r="B479" s="12" t="s">
        <v>71</v>
      </c>
      <c r="C479" s="19">
        <v>38547.300000000003</v>
      </c>
    </row>
    <row r="480" spans="1:3" ht="12.75" x14ac:dyDescent="0.2">
      <c r="A480" s="21" t="str">
        <f t="shared" ca="1" si="11"/>
        <v>01/12/2021</v>
      </c>
      <c r="B480" s="12" t="s">
        <v>73</v>
      </c>
      <c r="C480" s="19">
        <v>539662.20000000007</v>
      </c>
    </row>
    <row r="481" spans="1:3" ht="12.75" x14ac:dyDescent="0.2">
      <c r="A481" s="21" t="str">
        <f t="shared" ca="1" si="11"/>
        <v>01/12/2021</v>
      </c>
      <c r="B481" s="12" t="s">
        <v>76</v>
      </c>
      <c r="C481" s="19">
        <v>25055.744999999999</v>
      </c>
    </row>
    <row r="482" spans="1:3" ht="12.75" x14ac:dyDescent="0.2">
      <c r="A482" s="21" t="str">
        <f t="shared" ca="1" si="11"/>
        <v>01/12/2021</v>
      </c>
      <c r="B482" s="12" t="s">
        <v>78</v>
      </c>
      <c r="C482" s="19">
        <v>115641.9</v>
      </c>
    </row>
    <row r="483" spans="1:3" ht="12.75" x14ac:dyDescent="0.2">
      <c r="A483" s="21" t="str">
        <f t="shared" ca="1" si="11"/>
        <v>01/12/2021</v>
      </c>
      <c r="B483" s="12" t="s">
        <v>80</v>
      </c>
      <c r="C483" s="19">
        <v>118907.35</v>
      </c>
    </row>
    <row r="484" spans="1:3" ht="12.75" x14ac:dyDescent="0.2">
      <c r="A484" s="21" t="str">
        <f t="shared" ca="1" si="11"/>
        <v>01/12/2021</v>
      </c>
      <c r="B484" s="12" t="s">
        <v>82</v>
      </c>
      <c r="C484" s="19">
        <v>1307980.8500000001</v>
      </c>
    </row>
    <row r="485" spans="1:3" ht="12.75" x14ac:dyDescent="0.2">
      <c r="A485" s="21" t="str">
        <f t="shared" ca="1" si="11"/>
        <v>01/12/2021</v>
      </c>
      <c r="B485" s="12" t="s">
        <v>84</v>
      </c>
      <c r="C485" s="19">
        <v>516804.05</v>
      </c>
    </row>
    <row r="486" spans="1:3" ht="12.75" x14ac:dyDescent="0.2">
      <c r="A486" s="21" t="str">
        <f t="shared" ca="1" si="11"/>
        <v>01/12/2021</v>
      </c>
      <c r="B486" s="12" t="s">
        <v>86</v>
      </c>
      <c r="C486" s="19">
        <v>459302.15</v>
      </c>
    </row>
    <row r="487" spans="1:3" ht="12.75" x14ac:dyDescent="0.2">
      <c r="A487" s="21" t="str">
        <f t="shared" ca="1" si="11"/>
        <v>01/12/2021</v>
      </c>
      <c r="B487" s="12" t="s">
        <v>89</v>
      </c>
      <c r="C487" s="19">
        <v>36744.172000000006</v>
      </c>
    </row>
    <row r="488" spans="1:3" ht="12.75" x14ac:dyDescent="0.2">
      <c r="A488" s="21" t="str">
        <f t="shared" ca="1" si="11"/>
        <v>01/12/2021</v>
      </c>
      <c r="B488" s="12" t="s">
        <v>91</v>
      </c>
      <c r="C488" s="19">
        <v>49757.732916666668</v>
      </c>
    </row>
    <row r="489" spans="1:3" ht="12.75" x14ac:dyDescent="0.2">
      <c r="A489" s="21" t="str">
        <f t="shared" ca="1" si="11"/>
        <v>01/12/2021</v>
      </c>
      <c r="B489" s="12" t="s">
        <v>93</v>
      </c>
      <c r="C489" s="19">
        <v>38275.179166666669</v>
      </c>
    </row>
    <row r="490" spans="1:3" ht="12.75" x14ac:dyDescent="0.2">
      <c r="A490" s="21" t="str">
        <f t="shared" ca="1" si="11"/>
        <v>01/12/2021</v>
      </c>
      <c r="B490" s="12" t="s">
        <v>95</v>
      </c>
      <c r="C490" s="19">
        <v>4593.0215000000007</v>
      </c>
    </row>
    <row r="491" spans="1:3" ht="12.75" x14ac:dyDescent="0.2">
      <c r="A491" s="21" t="str">
        <f t="shared" ca="1" si="11"/>
        <v>01/12/2021</v>
      </c>
      <c r="B491" s="12" t="s">
        <v>97</v>
      </c>
      <c r="C491" s="19">
        <v>1377.9064500000002</v>
      </c>
    </row>
    <row r="492" spans="1:3" ht="12.75" x14ac:dyDescent="0.2">
      <c r="A492" s="21" t="str">
        <f t="shared" ca="1" si="11"/>
        <v>01/12/2021</v>
      </c>
      <c r="B492" s="12" t="s">
        <v>99</v>
      </c>
      <c r="C492" s="19">
        <v>6889.5322500000002</v>
      </c>
    </row>
    <row r="493" spans="1:3" ht="12.75" x14ac:dyDescent="0.2">
      <c r="A493" s="21" t="str">
        <f t="shared" ca="1" si="11"/>
        <v>01/12/2021</v>
      </c>
      <c r="B493" s="12" t="s">
        <v>101</v>
      </c>
      <c r="C493" s="19">
        <v>3444.7661250000001</v>
      </c>
    </row>
    <row r="494" spans="1:3" ht="12.75" x14ac:dyDescent="0.2">
      <c r="A494" s="21" t="str">
        <f t="shared" ca="1" si="11"/>
        <v>01/12/2021</v>
      </c>
      <c r="B494" s="12" t="s">
        <v>103</v>
      </c>
      <c r="C494" s="19">
        <v>13779.0645</v>
      </c>
    </row>
    <row r="495" spans="1:3" ht="12.75" x14ac:dyDescent="0.2">
      <c r="A495" s="21" t="str">
        <f t="shared" ca="1" si="11"/>
        <v>01/12/2021</v>
      </c>
      <c r="B495" s="12" t="s">
        <v>105</v>
      </c>
      <c r="C495" s="19">
        <v>4133.7193500000003</v>
      </c>
    </row>
    <row r="496" spans="1:3" ht="12.75" x14ac:dyDescent="0.2">
      <c r="A496" s="21" t="str">
        <f t="shared" ca="1" si="11"/>
        <v>01/12/2021</v>
      </c>
      <c r="B496" s="12" t="s">
        <v>107</v>
      </c>
      <c r="C496" s="19">
        <v>3854.73</v>
      </c>
    </row>
    <row r="497" spans="1:3" ht="12.75" x14ac:dyDescent="0.2">
      <c r="A497" s="21" t="str">
        <f t="shared" ca="1" si="11"/>
        <v>01/12/2021</v>
      </c>
      <c r="B497" s="12" t="s">
        <v>109</v>
      </c>
      <c r="C497" s="19">
        <v>10104.647300000001</v>
      </c>
    </row>
    <row r="498" spans="1:3" ht="12.75" x14ac:dyDescent="0.2">
      <c r="A498" s="21" t="str">
        <f t="shared" ca="1" si="11"/>
        <v>01/12/2021</v>
      </c>
      <c r="B498" s="12" t="s">
        <v>111</v>
      </c>
      <c r="C498" s="19">
        <v>5052.3236500000003</v>
      </c>
    </row>
    <row r="499" spans="1:3" ht="12.75" x14ac:dyDescent="0.2">
      <c r="A499" s="21" t="str">
        <f t="shared" ca="1" si="11"/>
        <v>01/12/2021</v>
      </c>
      <c r="B499" s="12" t="s">
        <v>113</v>
      </c>
      <c r="C499" s="19">
        <v>1837.2086000000002</v>
      </c>
    </row>
    <row r="500" spans="1:3" ht="12.75" x14ac:dyDescent="0.2">
      <c r="A500" s="21" t="str">
        <f t="shared" ca="1" si="11"/>
        <v>01/12/2021</v>
      </c>
      <c r="B500" s="12" t="s">
        <v>115</v>
      </c>
      <c r="C500" s="19">
        <v>2985.4639750000001</v>
      </c>
    </row>
    <row r="501" spans="1:3" ht="12.75" x14ac:dyDescent="0.2">
      <c r="A501" s="21" t="str">
        <f t="shared" ca="1" si="11"/>
        <v>01/12/2021</v>
      </c>
      <c r="B501" s="12" t="s">
        <v>117</v>
      </c>
      <c r="C501" s="19">
        <v>2755.8129000000004</v>
      </c>
    </row>
    <row r="502" spans="1:3" ht="12.75" x14ac:dyDescent="0.2">
      <c r="A502" s="21" t="str">
        <f t="shared" ca="1" si="11"/>
        <v>01/12/2021</v>
      </c>
      <c r="B502" s="12" t="s">
        <v>119</v>
      </c>
      <c r="C502" s="19">
        <v>9500</v>
      </c>
    </row>
    <row r="503" spans="1:3" ht="12.75" x14ac:dyDescent="0.2">
      <c r="A503" s="21" t="str">
        <f t="shared" ca="1" si="11"/>
        <v>01/12/2021</v>
      </c>
      <c r="B503" s="12" t="s">
        <v>121</v>
      </c>
      <c r="C503" s="19">
        <v>380</v>
      </c>
    </row>
    <row r="504" spans="1:3" ht="12.75" x14ac:dyDescent="0.2">
      <c r="A504" s="21" t="str">
        <f t="shared" ca="1" si="11"/>
        <v>01/12/2021</v>
      </c>
      <c r="B504" s="12" t="s">
        <v>123</v>
      </c>
      <c r="C504" s="19">
        <v>855</v>
      </c>
    </row>
    <row r="505" spans="1:3" ht="12.75" x14ac:dyDescent="0.2">
      <c r="A505" s="21" t="str">
        <f t="shared" ca="1" si="11"/>
        <v>01/12/2021</v>
      </c>
      <c r="B505" s="12" t="s">
        <v>125</v>
      </c>
      <c r="C505" s="19">
        <v>807.50000000000011</v>
      </c>
    </row>
    <row r="506" spans="1:3" ht="12.75" x14ac:dyDescent="0.2">
      <c r="A506" s="21" t="str">
        <f t="shared" ca="1" si="11"/>
        <v>01/12/2021</v>
      </c>
      <c r="B506" s="12" t="s">
        <v>127</v>
      </c>
      <c r="C506" s="19">
        <v>570</v>
      </c>
    </row>
    <row r="507" spans="1:3" ht="12.75" x14ac:dyDescent="0.2">
      <c r="A507" s="21" t="str">
        <f t="shared" ca="1" si="11"/>
        <v>01/12/2021</v>
      </c>
      <c r="B507" s="12" t="s">
        <v>129</v>
      </c>
      <c r="C507" s="19">
        <v>57820.95</v>
      </c>
    </row>
    <row r="508" spans="1:3" ht="12.75" x14ac:dyDescent="0.2">
      <c r="A508" s="21" t="str">
        <f t="shared" ca="1" si="11"/>
        <v>01/12/2021</v>
      </c>
      <c r="B508" s="12" t="s">
        <v>132</v>
      </c>
      <c r="C508" s="19">
        <v>38547.300000000003</v>
      </c>
    </row>
    <row r="509" spans="1:3" ht="12.75" x14ac:dyDescent="0.2">
      <c r="A509" s="21" t="str">
        <f t="shared" ca="1" si="11"/>
        <v>01/12/2021</v>
      </c>
      <c r="B509" s="12" t="s">
        <v>134</v>
      </c>
      <c r="C509" s="19">
        <v>48184.125</v>
      </c>
    </row>
    <row r="510" spans="1:3" ht="12.75" x14ac:dyDescent="0.2">
      <c r="A510" s="21" t="str">
        <f t="shared" ca="1" si="11"/>
        <v>01/12/2021</v>
      </c>
      <c r="B510" s="12" t="s">
        <v>136</v>
      </c>
      <c r="C510" s="19">
        <v>7709.46</v>
      </c>
    </row>
    <row r="511" spans="1:3" ht="12.75" x14ac:dyDescent="0.2">
      <c r="A511" s="21" t="str">
        <f t="shared" ca="1" si="11"/>
        <v>01/12/2021</v>
      </c>
      <c r="B511" s="12" t="s">
        <v>139</v>
      </c>
      <c r="C511" s="19">
        <v>1349.1555000000001</v>
      </c>
    </row>
    <row r="512" spans="1:3" ht="12.75" x14ac:dyDescent="0.2">
      <c r="A512" s="21" t="str">
        <f t="shared" ca="1" si="11"/>
        <v>01/12/2021</v>
      </c>
      <c r="B512" s="12" t="s">
        <v>141</v>
      </c>
      <c r="C512" s="19">
        <v>3215.1150500000003</v>
      </c>
    </row>
    <row r="513" spans="1:3" ht="12.75" x14ac:dyDescent="0.2">
      <c r="A513" s="21" t="str">
        <f t="shared" ca="1" si="11"/>
        <v>01/12/2021</v>
      </c>
      <c r="B513" s="12" t="s">
        <v>143</v>
      </c>
      <c r="C513" s="19">
        <v>2296.5107500000004</v>
      </c>
    </row>
    <row r="514" spans="1:3" ht="12.75" x14ac:dyDescent="0.2">
      <c r="A514" s="21" t="str">
        <f t="shared" ca="1" si="11"/>
        <v>01/12/2021</v>
      </c>
      <c r="B514" s="12" t="s">
        <v>145</v>
      </c>
      <c r="C514" s="19">
        <v>5782.0950000000003</v>
      </c>
    </row>
    <row r="515" spans="1:3" ht="12.75" x14ac:dyDescent="0.2">
      <c r="A515" s="21" t="str">
        <f t="shared" ca="1" si="11"/>
        <v>01/12/2021</v>
      </c>
      <c r="B515" s="12" t="s">
        <v>147</v>
      </c>
      <c r="C515" s="19">
        <v>2891.0475000000001</v>
      </c>
    </row>
    <row r="516" spans="1:3" ht="12.75" x14ac:dyDescent="0.2">
      <c r="A516" s="21" t="str">
        <f t="shared" ca="1" si="11"/>
        <v>01/12/2021</v>
      </c>
      <c r="B516" s="12" t="s">
        <v>149</v>
      </c>
      <c r="C516" s="19">
        <v>27194.366379166837</v>
      </c>
    </row>
    <row r="517" spans="1:3" ht="12.75" x14ac:dyDescent="0.2">
      <c r="A517" s="21" t="str">
        <f t="shared" ca="1" si="11"/>
        <v>01/12/2021</v>
      </c>
      <c r="B517" s="12" t="s">
        <v>151</v>
      </c>
      <c r="C517" s="19">
        <v>10509.971896500061</v>
      </c>
    </row>
  </sheetData>
  <autoFilter ref="A1:C517" xr:uid="{00000000-0009-0000-0000-000004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C517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style="56" customWidth="1"/>
    <col min="2" max="2" width="15.5703125" customWidth="1"/>
    <col min="3" max="3" width="11.42578125" customWidth="1"/>
  </cols>
  <sheetData>
    <row r="1" spans="1:3" ht="15.75" customHeight="1" x14ac:dyDescent="0.2">
      <c r="A1" s="34" t="s">
        <v>239</v>
      </c>
      <c r="B1" s="5" t="s">
        <v>240</v>
      </c>
      <c r="C1" s="5" t="s">
        <v>241</v>
      </c>
    </row>
    <row r="2" spans="1:3" ht="15.75" customHeight="1" x14ac:dyDescent="0.2">
      <c r="A2" s="21" t="str">
        <f t="shared" ref="A2:A44" ca="1" si="0">"01/01/"&amp;YEAR(TODAY())-2</f>
        <v>01/01/2021</v>
      </c>
      <c r="B2" s="12" t="s">
        <v>153</v>
      </c>
      <c r="C2" s="33">
        <v>1195846.4626559999</v>
      </c>
    </row>
    <row r="3" spans="1:3" ht="15.75" customHeight="1" x14ac:dyDescent="0.2">
      <c r="A3" s="21" t="str">
        <f t="shared" ca="1" si="0"/>
        <v>01/01/2021</v>
      </c>
      <c r="B3" s="12" t="s">
        <v>154</v>
      </c>
      <c r="C3" s="33">
        <v>663255.98168900015</v>
      </c>
    </row>
    <row r="4" spans="1:3" ht="15.75" customHeight="1" x14ac:dyDescent="0.2">
      <c r="A4" s="21" t="str">
        <f t="shared" ca="1" si="0"/>
        <v>01/01/2021</v>
      </c>
      <c r="B4" s="12" t="s">
        <v>155</v>
      </c>
      <c r="C4" s="33">
        <v>57955.122217250013</v>
      </c>
    </row>
    <row r="5" spans="1:3" ht="15.75" customHeight="1" x14ac:dyDescent="0.2">
      <c r="A5" s="21" t="str">
        <f t="shared" ca="1" si="0"/>
        <v>01/01/2021</v>
      </c>
      <c r="B5" s="12" t="s">
        <v>156</v>
      </c>
      <c r="C5" s="33">
        <v>27886.536665175001</v>
      </c>
    </row>
    <row r="6" spans="1:3" ht="15.75" customHeight="1" x14ac:dyDescent="0.2">
      <c r="A6" s="21" t="str">
        <f t="shared" ca="1" si="0"/>
        <v>01/01/2021</v>
      </c>
      <c r="B6" s="12" t="s">
        <v>157</v>
      </c>
      <c r="C6" s="33">
        <v>18591.024443450002</v>
      </c>
    </row>
    <row r="7" spans="1:3" ht="15.75" customHeight="1" x14ac:dyDescent="0.2">
      <c r="A7" s="21" t="str">
        <f t="shared" ca="1" si="0"/>
        <v>01/01/2021</v>
      </c>
      <c r="B7" s="12" t="s">
        <v>158</v>
      </c>
      <c r="C7" s="33">
        <v>260274.34220830005</v>
      </c>
    </row>
    <row r="8" spans="1:3" ht="15.75" customHeight="1" x14ac:dyDescent="0.2">
      <c r="A8" s="21" t="str">
        <f t="shared" ca="1" si="0"/>
        <v>01/01/2021</v>
      </c>
      <c r="B8" s="12" t="s">
        <v>159</v>
      </c>
      <c r="C8" s="33">
        <v>12084.1658882425</v>
      </c>
    </row>
    <row r="9" spans="1:3" ht="15.75" customHeight="1" x14ac:dyDescent="0.2">
      <c r="A9" s="21" t="str">
        <f t="shared" ca="1" si="0"/>
        <v>01/01/2021</v>
      </c>
      <c r="B9" s="12" t="s">
        <v>160</v>
      </c>
      <c r="C9" s="33">
        <v>55773.073330350002</v>
      </c>
    </row>
    <row r="10" spans="1:3" ht="15.75" customHeight="1" x14ac:dyDescent="0.2">
      <c r="A10" s="21" t="str">
        <f t="shared" ca="1" si="0"/>
        <v>01/01/2021</v>
      </c>
      <c r="B10" s="12" t="s">
        <v>161</v>
      </c>
      <c r="C10" s="33">
        <v>59792.323132799997</v>
      </c>
    </row>
    <row r="11" spans="1:3" ht="15.75" customHeight="1" x14ac:dyDescent="0.2">
      <c r="A11" s="21" t="str">
        <f t="shared" ca="1" si="0"/>
        <v>01/01/2021</v>
      </c>
      <c r="B11" s="12" t="s">
        <v>162</v>
      </c>
      <c r="C11" s="33">
        <v>657715.55446080002</v>
      </c>
    </row>
    <row r="12" spans="1:3" ht="15.75" customHeight="1" x14ac:dyDescent="0.2">
      <c r="A12" s="21" t="str">
        <f t="shared" ca="1" si="0"/>
        <v>01/01/2021</v>
      </c>
      <c r="B12" s="12" t="s">
        <v>163</v>
      </c>
      <c r="C12" s="33">
        <v>232139.59359115004</v>
      </c>
    </row>
    <row r="13" spans="1:3" ht="15.75" customHeight="1" x14ac:dyDescent="0.2">
      <c r="A13" s="21" t="str">
        <f t="shared" ca="1" si="0"/>
        <v>01/01/2021</v>
      </c>
      <c r="B13" s="12" t="s">
        <v>164</v>
      </c>
      <c r="C13" s="33">
        <v>219073.04351895</v>
      </c>
    </row>
    <row r="14" spans="1:3" ht="15.75" customHeight="1" x14ac:dyDescent="0.2">
      <c r="A14" s="21" t="str">
        <f t="shared" ca="1" si="0"/>
        <v>01/01/2021</v>
      </c>
      <c r="B14" s="12" t="s">
        <v>165</v>
      </c>
      <c r="C14" s="33">
        <v>30670.226092653003</v>
      </c>
    </row>
    <row r="15" spans="1:3" ht="15.75" customHeight="1" x14ac:dyDescent="0.2">
      <c r="A15" s="21" t="str">
        <f t="shared" ca="1" si="0"/>
        <v>01/01/2021</v>
      </c>
      <c r="B15" s="12" t="s">
        <v>166</v>
      </c>
      <c r="C15" s="33">
        <v>23732.91304788625</v>
      </c>
    </row>
    <row r="16" spans="1:3" ht="15.75" customHeight="1" x14ac:dyDescent="0.2">
      <c r="A16" s="21" t="str">
        <f t="shared" ca="1" si="0"/>
        <v>01/01/2021</v>
      </c>
      <c r="B16" s="12" t="s">
        <v>167</v>
      </c>
      <c r="C16" s="33">
        <v>18256.0869599125</v>
      </c>
    </row>
    <row r="17" spans="1:3" ht="15.75" customHeight="1" x14ac:dyDescent="0.2">
      <c r="A17" s="21" t="str">
        <f t="shared" ca="1" si="0"/>
        <v>01/01/2021</v>
      </c>
      <c r="B17" s="12" t="s">
        <v>168</v>
      </c>
      <c r="C17" s="33">
        <v>2190.7304351895</v>
      </c>
    </row>
    <row r="18" spans="1:3" ht="15.75" customHeight="1" x14ac:dyDescent="0.2">
      <c r="A18" s="21" t="str">
        <f t="shared" ca="1" si="0"/>
        <v>01/01/2021</v>
      </c>
      <c r="B18" s="12" t="s">
        <v>169</v>
      </c>
      <c r="C18" s="33">
        <v>657.21913055685002</v>
      </c>
    </row>
    <row r="19" spans="1:3" ht="15.75" customHeight="1" x14ac:dyDescent="0.2">
      <c r="A19" s="21" t="str">
        <f t="shared" ca="1" si="0"/>
        <v>01/01/2021</v>
      </c>
      <c r="B19" s="12" t="s">
        <v>170</v>
      </c>
      <c r="C19" s="33">
        <v>3286.09565278425</v>
      </c>
    </row>
    <row r="20" spans="1:3" ht="15.75" customHeight="1" x14ac:dyDescent="0.2">
      <c r="A20" s="21" t="str">
        <f t="shared" ca="1" si="0"/>
        <v>01/01/2021</v>
      </c>
      <c r="B20" s="12" t="s">
        <v>171</v>
      </c>
      <c r="C20" s="33">
        <v>1643.047826392125</v>
      </c>
    </row>
    <row r="21" spans="1:3" ht="15.75" customHeight="1" x14ac:dyDescent="0.2">
      <c r="A21" s="21" t="str">
        <f t="shared" ca="1" si="0"/>
        <v>01/01/2021</v>
      </c>
      <c r="B21" s="12" t="s">
        <v>172</v>
      </c>
      <c r="C21" s="33">
        <v>19716.5739167055</v>
      </c>
    </row>
    <row r="22" spans="1:3" ht="15.75" customHeight="1" x14ac:dyDescent="0.2">
      <c r="A22" s="21" t="str">
        <f t="shared" ca="1" si="0"/>
        <v>01/01/2021</v>
      </c>
      <c r="B22" s="12" t="s">
        <v>173</v>
      </c>
      <c r="C22" s="33">
        <v>1971.6573916705499</v>
      </c>
    </row>
    <row r="23" spans="1:3" ht="15.75" customHeight="1" x14ac:dyDescent="0.2">
      <c r="A23" s="21" t="str">
        <f t="shared" ca="1" si="0"/>
        <v>01/01/2021</v>
      </c>
      <c r="B23" s="12" t="s">
        <v>174</v>
      </c>
      <c r="C23" s="33">
        <v>1859.1024443450003</v>
      </c>
    </row>
    <row r="24" spans="1:3" ht="15.75" customHeight="1" x14ac:dyDescent="0.2">
      <c r="A24" s="21" t="str">
        <f t="shared" ca="1" si="0"/>
        <v>01/01/2021</v>
      </c>
      <c r="B24" s="12" t="s">
        <v>175</v>
      </c>
      <c r="C24" s="33">
        <v>4819.6069574168996</v>
      </c>
    </row>
    <row r="25" spans="1:3" ht="15.75" customHeight="1" x14ac:dyDescent="0.2">
      <c r="A25" s="21" t="str">
        <f t="shared" ca="1" si="0"/>
        <v>01/01/2021</v>
      </c>
      <c r="B25" s="12" t="s">
        <v>176</v>
      </c>
      <c r="C25" s="33">
        <v>2409.8034787084498</v>
      </c>
    </row>
    <row r="26" spans="1:3" ht="15.75" customHeight="1" x14ac:dyDescent="0.2">
      <c r="A26" s="21" t="str">
        <f t="shared" ca="1" si="0"/>
        <v>01/01/2021</v>
      </c>
      <c r="B26" s="12" t="s">
        <v>177</v>
      </c>
      <c r="C26" s="33">
        <v>876.29217407580006</v>
      </c>
    </row>
    <row r="27" spans="1:3" ht="15.75" customHeight="1" x14ac:dyDescent="0.2">
      <c r="A27" s="21" t="str">
        <f t="shared" ca="1" si="0"/>
        <v>01/01/2021</v>
      </c>
      <c r="B27" s="12" t="s">
        <v>178</v>
      </c>
      <c r="C27" s="33">
        <v>1423.9747828731749</v>
      </c>
    </row>
    <row r="28" spans="1:3" ht="15.75" customHeight="1" x14ac:dyDescent="0.2">
      <c r="A28" s="21" t="str">
        <f t="shared" ca="1" si="0"/>
        <v>01/01/2021</v>
      </c>
      <c r="B28" s="12" t="s">
        <v>179</v>
      </c>
      <c r="C28" s="33">
        <v>1314.4382611137</v>
      </c>
    </row>
    <row r="29" spans="1:3" ht="15.75" customHeight="1" x14ac:dyDescent="0.2">
      <c r="A29" s="21" t="str">
        <f t="shared" ca="1" si="0"/>
        <v>01/01/2021</v>
      </c>
      <c r="B29" s="12" t="s">
        <v>180</v>
      </c>
      <c r="C29" s="33">
        <v>4750</v>
      </c>
    </row>
    <row r="30" spans="1:3" ht="15.75" customHeight="1" x14ac:dyDescent="0.2">
      <c r="A30" s="21" t="str">
        <f t="shared" ca="1" si="0"/>
        <v>01/01/2021</v>
      </c>
      <c r="B30" s="12" t="s">
        <v>181</v>
      </c>
      <c r="C30" s="33">
        <v>190</v>
      </c>
    </row>
    <row r="31" spans="1:3" ht="15.75" customHeight="1" x14ac:dyDescent="0.2">
      <c r="A31" s="21" t="str">
        <f t="shared" ca="1" si="0"/>
        <v>01/01/2021</v>
      </c>
      <c r="B31" s="12" t="s">
        <v>182</v>
      </c>
      <c r="C31" s="33">
        <v>427.5</v>
      </c>
    </row>
    <row r="32" spans="1:3" ht="15.75" customHeight="1" x14ac:dyDescent="0.2">
      <c r="A32" s="21" t="str">
        <f t="shared" ca="1" si="0"/>
        <v>01/01/2021</v>
      </c>
      <c r="B32" s="12" t="s">
        <v>183</v>
      </c>
      <c r="C32" s="33">
        <v>403.75000000000006</v>
      </c>
    </row>
    <row r="33" spans="1:3" ht="15.75" customHeight="1" x14ac:dyDescent="0.2">
      <c r="A33" s="21" t="str">
        <f t="shared" ca="1" si="0"/>
        <v>01/01/2021</v>
      </c>
      <c r="B33" s="12" t="s">
        <v>184</v>
      </c>
      <c r="C33" s="33">
        <v>285</v>
      </c>
    </row>
    <row r="34" spans="1:3" ht="15.75" customHeight="1" x14ac:dyDescent="0.2">
      <c r="A34" s="21" t="str">
        <f t="shared" ca="1" si="0"/>
        <v>01/01/2021</v>
      </c>
      <c r="B34" s="12" t="s">
        <v>185</v>
      </c>
      <c r="C34" s="33">
        <v>27886.536665175001</v>
      </c>
    </row>
    <row r="35" spans="1:3" ht="15.75" customHeight="1" x14ac:dyDescent="0.2">
      <c r="A35" s="21" t="str">
        <f t="shared" ca="1" si="0"/>
        <v>01/01/2021</v>
      </c>
      <c r="B35" s="12" t="s">
        <v>186</v>
      </c>
      <c r="C35" s="33">
        <v>18591.024443450002</v>
      </c>
    </row>
    <row r="36" spans="1:3" ht="15.75" customHeight="1" x14ac:dyDescent="0.2">
      <c r="A36" s="21" t="str">
        <f t="shared" ca="1" si="0"/>
        <v>01/01/2021</v>
      </c>
      <c r="B36" s="12" t="s">
        <v>187</v>
      </c>
      <c r="C36" s="33">
        <v>23238.780554312503</v>
      </c>
    </row>
    <row r="37" spans="1:3" ht="15.75" customHeight="1" x14ac:dyDescent="0.2">
      <c r="A37" s="21" t="str">
        <f t="shared" ca="1" si="0"/>
        <v>01/01/2021</v>
      </c>
      <c r="B37" s="12" t="s">
        <v>188</v>
      </c>
      <c r="C37" s="33">
        <v>3718.2048886900006</v>
      </c>
    </row>
    <row r="38" spans="1:3" ht="12.75" x14ac:dyDescent="0.2">
      <c r="A38" s="21" t="str">
        <f t="shared" ca="1" si="0"/>
        <v>01/01/2021</v>
      </c>
      <c r="B38" s="12" t="s">
        <v>189</v>
      </c>
      <c r="C38" s="33">
        <v>650.68585552075001</v>
      </c>
    </row>
    <row r="39" spans="1:3" ht="12.75" x14ac:dyDescent="0.2">
      <c r="A39" s="21" t="str">
        <f t="shared" ca="1" si="0"/>
        <v>01/01/2021</v>
      </c>
      <c r="B39" s="12" t="s">
        <v>190</v>
      </c>
      <c r="C39" s="33">
        <v>1533.5113046326501</v>
      </c>
    </row>
    <row r="40" spans="1:3" ht="12.75" x14ac:dyDescent="0.2">
      <c r="A40" s="21" t="str">
        <f t="shared" ca="1" si="0"/>
        <v>01/01/2021</v>
      </c>
      <c r="B40" s="12" t="s">
        <v>191</v>
      </c>
      <c r="C40" s="33">
        <v>1095.36521759475</v>
      </c>
    </row>
    <row r="41" spans="1:3" ht="12.75" x14ac:dyDescent="0.2">
      <c r="A41" s="21" t="str">
        <f t="shared" ca="1" si="0"/>
        <v>01/01/2021</v>
      </c>
      <c r="B41" s="12" t="s">
        <v>192</v>
      </c>
      <c r="C41" s="33">
        <v>2788.6536665175004</v>
      </c>
    </row>
    <row r="42" spans="1:3" ht="12.75" x14ac:dyDescent="0.2">
      <c r="A42" s="21" t="str">
        <f t="shared" ca="1" si="0"/>
        <v>01/01/2021</v>
      </c>
      <c r="B42" s="12" t="s">
        <v>193</v>
      </c>
      <c r="C42" s="33">
        <v>1394.3268332587502</v>
      </c>
    </row>
    <row r="43" spans="1:3" ht="12.75" x14ac:dyDescent="0.2">
      <c r="A43" s="21" t="str">
        <f t="shared" ca="1" si="0"/>
        <v>01/01/2021</v>
      </c>
      <c r="B43" s="12" t="s">
        <v>194</v>
      </c>
      <c r="C43" s="33">
        <v>4259.1392267742194</v>
      </c>
    </row>
    <row r="44" spans="1:3" ht="12.75" x14ac:dyDescent="0.2">
      <c r="A44" s="21" t="str">
        <f t="shared" ca="1" si="0"/>
        <v>01/01/2021</v>
      </c>
      <c r="B44" s="12" t="s">
        <v>195</v>
      </c>
      <c r="C44" s="33">
        <v>1893.290121638719</v>
      </c>
    </row>
    <row r="45" spans="1:3" ht="12.75" x14ac:dyDescent="0.2">
      <c r="A45" s="21" t="str">
        <f t="shared" ref="A45:A87" ca="1" si="1">"01/02/"&amp;YEAR(TODAY())-2</f>
        <v>01/02/2021</v>
      </c>
      <c r="B45" s="12" t="s">
        <v>153</v>
      </c>
      <c r="C45" s="33">
        <v>1148099.2902600558</v>
      </c>
    </row>
    <row r="46" spans="1:3" ht="12.75" x14ac:dyDescent="0.2">
      <c r="A46" s="21" t="str">
        <f t="shared" ca="1" si="1"/>
        <v>01/02/2021</v>
      </c>
      <c r="B46" s="12" t="s">
        <v>154</v>
      </c>
      <c r="C46" s="33">
        <v>820584.06445562211</v>
      </c>
    </row>
    <row r="47" spans="1:3" ht="12.75" x14ac:dyDescent="0.2">
      <c r="A47" s="21" t="str">
        <f t="shared" ca="1" si="1"/>
        <v>01/02/2021</v>
      </c>
      <c r="B47" s="12" t="s">
        <v>155</v>
      </c>
      <c r="C47" s="33">
        <v>63434.167735783907</v>
      </c>
    </row>
    <row r="48" spans="1:3" ht="12.75" x14ac:dyDescent="0.2">
      <c r="A48" s="21" t="str">
        <f t="shared" ca="1" si="1"/>
        <v>01/02/2021</v>
      </c>
      <c r="B48" s="12" t="s">
        <v>156</v>
      </c>
      <c r="C48" s="33">
        <v>29530.250320735169</v>
      </c>
    </row>
    <row r="49" spans="1:3" ht="12.75" x14ac:dyDescent="0.2">
      <c r="A49" s="21" t="str">
        <f t="shared" ca="1" si="1"/>
        <v>01/02/2021</v>
      </c>
      <c r="B49" s="12" t="s">
        <v>157</v>
      </c>
      <c r="C49" s="33">
        <v>19686.833547156781</v>
      </c>
    </row>
    <row r="50" spans="1:3" ht="12.75" x14ac:dyDescent="0.2">
      <c r="A50" s="21" t="str">
        <f t="shared" ca="1" si="1"/>
        <v>01/02/2021</v>
      </c>
      <c r="B50" s="12" t="s">
        <v>158</v>
      </c>
      <c r="C50" s="33">
        <v>275615.66966019495</v>
      </c>
    </row>
    <row r="51" spans="1:3" ht="12.75" x14ac:dyDescent="0.2">
      <c r="A51" s="21" t="str">
        <f t="shared" ca="1" si="1"/>
        <v>01/02/2021</v>
      </c>
      <c r="B51" s="12" t="s">
        <v>159</v>
      </c>
      <c r="C51" s="33">
        <v>12796.441805651906</v>
      </c>
    </row>
    <row r="52" spans="1:3" ht="12.75" x14ac:dyDescent="0.2">
      <c r="A52" s="21" t="str">
        <f t="shared" ca="1" si="1"/>
        <v>01/02/2021</v>
      </c>
      <c r="B52" s="12" t="s">
        <v>160</v>
      </c>
      <c r="C52" s="33">
        <v>59060.500641470338</v>
      </c>
    </row>
    <row r="53" spans="1:3" ht="12.75" x14ac:dyDescent="0.2">
      <c r="A53" s="21" t="str">
        <f t="shared" ca="1" si="1"/>
        <v>01/02/2021</v>
      </c>
      <c r="B53" s="12" t="s">
        <v>161</v>
      </c>
      <c r="C53" s="33">
        <v>57404.964513002793</v>
      </c>
    </row>
    <row r="54" spans="1:3" ht="12.75" x14ac:dyDescent="0.2">
      <c r="A54" s="21" t="str">
        <f t="shared" ca="1" si="1"/>
        <v>01/02/2021</v>
      </c>
      <c r="B54" s="12" t="s">
        <v>162</v>
      </c>
      <c r="C54" s="33">
        <v>631454.6096430308</v>
      </c>
    </row>
    <row r="55" spans="1:3" ht="12.75" x14ac:dyDescent="0.2">
      <c r="A55" s="21" t="str">
        <f t="shared" ca="1" si="1"/>
        <v>01/02/2021</v>
      </c>
      <c r="B55" s="12" t="s">
        <v>163</v>
      </c>
      <c r="C55" s="33">
        <v>287204.42255946773</v>
      </c>
    </row>
    <row r="56" spans="1:3" ht="12.75" x14ac:dyDescent="0.2">
      <c r="A56" s="21" t="str">
        <f t="shared" ca="1" si="1"/>
        <v>01/02/2021</v>
      </c>
      <c r="B56" s="12" t="s">
        <v>164</v>
      </c>
      <c r="C56" s="33">
        <v>237897.53869434888</v>
      </c>
    </row>
    <row r="57" spans="1:3" ht="12.75" x14ac:dyDescent="0.2">
      <c r="A57" s="21" t="str">
        <f t="shared" ca="1" si="1"/>
        <v>01/02/2021</v>
      </c>
      <c r="B57" s="12" t="s">
        <v>165</v>
      </c>
      <c r="C57" s="33">
        <v>19031.803095547912</v>
      </c>
    </row>
    <row r="58" spans="1:3" ht="12.75" x14ac:dyDescent="0.2">
      <c r="A58" s="21" t="str">
        <f t="shared" ca="1" si="1"/>
        <v>01/02/2021</v>
      </c>
      <c r="B58" s="12" t="s">
        <v>166</v>
      </c>
      <c r="C58" s="33">
        <v>25772.233358554466</v>
      </c>
    </row>
    <row r="59" spans="1:3" ht="12.75" x14ac:dyDescent="0.2">
      <c r="A59" s="21" t="str">
        <f t="shared" ca="1" si="1"/>
        <v>01/02/2021</v>
      </c>
      <c r="B59" s="12" t="s">
        <v>167</v>
      </c>
      <c r="C59" s="33">
        <v>19824.794891195739</v>
      </c>
    </row>
    <row r="60" spans="1:3" ht="12.75" x14ac:dyDescent="0.2">
      <c r="A60" s="21" t="str">
        <f t="shared" ca="1" si="1"/>
        <v>01/02/2021</v>
      </c>
      <c r="B60" s="12" t="s">
        <v>168</v>
      </c>
      <c r="C60" s="33">
        <v>2378.975386943489</v>
      </c>
    </row>
    <row r="61" spans="1:3" ht="12.75" x14ac:dyDescent="0.2">
      <c r="A61" s="21" t="str">
        <f t="shared" ca="1" si="1"/>
        <v>01/02/2021</v>
      </c>
      <c r="B61" s="12" t="s">
        <v>169</v>
      </c>
      <c r="C61" s="33">
        <v>713.69261608304669</v>
      </c>
    </row>
    <row r="62" spans="1:3" ht="12.75" x14ac:dyDescent="0.2">
      <c r="A62" s="21" t="str">
        <f t="shared" ca="1" si="1"/>
        <v>01/02/2021</v>
      </c>
      <c r="B62" s="12" t="s">
        <v>170</v>
      </c>
      <c r="C62" s="33">
        <v>3568.463080415233</v>
      </c>
    </row>
    <row r="63" spans="1:3" ht="12.75" x14ac:dyDescent="0.2">
      <c r="A63" s="21" t="str">
        <f t="shared" ca="1" si="1"/>
        <v>01/02/2021</v>
      </c>
      <c r="B63" s="12" t="s">
        <v>171</v>
      </c>
      <c r="C63" s="33">
        <v>1784.2315402076165</v>
      </c>
    </row>
    <row r="64" spans="1:3" ht="12.75" x14ac:dyDescent="0.2">
      <c r="A64" s="21" t="str">
        <f t="shared" ca="1" si="1"/>
        <v>01/02/2021</v>
      </c>
      <c r="B64" s="12" t="s">
        <v>172</v>
      </c>
      <c r="C64" s="33">
        <v>21410.778482491398</v>
      </c>
    </row>
    <row r="65" spans="1:3" ht="12.75" x14ac:dyDescent="0.2">
      <c r="A65" s="21" t="str">
        <f t="shared" ca="1" si="1"/>
        <v>01/02/2021</v>
      </c>
      <c r="B65" s="12" t="s">
        <v>173</v>
      </c>
      <c r="C65" s="33">
        <v>2141.0778482491396</v>
      </c>
    </row>
    <row r="66" spans="1:3" ht="12.75" x14ac:dyDescent="0.2">
      <c r="A66" s="21" t="str">
        <f t="shared" ca="1" si="1"/>
        <v>01/02/2021</v>
      </c>
      <c r="B66" s="12" t="s">
        <v>174</v>
      </c>
      <c r="C66" s="33">
        <v>1968.683354715678</v>
      </c>
    </row>
    <row r="67" spans="1:3" ht="12.75" x14ac:dyDescent="0.2">
      <c r="A67" s="21" t="str">
        <f t="shared" ca="1" si="1"/>
        <v>01/02/2021</v>
      </c>
      <c r="B67" s="12" t="s">
        <v>175</v>
      </c>
      <c r="C67" s="33">
        <v>9515.9015477739558</v>
      </c>
    </row>
    <row r="68" spans="1:3" ht="12.75" x14ac:dyDescent="0.2">
      <c r="A68" s="21" t="str">
        <f t="shared" ca="1" si="1"/>
        <v>01/02/2021</v>
      </c>
      <c r="B68" s="12" t="s">
        <v>176</v>
      </c>
      <c r="C68" s="33">
        <v>2616.8729256378374</v>
      </c>
    </row>
    <row r="69" spans="1:3" ht="12.75" x14ac:dyDescent="0.2">
      <c r="A69" s="21" t="str">
        <f t="shared" ca="1" si="1"/>
        <v>01/02/2021</v>
      </c>
      <c r="B69" s="12" t="s">
        <v>177</v>
      </c>
      <c r="C69" s="33">
        <v>951.59015477739558</v>
      </c>
    </row>
    <row r="70" spans="1:3" ht="12.75" x14ac:dyDescent="0.2">
      <c r="A70" s="21" t="str">
        <f t="shared" ca="1" si="1"/>
        <v>01/02/2021</v>
      </c>
      <c r="B70" s="12" t="s">
        <v>178</v>
      </c>
      <c r="C70" s="33">
        <v>2141.0778482491396</v>
      </c>
    </row>
    <row r="71" spans="1:3" ht="12.75" x14ac:dyDescent="0.2">
      <c r="A71" s="21" t="str">
        <f t="shared" ca="1" si="1"/>
        <v>01/02/2021</v>
      </c>
      <c r="B71" s="12" t="s">
        <v>179</v>
      </c>
      <c r="C71" s="33">
        <v>1427.3852321660934</v>
      </c>
    </row>
    <row r="72" spans="1:3" ht="12.75" x14ac:dyDescent="0.2">
      <c r="A72" s="21" t="str">
        <f t="shared" ca="1" si="1"/>
        <v>01/02/2021</v>
      </c>
      <c r="B72" s="12" t="s">
        <v>180</v>
      </c>
      <c r="C72" s="33">
        <v>4750</v>
      </c>
    </row>
    <row r="73" spans="1:3" ht="12.75" x14ac:dyDescent="0.2">
      <c r="A73" s="21" t="str">
        <f t="shared" ca="1" si="1"/>
        <v>01/02/2021</v>
      </c>
      <c r="B73" s="12" t="s">
        <v>181</v>
      </c>
      <c r="C73" s="33">
        <v>190</v>
      </c>
    </row>
    <row r="74" spans="1:3" ht="12.75" x14ac:dyDescent="0.2">
      <c r="A74" s="21" t="str">
        <f t="shared" ca="1" si="1"/>
        <v>01/02/2021</v>
      </c>
      <c r="B74" s="12" t="s">
        <v>182</v>
      </c>
      <c r="C74" s="33">
        <v>427.5</v>
      </c>
    </row>
    <row r="75" spans="1:3" ht="12.75" x14ac:dyDescent="0.2">
      <c r="A75" s="21" t="str">
        <f t="shared" ca="1" si="1"/>
        <v>01/02/2021</v>
      </c>
      <c r="B75" s="12" t="s">
        <v>183</v>
      </c>
      <c r="C75" s="33">
        <v>403.75000000000006</v>
      </c>
    </row>
    <row r="76" spans="1:3" ht="12.75" x14ac:dyDescent="0.2">
      <c r="A76" s="21" t="str">
        <f t="shared" ca="1" si="1"/>
        <v>01/02/2021</v>
      </c>
      <c r="B76" s="12" t="s">
        <v>184</v>
      </c>
      <c r="C76" s="33">
        <v>285</v>
      </c>
    </row>
    <row r="77" spans="1:3" ht="12.75" x14ac:dyDescent="0.2">
      <c r="A77" s="21" t="str">
        <f t="shared" ca="1" si="1"/>
        <v>01/02/2021</v>
      </c>
      <c r="B77" s="12" t="s">
        <v>185</v>
      </c>
      <c r="C77" s="33">
        <v>29530.250320735169</v>
      </c>
    </row>
    <row r="78" spans="1:3" ht="12.75" x14ac:dyDescent="0.2">
      <c r="A78" s="21" t="str">
        <f t="shared" ca="1" si="1"/>
        <v>01/02/2021</v>
      </c>
      <c r="B78" s="12" t="s">
        <v>186</v>
      </c>
      <c r="C78" s="33">
        <v>41342.35044902924</v>
      </c>
    </row>
    <row r="79" spans="1:3" ht="12.75" x14ac:dyDescent="0.2">
      <c r="A79" s="21" t="str">
        <f t="shared" ca="1" si="1"/>
        <v>01/02/2021</v>
      </c>
      <c r="B79" s="12" t="s">
        <v>187</v>
      </c>
      <c r="C79" s="33">
        <v>24608.541933945977</v>
      </c>
    </row>
    <row r="80" spans="1:3" ht="12.75" x14ac:dyDescent="0.2">
      <c r="A80" s="21" t="str">
        <f t="shared" ca="1" si="1"/>
        <v>01/02/2021</v>
      </c>
      <c r="B80" s="12" t="s">
        <v>188</v>
      </c>
      <c r="C80" s="33">
        <v>3937.366709431356</v>
      </c>
    </row>
    <row r="81" spans="1:3" ht="12.75" x14ac:dyDescent="0.2">
      <c r="A81" s="21" t="str">
        <f t="shared" ca="1" si="1"/>
        <v>01/02/2021</v>
      </c>
      <c r="B81" s="12" t="s">
        <v>189</v>
      </c>
      <c r="C81" s="33">
        <v>689.03917415048727</v>
      </c>
    </row>
    <row r="82" spans="1:3" ht="12.75" x14ac:dyDescent="0.2">
      <c r="A82" s="21" t="str">
        <f t="shared" ca="1" si="1"/>
        <v>01/02/2021</v>
      </c>
      <c r="B82" s="12" t="s">
        <v>190</v>
      </c>
      <c r="C82" s="33">
        <v>1665.2827708604423</v>
      </c>
    </row>
    <row r="83" spans="1:3" ht="12.75" x14ac:dyDescent="0.2">
      <c r="A83" s="21" t="str">
        <f t="shared" ca="1" si="1"/>
        <v>01/02/2021</v>
      </c>
      <c r="B83" s="12" t="s">
        <v>191</v>
      </c>
      <c r="C83" s="33">
        <v>1189.4876934717445</v>
      </c>
    </row>
    <row r="84" spans="1:3" ht="12.75" x14ac:dyDescent="0.2">
      <c r="A84" s="21" t="str">
        <f t="shared" ca="1" si="1"/>
        <v>01/02/2021</v>
      </c>
      <c r="B84" s="12" t="s">
        <v>192</v>
      </c>
      <c r="C84" s="33">
        <v>2953.0250320735167</v>
      </c>
    </row>
    <row r="85" spans="1:3" ht="12.75" x14ac:dyDescent="0.2">
      <c r="A85" s="21" t="str">
        <f t="shared" ca="1" si="1"/>
        <v>01/02/2021</v>
      </c>
      <c r="B85" s="12" t="s">
        <v>193</v>
      </c>
      <c r="C85" s="33">
        <v>1476.5125160367584</v>
      </c>
    </row>
    <row r="86" spans="1:3" ht="12.75" x14ac:dyDescent="0.2">
      <c r="A86" s="21" t="str">
        <f t="shared" ca="1" si="1"/>
        <v>01/02/2021</v>
      </c>
      <c r="B86" s="12" t="s">
        <v>194</v>
      </c>
      <c r="C86" s="33">
        <v>6725.5719080229173</v>
      </c>
    </row>
    <row r="87" spans="1:3" ht="12.75" x14ac:dyDescent="0.2">
      <c r="A87" s="21" t="str">
        <f t="shared" ca="1" si="1"/>
        <v>01/02/2021</v>
      </c>
      <c r="B87" s="12" t="s">
        <v>195</v>
      </c>
      <c r="C87" s="33">
        <v>2781.20588688825</v>
      </c>
    </row>
    <row r="88" spans="1:3" ht="12.75" x14ac:dyDescent="0.2">
      <c r="A88" s="21" t="str">
        <f t="shared" ref="A88:A130" ca="1" si="2">"01/03/"&amp;YEAR(TODAY())-2</f>
        <v>01/03/2021</v>
      </c>
      <c r="B88" s="12" t="s">
        <v>153</v>
      </c>
      <c r="C88" s="33">
        <v>1195171.3611607179</v>
      </c>
    </row>
    <row r="89" spans="1:3" ht="12.75" x14ac:dyDescent="0.2">
      <c r="A89" s="21" t="str">
        <f t="shared" ca="1" si="2"/>
        <v>01/03/2021</v>
      </c>
      <c r="B89" s="12" t="s">
        <v>154</v>
      </c>
      <c r="C89" s="33">
        <v>853407.42703384697</v>
      </c>
    </row>
    <row r="90" spans="1:3" ht="12.75" x14ac:dyDescent="0.2">
      <c r="A90" s="21" t="str">
        <f t="shared" ca="1" si="2"/>
        <v>01/03/2021</v>
      </c>
      <c r="B90" s="12" t="s">
        <v>155</v>
      </c>
      <c r="C90" s="33">
        <v>67428.939409728249</v>
      </c>
    </row>
    <row r="91" spans="1:3" ht="12.75" x14ac:dyDescent="0.2">
      <c r="A91" s="21" t="str">
        <f t="shared" ca="1" si="2"/>
        <v>01/03/2021</v>
      </c>
      <c r="B91" s="12" t="s">
        <v>156</v>
      </c>
      <c r="C91" s="33">
        <v>30728.681822918472</v>
      </c>
    </row>
    <row r="92" spans="1:3" ht="12.75" x14ac:dyDescent="0.2">
      <c r="A92" s="21" t="str">
        <f t="shared" ca="1" si="2"/>
        <v>01/03/2021</v>
      </c>
      <c r="B92" s="12" t="s">
        <v>157</v>
      </c>
      <c r="C92" s="33">
        <v>20485.787881945649</v>
      </c>
    </row>
    <row r="93" spans="1:3" ht="12.75" x14ac:dyDescent="0.2">
      <c r="A93" s="21" t="str">
        <f t="shared" ca="1" si="2"/>
        <v>01/03/2021</v>
      </c>
      <c r="B93" s="12" t="s">
        <v>158</v>
      </c>
      <c r="C93" s="33">
        <v>286801.03034723911</v>
      </c>
    </row>
    <row r="94" spans="1:3" ht="12.75" x14ac:dyDescent="0.2">
      <c r="A94" s="21" t="str">
        <f t="shared" ca="1" si="2"/>
        <v>01/03/2021</v>
      </c>
      <c r="B94" s="12" t="s">
        <v>159</v>
      </c>
      <c r="C94" s="33">
        <v>13315.762123264671</v>
      </c>
    </row>
    <row r="95" spans="1:3" ht="12.75" x14ac:dyDescent="0.2">
      <c r="A95" s="21" t="str">
        <f t="shared" ca="1" si="2"/>
        <v>01/03/2021</v>
      </c>
      <c r="B95" s="12" t="s">
        <v>160</v>
      </c>
      <c r="C95" s="33">
        <v>61457.363645836944</v>
      </c>
    </row>
    <row r="96" spans="1:3" ht="12.75" x14ac:dyDescent="0.2">
      <c r="A96" s="21" t="str">
        <f t="shared" ca="1" si="2"/>
        <v>01/03/2021</v>
      </c>
      <c r="B96" s="12" t="s">
        <v>161</v>
      </c>
      <c r="C96" s="33">
        <v>59758.568058035897</v>
      </c>
    </row>
    <row r="97" spans="1:3" ht="12.75" x14ac:dyDescent="0.2">
      <c r="A97" s="21" t="str">
        <f t="shared" ca="1" si="2"/>
        <v>01/03/2021</v>
      </c>
      <c r="B97" s="12" t="s">
        <v>162</v>
      </c>
      <c r="C97" s="33">
        <v>657344.24863839487</v>
      </c>
    </row>
    <row r="98" spans="1:3" ht="12.75" x14ac:dyDescent="0.2">
      <c r="A98" s="21" t="str">
        <f t="shared" ca="1" si="2"/>
        <v>01/03/2021</v>
      </c>
      <c r="B98" s="12" t="s">
        <v>163</v>
      </c>
      <c r="C98" s="33">
        <v>298692.5994618464</v>
      </c>
    </row>
    <row r="99" spans="1:3" ht="12.75" x14ac:dyDescent="0.2">
      <c r="A99" s="21" t="str">
        <f t="shared" ca="1" si="2"/>
        <v>01/03/2021</v>
      </c>
      <c r="B99" s="12" t="s">
        <v>164</v>
      </c>
      <c r="C99" s="33">
        <v>247528.25017114883</v>
      </c>
    </row>
    <row r="100" spans="1:3" ht="12.75" x14ac:dyDescent="0.2">
      <c r="A100" s="21" t="str">
        <f t="shared" ca="1" si="2"/>
        <v>01/03/2021</v>
      </c>
      <c r="B100" s="12" t="s">
        <v>165</v>
      </c>
      <c r="C100" s="33">
        <v>19802.260013691906</v>
      </c>
    </row>
    <row r="101" spans="1:3" ht="12.75" x14ac:dyDescent="0.2">
      <c r="A101" s="21" t="str">
        <f t="shared" ca="1" si="2"/>
        <v>01/03/2021</v>
      </c>
      <c r="B101" s="12" t="s">
        <v>166</v>
      </c>
      <c r="C101" s="33">
        <v>26815.56043520779</v>
      </c>
    </row>
    <row r="102" spans="1:3" ht="12.75" x14ac:dyDescent="0.2">
      <c r="A102" s="21" t="str">
        <f t="shared" ca="1" si="2"/>
        <v>01/03/2021</v>
      </c>
      <c r="B102" s="12" t="s">
        <v>167</v>
      </c>
      <c r="C102" s="33">
        <v>20627.354180929069</v>
      </c>
    </row>
    <row r="103" spans="1:3" ht="12.75" x14ac:dyDescent="0.2">
      <c r="A103" s="21" t="str">
        <f t="shared" ca="1" si="2"/>
        <v>01/03/2021</v>
      </c>
      <c r="B103" s="12" t="s">
        <v>168</v>
      </c>
      <c r="C103" s="33">
        <v>2475.2825017114883</v>
      </c>
    </row>
    <row r="104" spans="1:3" ht="12.75" x14ac:dyDescent="0.2">
      <c r="A104" s="21" t="str">
        <f t="shared" ca="1" si="2"/>
        <v>01/03/2021</v>
      </c>
      <c r="B104" s="12" t="s">
        <v>169</v>
      </c>
      <c r="C104" s="33">
        <v>742.58475051344647</v>
      </c>
    </row>
    <row r="105" spans="1:3" ht="12.75" x14ac:dyDescent="0.2">
      <c r="A105" s="21" t="str">
        <f t="shared" ca="1" si="2"/>
        <v>01/03/2021</v>
      </c>
      <c r="B105" s="12" t="s">
        <v>170</v>
      </c>
      <c r="C105" s="33">
        <v>3712.9237525672324</v>
      </c>
    </row>
    <row r="106" spans="1:3" ht="12.75" x14ac:dyDescent="0.2">
      <c r="A106" s="21" t="str">
        <f t="shared" ca="1" si="2"/>
        <v>01/03/2021</v>
      </c>
      <c r="B106" s="12" t="s">
        <v>171</v>
      </c>
      <c r="C106" s="33">
        <v>1856.4618762836162</v>
      </c>
    </row>
    <row r="107" spans="1:3" ht="12.75" x14ac:dyDescent="0.2">
      <c r="A107" s="21" t="str">
        <f t="shared" ca="1" si="2"/>
        <v>01/03/2021</v>
      </c>
      <c r="B107" s="12" t="s">
        <v>172</v>
      </c>
      <c r="C107" s="33">
        <v>22277.542515403395</v>
      </c>
    </row>
    <row r="108" spans="1:3" ht="12.75" x14ac:dyDescent="0.2">
      <c r="A108" s="21" t="str">
        <f t="shared" ca="1" si="2"/>
        <v>01/03/2021</v>
      </c>
      <c r="B108" s="12" t="s">
        <v>173</v>
      </c>
      <c r="C108" s="33">
        <v>2227.7542515403393</v>
      </c>
    </row>
    <row r="109" spans="1:3" ht="12.75" x14ac:dyDescent="0.2">
      <c r="A109" s="21" t="str">
        <f t="shared" ca="1" si="2"/>
        <v>01/03/2021</v>
      </c>
      <c r="B109" s="12" t="s">
        <v>174</v>
      </c>
      <c r="C109" s="33">
        <v>2048.5787881945648</v>
      </c>
    </row>
    <row r="110" spans="1:3" ht="12.75" x14ac:dyDescent="0.2">
      <c r="A110" s="21" t="str">
        <f t="shared" ca="1" si="2"/>
        <v>01/03/2021</v>
      </c>
      <c r="B110" s="12" t="s">
        <v>175</v>
      </c>
      <c r="C110" s="33">
        <v>5445.6215037652737</v>
      </c>
    </row>
    <row r="111" spans="1:3" ht="12.75" x14ac:dyDescent="0.2">
      <c r="A111" s="21" t="str">
        <f t="shared" ca="1" si="2"/>
        <v>01/03/2021</v>
      </c>
      <c r="B111" s="12" t="s">
        <v>176</v>
      </c>
      <c r="C111" s="33">
        <v>2722.8107518826369</v>
      </c>
    </row>
    <row r="112" spans="1:3" ht="12.75" x14ac:dyDescent="0.2">
      <c r="A112" s="21" t="str">
        <f t="shared" ca="1" si="2"/>
        <v>01/03/2021</v>
      </c>
      <c r="B112" s="12" t="s">
        <v>177</v>
      </c>
      <c r="C112" s="33">
        <v>990.11300068459536</v>
      </c>
    </row>
    <row r="113" spans="1:3" ht="12.75" x14ac:dyDescent="0.2">
      <c r="A113" s="21" t="str">
        <f t="shared" ca="1" si="2"/>
        <v>01/03/2021</v>
      </c>
      <c r="B113" s="12" t="s">
        <v>178</v>
      </c>
      <c r="C113" s="33">
        <v>1608.9336261124672</v>
      </c>
    </row>
    <row r="114" spans="1:3" ht="12.75" x14ac:dyDescent="0.2">
      <c r="A114" s="21" t="str">
        <f t="shared" ca="1" si="2"/>
        <v>01/03/2021</v>
      </c>
      <c r="B114" s="12" t="s">
        <v>179</v>
      </c>
      <c r="C114" s="33">
        <v>1485.1695010268929</v>
      </c>
    </row>
    <row r="115" spans="1:3" ht="12.75" x14ac:dyDescent="0.2">
      <c r="A115" s="21" t="str">
        <f t="shared" ca="1" si="2"/>
        <v>01/03/2021</v>
      </c>
      <c r="B115" s="12" t="s">
        <v>180</v>
      </c>
      <c r="C115" s="33">
        <v>4750</v>
      </c>
    </row>
    <row r="116" spans="1:3" ht="12.75" x14ac:dyDescent="0.2">
      <c r="A116" s="21" t="str">
        <f t="shared" ca="1" si="2"/>
        <v>01/03/2021</v>
      </c>
      <c r="B116" s="12" t="s">
        <v>181</v>
      </c>
      <c r="C116" s="33">
        <v>190</v>
      </c>
    </row>
    <row r="117" spans="1:3" ht="12.75" x14ac:dyDescent="0.2">
      <c r="A117" s="21" t="str">
        <f t="shared" ca="1" si="2"/>
        <v>01/03/2021</v>
      </c>
      <c r="B117" s="12" t="s">
        <v>182</v>
      </c>
      <c r="C117" s="33">
        <v>427.5</v>
      </c>
    </row>
    <row r="118" spans="1:3" ht="12.75" x14ac:dyDescent="0.2">
      <c r="A118" s="21" t="str">
        <f t="shared" ca="1" si="2"/>
        <v>01/03/2021</v>
      </c>
      <c r="B118" s="12" t="s">
        <v>183</v>
      </c>
      <c r="C118" s="33">
        <v>403.75000000000006</v>
      </c>
    </row>
    <row r="119" spans="1:3" ht="12.75" x14ac:dyDescent="0.2">
      <c r="A119" s="21" t="str">
        <f t="shared" ca="1" si="2"/>
        <v>01/03/2021</v>
      </c>
      <c r="B119" s="12" t="s">
        <v>184</v>
      </c>
      <c r="C119" s="33">
        <v>285</v>
      </c>
    </row>
    <row r="120" spans="1:3" ht="12.75" x14ac:dyDescent="0.2">
      <c r="A120" s="21" t="str">
        <f t="shared" ca="1" si="2"/>
        <v>01/03/2021</v>
      </c>
      <c r="B120" s="12" t="s">
        <v>185</v>
      </c>
      <c r="C120" s="33">
        <v>30728.681822918472</v>
      </c>
    </row>
    <row r="121" spans="1:3" ht="12.75" x14ac:dyDescent="0.2">
      <c r="A121" s="21" t="str">
        <f t="shared" ca="1" si="2"/>
        <v>01/03/2021</v>
      </c>
      <c r="B121" s="12" t="s">
        <v>186</v>
      </c>
      <c r="C121" s="33">
        <v>43020.154552085864</v>
      </c>
    </row>
    <row r="122" spans="1:3" ht="12.75" x14ac:dyDescent="0.2">
      <c r="A122" s="21" t="str">
        <f t="shared" ca="1" si="2"/>
        <v>01/03/2021</v>
      </c>
      <c r="B122" s="12" t="s">
        <v>187</v>
      </c>
      <c r="C122" s="33">
        <v>25607.234852432062</v>
      </c>
    </row>
    <row r="123" spans="1:3" ht="12.75" x14ac:dyDescent="0.2">
      <c r="A123" s="21" t="str">
        <f t="shared" ca="1" si="2"/>
        <v>01/03/2021</v>
      </c>
      <c r="B123" s="12" t="s">
        <v>188</v>
      </c>
      <c r="C123" s="33">
        <v>4097.1575763891296</v>
      </c>
    </row>
    <row r="124" spans="1:3" ht="12.75" x14ac:dyDescent="0.2">
      <c r="A124" s="21" t="str">
        <f t="shared" ca="1" si="2"/>
        <v>01/03/2021</v>
      </c>
      <c r="B124" s="12" t="s">
        <v>189</v>
      </c>
      <c r="C124" s="33">
        <v>717.00257586809767</v>
      </c>
    </row>
    <row r="125" spans="1:3" ht="12.75" x14ac:dyDescent="0.2">
      <c r="A125" s="21" t="str">
        <f t="shared" ca="1" si="2"/>
        <v>01/03/2021</v>
      </c>
      <c r="B125" s="12" t="s">
        <v>190</v>
      </c>
      <c r="C125" s="33">
        <v>1732.6977511980419</v>
      </c>
    </row>
    <row r="126" spans="1:3" ht="12.75" x14ac:dyDescent="0.2">
      <c r="A126" s="21" t="str">
        <f t="shared" ca="1" si="2"/>
        <v>01/03/2021</v>
      </c>
      <c r="B126" s="12" t="s">
        <v>191</v>
      </c>
      <c r="C126" s="33">
        <v>1237.6412508557441</v>
      </c>
    </row>
    <row r="127" spans="1:3" ht="12.75" x14ac:dyDescent="0.2">
      <c r="A127" s="21" t="str">
        <f t="shared" ca="1" si="2"/>
        <v>01/03/2021</v>
      </c>
      <c r="B127" s="12" t="s">
        <v>192</v>
      </c>
      <c r="C127" s="33">
        <v>3072.8681822918475</v>
      </c>
    </row>
    <row r="128" spans="1:3" ht="12.75" x14ac:dyDescent="0.2">
      <c r="A128" s="21" t="str">
        <f t="shared" ca="1" si="2"/>
        <v>01/03/2021</v>
      </c>
      <c r="B128" s="12" t="s">
        <v>193</v>
      </c>
      <c r="C128" s="33">
        <v>1536.4340911459237</v>
      </c>
    </row>
    <row r="129" spans="1:3" ht="12.75" x14ac:dyDescent="0.2">
      <c r="A129" s="21" t="str">
        <f t="shared" ca="1" si="2"/>
        <v>01/03/2021</v>
      </c>
      <c r="B129" s="12" t="s">
        <v>194</v>
      </c>
      <c r="C129" s="33">
        <v>8348.1206323765218</v>
      </c>
    </row>
    <row r="130" spans="1:3" ht="12.75" x14ac:dyDescent="0.2">
      <c r="A130" s="21" t="str">
        <f t="shared" ca="1" si="2"/>
        <v>01/03/2021</v>
      </c>
      <c r="B130" s="12" t="s">
        <v>195</v>
      </c>
      <c r="C130" s="33">
        <v>3365.3234276555477</v>
      </c>
    </row>
    <row r="131" spans="1:3" ht="12.75" x14ac:dyDescent="0.2">
      <c r="A131" s="21" t="str">
        <f t="shared" ref="A131:A173" ca="1" si="3">"01/04/"&amp;YEAR(TODAY())-2</f>
        <v>01/04/2021</v>
      </c>
      <c r="B131" s="12" t="s">
        <v>153</v>
      </c>
      <c r="C131" s="33">
        <v>928753.67688319739</v>
      </c>
    </row>
    <row r="132" spans="1:3" ht="12.75" x14ac:dyDescent="0.2">
      <c r="A132" s="21" t="str">
        <f t="shared" ca="1" si="3"/>
        <v>01/04/2021</v>
      </c>
      <c r="B132" s="12" t="s">
        <v>154</v>
      </c>
      <c r="C132" s="33">
        <v>746262.30861594295</v>
      </c>
    </row>
    <row r="133" spans="1:3" ht="12.75" x14ac:dyDescent="0.2">
      <c r="A133" s="21" t="str">
        <f t="shared" ca="1" si="3"/>
        <v>01/04/2021</v>
      </c>
      <c r="B133" s="12" t="s">
        <v>155</v>
      </c>
      <c r="C133" s="33">
        <v>48750.799274957026</v>
      </c>
    </row>
    <row r="134" spans="1:3" ht="12.75" x14ac:dyDescent="0.2">
      <c r="A134" s="21" t="str">
        <f t="shared" ca="1" si="3"/>
        <v>01/04/2021</v>
      </c>
      <c r="B134" s="12" t="s">
        <v>156</v>
      </c>
      <c r="C134" s="33">
        <v>25125.239782487104</v>
      </c>
    </row>
    <row r="135" spans="1:3" ht="12.75" x14ac:dyDescent="0.2">
      <c r="A135" s="21" t="str">
        <f t="shared" ca="1" si="3"/>
        <v>01/04/2021</v>
      </c>
      <c r="B135" s="12" t="s">
        <v>157</v>
      </c>
      <c r="C135" s="33">
        <v>16750.159854991405</v>
      </c>
    </row>
    <row r="136" spans="1:3" ht="12.75" x14ac:dyDescent="0.2">
      <c r="A136" s="21" t="str">
        <f t="shared" ca="1" si="3"/>
        <v>01/04/2021</v>
      </c>
      <c r="B136" s="12" t="s">
        <v>158</v>
      </c>
      <c r="C136" s="33">
        <v>234502.23796987967</v>
      </c>
    </row>
    <row r="137" spans="1:3" ht="12.75" x14ac:dyDescent="0.2">
      <c r="A137" s="21" t="str">
        <f t="shared" ca="1" si="3"/>
        <v>01/04/2021</v>
      </c>
      <c r="B137" s="12" t="s">
        <v>159</v>
      </c>
      <c r="C137" s="33">
        <v>10887.603905744412</v>
      </c>
    </row>
    <row r="138" spans="1:3" ht="12.75" x14ac:dyDescent="0.2">
      <c r="A138" s="21" t="str">
        <f t="shared" ca="1" si="3"/>
        <v>01/04/2021</v>
      </c>
      <c r="B138" s="12" t="s">
        <v>160</v>
      </c>
      <c r="C138" s="33">
        <v>50250.479564974208</v>
      </c>
    </row>
    <row r="139" spans="1:3" ht="12.75" x14ac:dyDescent="0.2">
      <c r="A139" s="21" t="str">
        <f t="shared" ca="1" si="3"/>
        <v>01/04/2021</v>
      </c>
      <c r="B139" s="12" t="s">
        <v>161</v>
      </c>
      <c r="C139" s="33">
        <v>46437.683844159874</v>
      </c>
    </row>
    <row r="140" spans="1:3" ht="12.75" x14ac:dyDescent="0.2">
      <c r="A140" s="21" t="str">
        <f t="shared" ca="1" si="3"/>
        <v>01/04/2021</v>
      </c>
      <c r="B140" s="12" t="s">
        <v>162</v>
      </c>
      <c r="C140" s="33">
        <v>510814.52228575863</v>
      </c>
    </row>
    <row r="141" spans="1:3" ht="12.75" x14ac:dyDescent="0.2">
      <c r="A141" s="21" t="str">
        <f t="shared" ca="1" si="3"/>
        <v>01/04/2021</v>
      </c>
      <c r="B141" s="12" t="s">
        <v>163</v>
      </c>
      <c r="C141" s="33">
        <v>261191.80801558003</v>
      </c>
    </row>
    <row r="142" spans="1:3" ht="12.75" x14ac:dyDescent="0.2">
      <c r="A142" s="21" t="str">
        <f t="shared" ca="1" si="3"/>
        <v>01/04/2021</v>
      </c>
      <c r="B142" s="12" t="s">
        <v>164</v>
      </c>
      <c r="C142" s="33">
        <v>204814.71398071118</v>
      </c>
    </row>
    <row r="143" spans="1:3" ht="12.75" x14ac:dyDescent="0.2">
      <c r="A143" s="21" t="str">
        <f t="shared" ca="1" si="3"/>
        <v>01/04/2021</v>
      </c>
      <c r="B143" s="12" t="s">
        <v>165</v>
      </c>
      <c r="C143" s="33">
        <v>20481.47139807112</v>
      </c>
    </row>
    <row r="144" spans="1:3" ht="12.75" x14ac:dyDescent="0.2">
      <c r="A144" s="21" t="str">
        <f t="shared" ca="1" si="3"/>
        <v>01/04/2021</v>
      </c>
      <c r="B144" s="12" t="s">
        <v>166</v>
      </c>
      <c r="C144" s="33">
        <v>22188.260681243712</v>
      </c>
    </row>
    <row r="145" spans="1:3" ht="12.75" x14ac:dyDescent="0.2">
      <c r="A145" s="21" t="str">
        <f t="shared" ca="1" si="3"/>
        <v>01/04/2021</v>
      </c>
      <c r="B145" s="12" t="s">
        <v>167</v>
      </c>
      <c r="C145" s="33">
        <v>17067.892831725931</v>
      </c>
    </row>
    <row r="146" spans="1:3" ht="12.75" x14ac:dyDescent="0.2">
      <c r="A146" s="21" t="str">
        <f t="shared" ca="1" si="3"/>
        <v>01/04/2021</v>
      </c>
      <c r="B146" s="12" t="s">
        <v>168</v>
      </c>
      <c r="C146" s="33">
        <v>2048.1471398071117</v>
      </c>
    </row>
    <row r="147" spans="1:3" ht="12.75" x14ac:dyDescent="0.2">
      <c r="A147" s="21" t="str">
        <f t="shared" ca="1" si="3"/>
        <v>01/04/2021</v>
      </c>
      <c r="B147" s="12" t="s">
        <v>169</v>
      </c>
      <c r="C147" s="33">
        <v>614.44414194213357</v>
      </c>
    </row>
    <row r="148" spans="1:3" ht="12.75" x14ac:dyDescent="0.2">
      <c r="A148" s="21" t="str">
        <f t="shared" ca="1" si="3"/>
        <v>01/04/2021</v>
      </c>
      <c r="B148" s="12" t="s">
        <v>170</v>
      </c>
      <c r="C148" s="33">
        <v>3072.2207097106675</v>
      </c>
    </row>
    <row r="149" spans="1:3" ht="12.75" x14ac:dyDescent="0.2">
      <c r="A149" s="21" t="str">
        <f t="shared" ca="1" si="3"/>
        <v>01/04/2021</v>
      </c>
      <c r="B149" s="12" t="s">
        <v>171</v>
      </c>
      <c r="C149" s="33">
        <v>1536.1103548553338</v>
      </c>
    </row>
    <row r="150" spans="1:3" ht="12.75" x14ac:dyDescent="0.2">
      <c r="A150" s="21" t="str">
        <f t="shared" ca="1" si="3"/>
        <v>01/04/2021</v>
      </c>
      <c r="B150" s="12" t="s">
        <v>172</v>
      </c>
      <c r="C150" s="33">
        <v>18433.324258264005</v>
      </c>
    </row>
    <row r="151" spans="1:3" ht="12.75" x14ac:dyDescent="0.2">
      <c r="A151" s="21" t="str">
        <f t="shared" ca="1" si="3"/>
        <v>01/04/2021</v>
      </c>
      <c r="B151" s="12" t="s">
        <v>173</v>
      </c>
      <c r="C151" s="33">
        <v>1843.3324258264006</v>
      </c>
    </row>
    <row r="152" spans="1:3" ht="12.75" x14ac:dyDescent="0.2">
      <c r="A152" s="21" t="str">
        <f t="shared" ca="1" si="3"/>
        <v>01/04/2021</v>
      </c>
      <c r="B152" s="12" t="s">
        <v>174</v>
      </c>
      <c r="C152" s="33">
        <v>1675.0159854991405</v>
      </c>
    </row>
    <row r="153" spans="1:3" ht="12.75" x14ac:dyDescent="0.2">
      <c r="A153" s="21" t="str">
        <f t="shared" ca="1" si="3"/>
        <v>01/04/2021</v>
      </c>
      <c r="B153" s="12" t="s">
        <v>175</v>
      </c>
      <c r="C153" s="33">
        <v>4505.9237075756455</v>
      </c>
    </row>
    <row r="154" spans="1:3" ht="12.75" x14ac:dyDescent="0.2">
      <c r="A154" s="21" t="str">
        <f t="shared" ca="1" si="3"/>
        <v>01/04/2021</v>
      </c>
      <c r="B154" s="12" t="s">
        <v>176</v>
      </c>
      <c r="C154" s="33">
        <v>2252.9618537878227</v>
      </c>
    </row>
    <row r="155" spans="1:3" ht="12.75" x14ac:dyDescent="0.2">
      <c r="A155" s="21" t="str">
        <f t="shared" ca="1" si="3"/>
        <v>01/04/2021</v>
      </c>
      <c r="B155" s="12" t="s">
        <v>177</v>
      </c>
      <c r="C155" s="33">
        <v>819.25885592284476</v>
      </c>
    </row>
    <row r="156" spans="1:3" ht="12.75" x14ac:dyDescent="0.2">
      <c r="A156" s="21" t="str">
        <f t="shared" ca="1" si="3"/>
        <v>01/04/2021</v>
      </c>
      <c r="B156" s="12" t="s">
        <v>178</v>
      </c>
      <c r="C156" s="33">
        <v>1331.2956408746227</v>
      </c>
    </row>
    <row r="157" spans="1:3" ht="12.75" x14ac:dyDescent="0.2">
      <c r="A157" s="21" t="str">
        <f t="shared" ca="1" si="3"/>
        <v>01/04/2021</v>
      </c>
      <c r="B157" s="12" t="s">
        <v>179</v>
      </c>
      <c r="C157" s="33">
        <v>1228.8882838842671</v>
      </c>
    </row>
    <row r="158" spans="1:3" ht="12.75" x14ac:dyDescent="0.2">
      <c r="A158" s="21" t="str">
        <f t="shared" ca="1" si="3"/>
        <v>01/04/2021</v>
      </c>
      <c r="B158" s="12" t="s">
        <v>180</v>
      </c>
      <c r="C158" s="33">
        <v>4750</v>
      </c>
    </row>
    <row r="159" spans="1:3" ht="12.75" x14ac:dyDescent="0.2">
      <c r="A159" s="21" t="str">
        <f t="shared" ca="1" si="3"/>
        <v>01/04/2021</v>
      </c>
      <c r="B159" s="12" t="s">
        <v>181</v>
      </c>
      <c r="C159" s="33">
        <v>190</v>
      </c>
    </row>
    <row r="160" spans="1:3" ht="12.75" x14ac:dyDescent="0.2">
      <c r="A160" s="21" t="str">
        <f t="shared" ca="1" si="3"/>
        <v>01/04/2021</v>
      </c>
      <c r="B160" s="12" t="s">
        <v>182</v>
      </c>
      <c r="C160" s="33">
        <v>427.5</v>
      </c>
    </row>
    <row r="161" spans="1:3" ht="12.75" x14ac:dyDescent="0.2">
      <c r="A161" s="21" t="str">
        <f t="shared" ca="1" si="3"/>
        <v>01/04/2021</v>
      </c>
      <c r="B161" s="12" t="s">
        <v>183</v>
      </c>
      <c r="C161" s="33">
        <v>403.75000000000006</v>
      </c>
    </row>
    <row r="162" spans="1:3" ht="12.75" x14ac:dyDescent="0.2">
      <c r="A162" s="21" t="str">
        <f t="shared" ca="1" si="3"/>
        <v>01/04/2021</v>
      </c>
      <c r="B162" s="12" t="s">
        <v>184</v>
      </c>
      <c r="C162" s="33">
        <v>285</v>
      </c>
    </row>
    <row r="163" spans="1:3" ht="12.75" x14ac:dyDescent="0.2">
      <c r="A163" s="21" t="str">
        <f t="shared" ca="1" si="3"/>
        <v>01/04/2021</v>
      </c>
      <c r="B163" s="12" t="s">
        <v>185</v>
      </c>
      <c r="C163" s="33">
        <v>53600.511535972495</v>
      </c>
    </row>
    <row r="164" spans="1:3" ht="12.75" x14ac:dyDescent="0.2">
      <c r="A164" s="21" t="str">
        <f t="shared" ca="1" si="3"/>
        <v>01/04/2021</v>
      </c>
      <c r="B164" s="12" t="s">
        <v>186</v>
      </c>
      <c r="C164" s="33">
        <v>35175.335695481946</v>
      </c>
    </row>
    <row r="165" spans="1:3" ht="12.75" x14ac:dyDescent="0.2">
      <c r="A165" s="21" t="str">
        <f t="shared" ca="1" si="3"/>
        <v>01/04/2021</v>
      </c>
      <c r="B165" s="12" t="s">
        <v>187</v>
      </c>
      <c r="C165" s="33">
        <v>20937.699818739256</v>
      </c>
    </row>
    <row r="166" spans="1:3" ht="12.75" x14ac:dyDescent="0.2">
      <c r="A166" s="21" t="str">
        <f t="shared" ca="1" si="3"/>
        <v>01/04/2021</v>
      </c>
      <c r="B166" s="12" t="s">
        <v>188</v>
      </c>
      <c r="C166" s="33">
        <v>3350.0319709982809</v>
      </c>
    </row>
    <row r="167" spans="1:3" ht="12.75" x14ac:dyDescent="0.2">
      <c r="A167" s="21" t="str">
        <f t="shared" ca="1" si="3"/>
        <v>01/04/2021</v>
      </c>
      <c r="B167" s="12" t="s">
        <v>189</v>
      </c>
      <c r="C167" s="33">
        <v>586.25559492469915</v>
      </c>
    </row>
    <row r="168" spans="1:3" ht="12.75" x14ac:dyDescent="0.2">
      <c r="A168" s="21" t="str">
        <f t="shared" ca="1" si="3"/>
        <v>01/04/2021</v>
      </c>
      <c r="B168" s="12" t="s">
        <v>190</v>
      </c>
      <c r="C168" s="33">
        <v>1433.7029978649782</v>
      </c>
    </row>
    <row r="169" spans="1:3" ht="12.75" x14ac:dyDescent="0.2">
      <c r="A169" s="21" t="str">
        <f t="shared" ca="1" si="3"/>
        <v>01/04/2021</v>
      </c>
      <c r="B169" s="12" t="s">
        <v>191</v>
      </c>
      <c r="C169" s="33">
        <v>1024.0735699035558</v>
      </c>
    </row>
    <row r="170" spans="1:3" ht="12.75" x14ac:dyDescent="0.2">
      <c r="A170" s="21" t="str">
        <f t="shared" ca="1" si="3"/>
        <v>01/04/2021</v>
      </c>
      <c r="B170" s="12" t="s">
        <v>192</v>
      </c>
      <c r="C170" s="33">
        <v>2512.5239782487106</v>
      </c>
    </row>
    <row r="171" spans="1:3" ht="12.75" x14ac:dyDescent="0.2">
      <c r="A171" s="21" t="str">
        <f t="shared" ca="1" si="3"/>
        <v>01/04/2021</v>
      </c>
      <c r="B171" s="12" t="s">
        <v>193</v>
      </c>
      <c r="C171" s="33">
        <v>1256.2619891243553</v>
      </c>
    </row>
    <row r="172" spans="1:3" ht="12.75" x14ac:dyDescent="0.2">
      <c r="A172" s="21" t="str">
        <f t="shared" ca="1" si="3"/>
        <v>01/04/2021</v>
      </c>
      <c r="B172" s="12" t="s">
        <v>194</v>
      </c>
      <c r="C172" s="33">
        <v>364.88539991207648</v>
      </c>
    </row>
    <row r="173" spans="1:3" ht="12.75" x14ac:dyDescent="0.2">
      <c r="A173" s="21" t="str">
        <f t="shared" ca="1" si="3"/>
        <v>01/04/2021</v>
      </c>
      <c r="B173" s="12" t="s">
        <v>195</v>
      </c>
      <c r="C173" s="33">
        <v>491.35874396834754</v>
      </c>
    </row>
    <row r="174" spans="1:3" ht="12.75" x14ac:dyDescent="0.2">
      <c r="A174" s="21" t="str">
        <f t="shared" ref="A174:A216" ca="1" si="4">"01/05/"&amp;YEAR(TODAY())-2</f>
        <v>01/05/2021</v>
      </c>
      <c r="B174" s="12" t="s">
        <v>153</v>
      </c>
      <c r="C174" s="33">
        <v>910178.60334553337</v>
      </c>
    </row>
    <row r="175" spans="1:3" ht="12.75" x14ac:dyDescent="0.2">
      <c r="A175" s="21" t="str">
        <f t="shared" ca="1" si="4"/>
        <v>01/05/2021</v>
      </c>
      <c r="B175" s="12" t="s">
        <v>154</v>
      </c>
      <c r="C175" s="33">
        <v>723874.43935746467</v>
      </c>
    </row>
    <row r="176" spans="1:3" ht="12.75" x14ac:dyDescent="0.2">
      <c r="A176" s="21" t="str">
        <f t="shared" ca="1" si="4"/>
        <v>01/05/2021</v>
      </c>
      <c r="B176" s="12" t="s">
        <v>155</v>
      </c>
      <c r="C176" s="33">
        <v>46702.65213514991</v>
      </c>
    </row>
    <row r="177" spans="1:3" ht="12.75" x14ac:dyDescent="0.2">
      <c r="A177" s="21" t="str">
        <f t="shared" ca="1" si="4"/>
        <v>01/05/2021</v>
      </c>
      <c r="B177" s="12" t="s">
        <v>156</v>
      </c>
      <c r="C177" s="33">
        <v>24510.79564054497</v>
      </c>
    </row>
    <row r="178" spans="1:3" ht="12.75" x14ac:dyDescent="0.2">
      <c r="A178" s="21" t="str">
        <f t="shared" ca="1" si="4"/>
        <v>01/05/2021</v>
      </c>
      <c r="B178" s="12" t="s">
        <v>157</v>
      </c>
      <c r="C178" s="33">
        <v>16340.53042702998</v>
      </c>
    </row>
    <row r="179" spans="1:3" ht="12.75" x14ac:dyDescent="0.2">
      <c r="A179" s="21" t="str">
        <f t="shared" ca="1" si="4"/>
        <v>01/05/2021</v>
      </c>
      <c r="B179" s="12" t="s">
        <v>158</v>
      </c>
      <c r="C179" s="33">
        <v>228767.42597841975</v>
      </c>
    </row>
    <row r="180" spans="1:3" ht="12.75" x14ac:dyDescent="0.2">
      <c r="A180" s="21" t="str">
        <f t="shared" ca="1" si="4"/>
        <v>01/05/2021</v>
      </c>
      <c r="B180" s="12" t="s">
        <v>159</v>
      </c>
      <c r="C180" s="33">
        <v>10621.344777569488</v>
      </c>
    </row>
    <row r="181" spans="1:3" ht="12.75" x14ac:dyDescent="0.2">
      <c r="A181" s="21" t="str">
        <f t="shared" ca="1" si="4"/>
        <v>01/05/2021</v>
      </c>
      <c r="B181" s="12" t="s">
        <v>160</v>
      </c>
      <c r="C181" s="33">
        <v>49021.591281089939</v>
      </c>
    </row>
    <row r="182" spans="1:3" ht="12.75" x14ac:dyDescent="0.2">
      <c r="A182" s="21" t="str">
        <f t="shared" ca="1" si="4"/>
        <v>01/05/2021</v>
      </c>
      <c r="B182" s="12" t="s">
        <v>161</v>
      </c>
      <c r="C182" s="33">
        <v>45508.930167276674</v>
      </c>
    </row>
    <row r="183" spans="1:3" ht="12.75" x14ac:dyDescent="0.2">
      <c r="A183" s="21" t="str">
        <f t="shared" ca="1" si="4"/>
        <v>01/05/2021</v>
      </c>
      <c r="B183" s="12" t="s">
        <v>162</v>
      </c>
      <c r="C183" s="33">
        <v>500598.23184004339</v>
      </c>
    </row>
    <row r="184" spans="1:3" ht="12.75" x14ac:dyDescent="0.2">
      <c r="A184" s="21" t="str">
        <f t="shared" ca="1" si="4"/>
        <v>01/05/2021</v>
      </c>
      <c r="B184" s="12" t="s">
        <v>163</v>
      </c>
      <c r="C184" s="33">
        <v>253356.05377511261</v>
      </c>
    </row>
    <row r="185" spans="1:3" ht="12.75" x14ac:dyDescent="0.2">
      <c r="A185" s="21" t="str">
        <f t="shared" ca="1" si="4"/>
        <v>01/05/2021</v>
      </c>
      <c r="B185" s="12" t="s">
        <v>164</v>
      </c>
      <c r="C185" s="33">
        <v>199599.02623817304</v>
      </c>
    </row>
    <row r="186" spans="1:3" ht="12.75" x14ac:dyDescent="0.2">
      <c r="A186" s="21" t="str">
        <f t="shared" ca="1" si="4"/>
        <v>01/05/2021</v>
      </c>
      <c r="B186" s="12" t="s">
        <v>165</v>
      </c>
      <c r="C186" s="33">
        <v>31935.844198107687</v>
      </c>
    </row>
    <row r="187" spans="1:3" ht="12.75" x14ac:dyDescent="0.2">
      <c r="A187" s="21" t="str">
        <f t="shared" ca="1" si="4"/>
        <v>01/05/2021</v>
      </c>
      <c r="B187" s="12" t="s">
        <v>166</v>
      </c>
      <c r="C187" s="33">
        <v>21623.227842468747</v>
      </c>
    </row>
    <row r="188" spans="1:3" ht="12.75" x14ac:dyDescent="0.2">
      <c r="A188" s="21" t="str">
        <f t="shared" ca="1" si="4"/>
        <v>01/05/2021</v>
      </c>
      <c r="B188" s="12" t="s">
        <v>167</v>
      </c>
      <c r="C188" s="33">
        <v>16633.252186514419</v>
      </c>
    </row>
    <row r="189" spans="1:3" ht="12.75" x14ac:dyDescent="0.2">
      <c r="A189" s="21" t="str">
        <f t="shared" ca="1" si="4"/>
        <v>01/05/2021</v>
      </c>
      <c r="B189" s="12" t="s">
        <v>168</v>
      </c>
      <c r="C189" s="33">
        <v>1995.9902623817304</v>
      </c>
    </row>
    <row r="190" spans="1:3" ht="12.75" x14ac:dyDescent="0.2">
      <c r="A190" s="21" t="str">
        <f t="shared" ca="1" si="4"/>
        <v>01/05/2021</v>
      </c>
      <c r="B190" s="12" t="s">
        <v>169</v>
      </c>
      <c r="C190" s="33">
        <v>598.7970787145191</v>
      </c>
    </row>
    <row r="191" spans="1:3" ht="12.75" x14ac:dyDescent="0.2">
      <c r="A191" s="21" t="str">
        <f t="shared" ca="1" si="4"/>
        <v>01/05/2021</v>
      </c>
      <c r="B191" s="12" t="s">
        <v>170</v>
      </c>
      <c r="C191" s="33">
        <v>2993.9853935725955</v>
      </c>
    </row>
    <row r="192" spans="1:3" ht="12.75" x14ac:dyDescent="0.2">
      <c r="A192" s="21" t="str">
        <f t="shared" ca="1" si="4"/>
        <v>01/05/2021</v>
      </c>
      <c r="B192" s="12" t="s">
        <v>171</v>
      </c>
      <c r="C192" s="33">
        <v>1496.9926967862978</v>
      </c>
    </row>
    <row r="193" spans="1:3" ht="12.75" x14ac:dyDescent="0.2">
      <c r="A193" s="21" t="str">
        <f t="shared" ca="1" si="4"/>
        <v>01/05/2021</v>
      </c>
      <c r="B193" s="12" t="s">
        <v>172</v>
      </c>
      <c r="C193" s="33">
        <v>17963.912361435574</v>
      </c>
    </row>
    <row r="194" spans="1:3" ht="12.75" x14ac:dyDescent="0.2">
      <c r="A194" s="21" t="str">
        <f t="shared" ca="1" si="4"/>
        <v>01/05/2021</v>
      </c>
      <c r="B194" s="12" t="s">
        <v>173</v>
      </c>
      <c r="C194" s="33">
        <v>1796.3912361435573</v>
      </c>
    </row>
    <row r="195" spans="1:3" ht="12.75" x14ac:dyDescent="0.2">
      <c r="A195" s="21" t="str">
        <f t="shared" ca="1" si="4"/>
        <v>01/05/2021</v>
      </c>
      <c r="B195" s="12" t="s">
        <v>174</v>
      </c>
      <c r="C195" s="33">
        <v>1634.053042702998</v>
      </c>
    </row>
    <row r="196" spans="1:3" ht="12.75" x14ac:dyDescent="0.2">
      <c r="A196" s="21" t="str">
        <f t="shared" ca="1" si="4"/>
        <v>01/05/2021</v>
      </c>
      <c r="B196" s="12" t="s">
        <v>175</v>
      </c>
      <c r="C196" s="33">
        <v>4391.1785772398071</v>
      </c>
    </row>
    <row r="197" spans="1:3" ht="12.75" x14ac:dyDescent="0.2">
      <c r="A197" s="21" t="str">
        <f t="shared" ca="1" si="4"/>
        <v>01/05/2021</v>
      </c>
      <c r="B197" s="12" t="s">
        <v>176</v>
      </c>
      <c r="C197" s="33">
        <v>2195.5892886199035</v>
      </c>
    </row>
    <row r="198" spans="1:3" ht="12.75" x14ac:dyDescent="0.2">
      <c r="A198" s="21" t="str">
        <f t="shared" ca="1" si="4"/>
        <v>01/05/2021</v>
      </c>
      <c r="B198" s="12" t="s">
        <v>177</v>
      </c>
      <c r="C198" s="33">
        <v>798.39610495269221</v>
      </c>
    </row>
    <row r="199" spans="1:3" ht="12.75" x14ac:dyDescent="0.2">
      <c r="A199" s="21" t="str">
        <f t="shared" ca="1" si="4"/>
        <v>01/05/2021</v>
      </c>
      <c r="B199" s="12" t="s">
        <v>178</v>
      </c>
      <c r="C199" s="33">
        <v>1297.3936705481246</v>
      </c>
    </row>
    <row r="200" spans="1:3" ht="12.75" x14ac:dyDescent="0.2">
      <c r="A200" s="21" t="str">
        <f t="shared" ca="1" si="4"/>
        <v>01/05/2021</v>
      </c>
      <c r="B200" s="12" t="s">
        <v>179</v>
      </c>
      <c r="C200" s="33">
        <v>1197.5941574290382</v>
      </c>
    </row>
    <row r="201" spans="1:3" ht="12.75" x14ac:dyDescent="0.2">
      <c r="A201" s="21" t="str">
        <f t="shared" ca="1" si="4"/>
        <v>01/05/2021</v>
      </c>
      <c r="B201" s="12" t="s">
        <v>180</v>
      </c>
      <c r="C201" s="33">
        <v>4750</v>
      </c>
    </row>
    <row r="202" spans="1:3" ht="12.75" x14ac:dyDescent="0.2">
      <c r="A202" s="21" t="str">
        <f t="shared" ca="1" si="4"/>
        <v>01/05/2021</v>
      </c>
      <c r="B202" s="12" t="s">
        <v>181</v>
      </c>
      <c r="C202" s="33">
        <v>190</v>
      </c>
    </row>
    <row r="203" spans="1:3" ht="12.75" x14ac:dyDescent="0.2">
      <c r="A203" s="21" t="str">
        <f t="shared" ca="1" si="4"/>
        <v>01/05/2021</v>
      </c>
      <c r="B203" s="12" t="s">
        <v>182</v>
      </c>
      <c r="C203" s="33">
        <v>427.5</v>
      </c>
    </row>
    <row r="204" spans="1:3" ht="12.75" x14ac:dyDescent="0.2">
      <c r="A204" s="21" t="str">
        <f t="shared" ca="1" si="4"/>
        <v>01/05/2021</v>
      </c>
      <c r="B204" s="12" t="s">
        <v>183</v>
      </c>
      <c r="C204" s="33">
        <v>403.75000000000006</v>
      </c>
    </row>
    <row r="205" spans="1:3" ht="12.75" x14ac:dyDescent="0.2">
      <c r="A205" s="21" t="str">
        <f t="shared" ca="1" si="4"/>
        <v>01/05/2021</v>
      </c>
      <c r="B205" s="12" t="s">
        <v>184</v>
      </c>
      <c r="C205" s="33">
        <v>285</v>
      </c>
    </row>
    <row r="206" spans="1:3" ht="12.75" x14ac:dyDescent="0.2">
      <c r="A206" s="21" t="str">
        <f t="shared" ca="1" si="4"/>
        <v>01/05/2021</v>
      </c>
      <c r="B206" s="12" t="s">
        <v>185</v>
      </c>
      <c r="C206" s="33">
        <v>49021.591281089939</v>
      </c>
    </row>
    <row r="207" spans="1:3" ht="12.75" x14ac:dyDescent="0.2">
      <c r="A207" s="21" t="str">
        <f t="shared" ca="1" si="4"/>
        <v>01/05/2021</v>
      </c>
      <c r="B207" s="12" t="s">
        <v>186</v>
      </c>
      <c r="C207" s="33">
        <v>16340.53042702998</v>
      </c>
    </row>
    <row r="208" spans="1:3" ht="12.75" x14ac:dyDescent="0.2">
      <c r="A208" s="21" t="str">
        <f t="shared" ca="1" si="4"/>
        <v>01/05/2021</v>
      </c>
      <c r="B208" s="12" t="s">
        <v>187</v>
      </c>
      <c r="C208" s="33">
        <v>20425.663033787478</v>
      </c>
    </row>
    <row r="209" spans="1:3" ht="12.75" x14ac:dyDescent="0.2">
      <c r="A209" s="21" t="str">
        <f t="shared" ca="1" si="4"/>
        <v>01/05/2021</v>
      </c>
      <c r="B209" s="12" t="s">
        <v>188</v>
      </c>
      <c r="C209" s="33">
        <v>3268.1060854059961</v>
      </c>
    </row>
    <row r="210" spans="1:3" ht="12.75" x14ac:dyDescent="0.2">
      <c r="A210" s="21" t="str">
        <f t="shared" ca="1" si="4"/>
        <v>01/05/2021</v>
      </c>
      <c r="B210" s="12" t="s">
        <v>189</v>
      </c>
      <c r="C210" s="33">
        <v>571.91856494604929</v>
      </c>
    </row>
    <row r="211" spans="1:3" ht="12.75" x14ac:dyDescent="0.2">
      <c r="A211" s="21" t="str">
        <f t="shared" ca="1" si="4"/>
        <v>01/05/2021</v>
      </c>
      <c r="B211" s="12" t="s">
        <v>190</v>
      </c>
      <c r="C211" s="33">
        <v>1397.1931836672113</v>
      </c>
    </row>
    <row r="212" spans="1:3" ht="12.75" x14ac:dyDescent="0.2">
      <c r="A212" s="21" t="str">
        <f t="shared" ca="1" si="4"/>
        <v>01/05/2021</v>
      </c>
      <c r="B212" s="12" t="s">
        <v>191</v>
      </c>
      <c r="C212" s="33">
        <v>997.99513119086521</v>
      </c>
    </row>
    <row r="213" spans="1:3" ht="12.75" x14ac:dyDescent="0.2">
      <c r="A213" s="21" t="str">
        <f t="shared" ca="1" si="4"/>
        <v>01/05/2021</v>
      </c>
      <c r="B213" s="12" t="s">
        <v>192</v>
      </c>
      <c r="C213" s="33">
        <v>2451.079564054497</v>
      </c>
    </row>
    <row r="214" spans="1:3" ht="12.75" x14ac:dyDescent="0.2">
      <c r="A214" s="21" t="str">
        <f t="shared" ca="1" si="4"/>
        <v>01/05/2021</v>
      </c>
      <c r="B214" s="12" t="s">
        <v>193</v>
      </c>
      <c r="C214" s="33">
        <v>1225.5397820272485</v>
      </c>
    </row>
    <row r="215" spans="1:3" ht="12.75" x14ac:dyDescent="0.2">
      <c r="A215" s="21" t="str">
        <f t="shared" ca="1" si="4"/>
        <v>01/05/2021</v>
      </c>
      <c r="B215" s="12" t="s">
        <v>194</v>
      </c>
      <c r="C215" s="33">
        <v>2429.4988229427836</v>
      </c>
    </row>
    <row r="216" spans="1:3" ht="12.75" x14ac:dyDescent="0.2">
      <c r="A216" s="21" t="str">
        <f t="shared" ca="1" si="4"/>
        <v>01/05/2021</v>
      </c>
      <c r="B216" s="12" t="s">
        <v>195</v>
      </c>
      <c r="C216" s="33">
        <v>1234.619576259402</v>
      </c>
    </row>
    <row r="217" spans="1:3" ht="12.75" x14ac:dyDescent="0.2">
      <c r="A217" s="21" t="str">
        <f t="shared" ref="A217:A259" ca="1" si="5">"01/06/"&amp;YEAR(TODAY())-2</f>
        <v>01/06/2021</v>
      </c>
      <c r="B217" s="12" t="s">
        <v>153</v>
      </c>
      <c r="C217" s="33">
        <v>1083112.5379811847</v>
      </c>
    </row>
    <row r="218" spans="1:3" ht="12.75" x14ac:dyDescent="0.2">
      <c r="A218" s="21" t="str">
        <f t="shared" ca="1" si="5"/>
        <v>01/06/2021</v>
      </c>
      <c r="B218" s="12" t="s">
        <v>154</v>
      </c>
      <c r="C218" s="33">
        <v>789023.13889963657</v>
      </c>
    </row>
    <row r="219" spans="1:3" ht="12.75" x14ac:dyDescent="0.2">
      <c r="A219" s="21" t="str">
        <f t="shared" ca="1" si="5"/>
        <v>01/06/2021</v>
      </c>
      <c r="B219" s="12" t="s">
        <v>155</v>
      </c>
      <c r="C219" s="33">
        <v>58606.783844041056</v>
      </c>
    </row>
    <row r="220" spans="1:3" ht="12.75" x14ac:dyDescent="0.2">
      <c r="A220" s="21" t="str">
        <f t="shared" ca="1" si="5"/>
        <v>01/06/2021</v>
      </c>
      <c r="B220" s="12" t="s">
        <v>156</v>
      </c>
      <c r="C220" s="33">
        <v>28082.035153212317</v>
      </c>
    </row>
    <row r="221" spans="1:3" ht="12.75" x14ac:dyDescent="0.2">
      <c r="A221" s="21" t="str">
        <f t="shared" ca="1" si="5"/>
        <v>01/06/2021</v>
      </c>
      <c r="B221" s="12" t="s">
        <v>157</v>
      </c>
      <c r="C221" s="33">
        <v>18721.356768808211</v>
      </c>
    </row>
    <row r="222" spans="1:3" ht="12.75" x14ac:dyDescent="0.2">
      <c r="A222" s="21" t="str">
        <f t="shared" ca="1" si="5"/>
        <v>01/06/2021</v>
      </c>
      <c r="B222" s="12" t="s">
        <v>158</v>
      </c>
      <c r="C222" s="33">
        <v>262098.99476331499</v>
      </c>
    </row>
    <row r="223" spans="1:3" ht="12.75" x14ac:dyDescent="0.2">
      <c r="A223" s="21" t="str">
        <f t="shared" ca="1" si="5"/>
        <v>01/06/2021</v>
      </c>
      <c r="B223" s="12" t="s">
        <v>159</v>
      </c>
      <c r="C223" s="33">
        <v>12168.881899725337</v>
      </c>
    </row>
    <row r="224" spans="1:3" ht="12.75" x14ac:dyDescent="0.2">
      <c r="A224" s="21" t="str">
        <f t="shared" ca="1" si="5"/>
        <v>01/06/2021</v>
      </c>
      <c r="B224" s="12" t="s">
        <v>160</v>
      </c>
      <c r="C224" s="33">
        <v>56164.070306424634</v>
      </c>
    </row>
    <row r="225" spans="1:3" ht="12.75" x14ac:dyDescent="0.2">
      <c r="A225" s="21" t="str">
        <f t="shared" ca="1" si="5"/>
        <v>01/06/2021</v>
      </c>
      <c r="B225" s="12" t="s">
        <v>161</v>
      </c>
      <c r="C225" s="33">
        <v>54155.626899059236</v>
      </c>
    </row>
    <row r="226" spans="1:3" ht="12.75" x14ac:dyDescent="0.2">
      <c r="A226" s="21" t="str">
        <f t="shared" ca="1" si="5"/>
        <v>01/06/2021</v>
      </c>
      <c r="B226" s="12" t="s">
        <v>162</v>
      </c>
      <c r="C226" s="33">
        <v>595711.89588965161</v>
      </c>
    </row>
    <row r="227" spans="1:3" ht="12.75" x14ac:dyDescent="0.2">
      <c r="A227" s="21" t="str">
        <f t="shared" ca="1" si="5"/>
        <v>01/06/2021</v>
      </c>
      <c r="B227" s="12" t="s">
        <v>163</v>
      </c>
      <c r="C227" s="33">
        <v>276158.09861487278</v>
      </c>
    </row>
    <row r="228" spans="1:3" ht="12.75" x14ac:dyDescent="0.2">
      <c r="A228" s="21" t="str">
        <f t="shared" ca="1" si="5"/>
        <v>01/06/2021</v>
      </c>
      <c r="B228" s="12" t="s">
        <v>164</v>
      </c>
      <c r="C228" s="33">
        <v>226664.72463306395</v>
      </c>
    </row>
    <row r="229" spans="1:3" ht="12.75" x14ac:dyDescent="0.2">
      <c r="A229" s="21" t="str">
        <f t="shared" ca="1" si="5"/>
        <v>01/06/2021</v>
      </c>
      <c r="B229" s="12" t="s">
        <v>165</v>
      </c>
      <c r="C229" s="33">
        <v>22666.472463306396</v>
      </c>
    </row>
    <row r="230" spans="1:3" ht="12.75" x14ac:dyDescent="0.2">
      <c r="A230" s="21" t="str">
        <f t="shared" ca="1" si="5"/>
        <v>01/06/2021</v>
      </c>
      <c r="B230" s="12" t="s">
        <v>166</v>
      </c>
      <c r="C230" s="33">
        <v>24555.345168581927</v>
      </c>
    </row>
    <row r="231" spans="1:3" ht="12.75" x14ac:dyDescent="0.2">
      <c r="A231" s="21" t="str">
        <f t="shared" ca="1" si="5"/>
        <v>01/06/2021</v>
      </c>
      <c r="B231" s="12" t="s">
        <v>167</v>
      </c>
      <c r="C231" s="33">
        <v>18888.72705275533</v>
      </c>
    </row>
    <row r="232" spans="1:3" ht="12.75" x14ac:dyDescent="0.2">
      <c r="A232" s="21" t="str">
        <f t="shared" ca="1" si="5"/>
        <v>01/06/2021</v>
      </c>
      <c r="B232" s="12" t="s">
        <v>168</v>
      </c>
      <c r="C232" s="33">
        <v>2266.6472463306395</v>
      </c>
    </row>
    <row r="233" spans="1:3" ht="12.75" x14ac:dyDescent="0.2">
      <c r="A233" s="21" t="str">
        <f t="shared" ca="1" si="5"/>
        <v>01/06/2021</v>
      </c>
      <c r="B233" s="12" t="s">
        <v>169</v>
      </c>
      <c r="C233" s="33">
        <v>679.99417389919188</v>
      </c>
    </row>
    <row r="234" spans="1:3" ht="12.75" x14ac:dyDescent="0.2">
      <c r="A234" s="21" t="str">
        <f t="shared" ca="1" si="5"/>
        <v>01/06/2021</v>
      </c>
      <c r="B234" s="12" t="s">
        <v>170</v>
      </c>
      <c r="C234" s="33">
        <v>3399.9708694959591</v>
      </c>
    </row>
    <row r="235" spans="1:3" ht="12.75" x14ac:dyDescent="0.2">
      <c r="A235" s="21" t="str">
        <f t="shared" ca="1" si="5"/>
        <v>01/06/2021</v>
      </c>
      <c r="B235" s="12" t="s">
        <v>171</v>
      </c>
      <c r="C235" s="33">
        <v>1699.9854347479795</v>
      </c>
    </row>
    <row r="236" spans="1:3" ht="12.75" x14ac:dyDescent="0.2">
      <c r="A236" s="21" t="str">
        <f t="shared" ca="1" si="5"/>
        <v>01/06/2021</v>
      </c>
      <c r="B236" s="12" t="s">
        <v>172</v>
      </c>
      <c r="C236" s="33">
        <v>20399.825216975754</v>
      </c>
    </row>
    <row r="237" spans="1:3" ht="12.75" x14ac:dyDescent="0.2">
      <c r="A237" s="21" t="str">
        <f t="shared" ca="1" si="5"/>
        <v>01/06/2021</v>
      </c>
      <c r="B237" s="12" t="s">
        <v>173</v>
      </c>
      <c r="C237" s="33">
        <v>2039.9825216975753</v>
      </c>
    </row>
    <row r="238" spans="1:3" ht="12.75" x14ac:dyDescent="0.2">
      <c r="A238" s="21" t="str">
        <f t="shared" ca="1" si="5"/>
        <v>01/06/2021</v>
      </c>
      <c r="B238" s="12" t="s">
        <v>174</v>
      </c>
      <c r="C238" s="33">
        <v>1872.1356768808212</v>
      </c>
    </row>
    <row r="239" spans="1:3" ht="12.75" x14ac:dyDescent="0.2">
      <c r="A239" s="21" t="str">
        <f t="shared" ca="1" si="5"/>
        <v>01/06/2021</v>
      </c>
      <c r="B239" s="12" t="s">
        <v>175</v>
      </c>
      <c r="C239" s="33">
        <v>4986.6239419274061</v>
      </c>
    </row>
    <row r="240" spans="1:3" ht="12.75" x14ac:dyDescent="0.2">
      <c r="A240" s="21" t="str">
        <f t="shared" ca="1" si="5"/>
        <v>01/06/2021</v>
      </c>
      <c r="B240" s="12" t="s">
        <v>176</v>
      </c>
      <c r="C240" s="33">
        <v>2493.3119709637031</v>
      </c>
    </row>
    <row r="241" spans="1:3" ht="12.75" x14ac:dyDescent="0.2">
      <c r="A241" s="21" t="str">
        <f t="shared" ca="1" si="5"/>
        <v>01/06/2021</v>
      </c>
      <c r="B241" s="12" t="s">
        <v>177</v>
      </c>
      <c r="C241" s="33">
        <v>906.65889853225576</v>
      </c>
    </row>
    <row r="242" spans="1:3" ht="12.75" x14ac:dyDescent="0.2">
      <c r="A242" s="21" t="str">
        <f t="shared" ca="1" si="5"/>
        <v>01/06/2021</v>
      </c>
      <c r="B242" s="12" t="s">
        <v>178</v>
      </c>
      <c r="C242" s="33">
        <v>1473.3207101149155</v>
      </c>
    </row>
    <row r="243" spans="1:3" ht="12.75" x14ac:dyDescent="0.2">
      <c r="A243" s="21" t="str">
        <f t="shared" ca="1" si="5"/>
        <v>01/06/2021</v>
      </c>
      <c r="B243" s="12" t="s">
        <v>179</v>
      </c>
      <c r="C243" s="33">
        <v>1359.9883477983838</v>
      </c>
    </row>
    <row r="244" spans="1:3" ht="12.75" x14ac:dyDescent="0.2">
      <c r="A244" s="21" t="str">
        <f t="shared" ca="1" si="5"/>
        <v>01/06/2021</v>
      </c>
      <c r="B244" s="12" t="s">
        <v>180</v>
      </c>
      <c r="C244" s="33">
        <v>4750</v>
      </c>
    </row>
    <row r="245" spans="1:3" ht="12.75" x14ac:dyDescent="0.2">
      <c r="A245" s="21" t="str">
        <f t="shared" ca="1" si="5"/>
        <v>01/06/2021</v>
      </c>
      <c r="B245" s="12" t="s">
        <v>181</v>
      </c>
      <c r="C245" s="33">
        <v>190</v>
      </c>
    </row>
    <row r="246" spans="1:3" ht="12.75" x14ac:dyDescent="0.2">
      <c r="A246" s="21" t="str">
        <f t="shared" ca="1" si="5"/>
        <v>01/06/2021</v>
      </c>
      <c r="B246" s="12" t="s">
        <v>182</v>
      </c>
      <c r="C246" s="33">
        <v>427.5</v>
      </c>
    </row>
    <row r="247" spans="1:3" ht="12.75" x14ac:dyDescent="0.2">
      <c r="A247" s="21" t="str">
        <f t="shared" ca="1" si="5"/>
        <v>01/06/2021</v>
      </c>
      <c r="B247" s="12" t="s">
        <v>183</v>
      </c>
      <c r="C247" s="33">
        <v>403.75000000000006</v>
      </c>
    </row>
    <row r="248" spans="1:3" ht="12.75" x14ac:dyDescent="0.2">
      <c r="A248" s="21" t="str">
        <f t="shared" ca="1" si="5"/>
        <v>01/06/2021</v>
      </c>
      <c r="B248" s="12" t="s">
        <v>184</v>
      </c>
      <c r="C248" s="33">
        <v>285</v>
      </c>
    </row>
    <row r="249" spans="1:3" ht="12.75" x14ac:dyDescent="0.2">
      <c r="A249" s="21" t="str">
        <f t="shared" ca="1" si="5"/>
        <v>01/06/2021</v>
      </c>
      <c r="B249" s="12" t="s">
        <v>185</v>
      </c>
      <c r="C249" s="33">
        <v>52419.79895266299</v>
      </c>
    </row>
    <row r="250" spans="1:3" ht="12.75" x14ac:dyDescent="0.2">
      <c r="A250" s="21" t="str">
        <f t="shared" ca="1" si="5"/>
        <v>01/06/2021</v>
      </c>
      <c r="B250" s="12" t="s">
        <v>186</v>
      </c>
      <c r="C250" s="33">
        <v>39314.849214497248</v>
      </c>
    </row>
    <row r="251" spans="1:3" ht="12.75" x14ac:dyDescent="0.2">
      <c r="A251" s="21" t="str">
        <f t="shared" ca="1" si="5"/>
        <v>01/06/2021</v>
      </c>
      <c r="B251" s="12" t="s">
        <v>187</v>
      </c>
      <c r="C251" s="33">
        <v>23401.695961010264</v>
      </c>
    </row>
    <row r="252" spans="1:3" ht="12.75" x14ac:dyDescent="0.2">
      <c r="A252" s="21" t="str">
        <f t="shared" ca="1" si="5"/>
        <v>01/06/2021</v>
      </c>
      <c r="B252" s="12" t="s">
        <v>188</v>
      </c>
      <c r="C252" s="33">
        <v>3744.2713537616423</v>
      </c>
    </row>
    <row r="253" spans="1:3" ht="12.75" x14ac:dyDescent="0.2">
      <c r="A253" s="21" t="str">
        <f t="shared" ca="1" si="5"/>
        <v>01/06/2021</v>
      </c>
      <c r="B253" s="12" t="s">
        <v>189</v>
      </c>
      <c r="C253" s="33">
        <v>655.24748690828744</v>
      </c>
    </row>
    <row r="254" spans="1:3" ht="12.75" x14ac:dyDescent="0.2">
      <c r="A254" s="21" t="str">
        <f t="shared" ca="1" si="5"/>
        <v>01/06/2021</v>
      </c>
      <c r="B254" s="12" t="s">
        <v>190</v>
      </c>
      <c r="C254" s="33">
        <v>1586.6530724314478</v>
      </c>
    </row>
    <row r="255" spans="1:3" ht="12.75" x14ac:dyDescent="0.2">
      <c r="A255" s="21" t="str">
        <f t="shared" ca="1" si="5"/>
        <v>01/06/2021</v>
      </c>
      <c r="B255" s="12" t="s">
        <v>191</v>
      </c>
      <c r="C255" s="33">
        <v>1133.3236231653198</v>
      </c>
    </row>
    <row r="256" spans="1:3" ht="12.75" x14ac:dyDescent="0.2">
      <c r="A256" s="21" t="str">
        <f t="shared" ca="1" si="5"/>
        <v>01/06/2021</v>
      </c>
      <c r="B256" s="12" t="s">
        <v>192</v>
      </c>
      <c r="C256" s="33">
        <v>2808.2035153212319</v>
      </c>
    </row>
    <row r="257" spans="1:3" ht="12.75" x14ac:dyDescent="0.2">
      <c r="A257" s="21" t="str">
        <f t="shared" ca="1" si="5"/>
        <v>01/06/2021</v>
      </c>
      <c r="B257" s="12" t="s">
        <v>193</v>
      </c>
      <c r="C257" s="33">
        <v>1404.1017576606159</v>
      </c>
    </row>
    <row r="258" spans="1:3" ht="12.75" x14ac:dyDescent="0.2">
      <c r="A258" s="21" t="str">
        <f t="shared" ca="1" si="5"/>
        <v>01/06/2021</v>
      </c>
      <c r="B258" s="12" t="s">
        <v>194</v>
      </c>
      <c r="C258" s="33">
        <v>597.45586930488935</v>
      </c>
    </row>
    <row r="259" spans="1:3" ht="12.75" x14ac:dyDescent="0.2">
      <c r="A259" s="21" t="str">
        <f t="shared" ca="1" si="5"/>
        <v>01/06/2021</v>
      </c>
      <c r="B259" s="12" t="s">
        <v>195</v>
      </c>
      <c r="C259" s="33">
        <v>575.0841129497602</v>
      </c>
    </row>
    <row r="260" spans="1:3" ht="12.75" x14ac:dyDescent="0.2">
      <c r="A260" s="21" t="str">
        <f t="shared" ref="A260:A302" ca="1" si="6">"01/07/"&amp;YEAR(TODAY())-2</f>
        <v>01/07/2021</v>
      </c>
      <c r="B260" s="12" t="s">
        <v>153</v>
      </c>
      <c r="C260" s="33">
        <v>1195846.4626559999</v>
      </c>
    </row>
    <row r="261" spans="1:3" ht="12.75" x14ac:dyDescent="0.2">
      <c r="A261" s="21" t="str">
        <f t="shared" ca="1" si="6"/>
        <v>01/07/2021</v>
      </c>
      <c r="B261" s="12" t="s">
        <v>154</v>
      </c>
      <c r="C261" s="33">
        <v>663255.98168900015</v>
      </c>
    </row>
    <row r="262" spans="1:3" ht="12.75" x14ac:dyDescent="0.2">
      <c r="A262" s="21" t="str">
        <f t="shared" ca="1" si="6"/>
        <v>01/07/2021</v>
      </c>
      <c r="B262" s="12" t="s">
        <v>155</v>
      </c>
      <c r="C262" s="33">
        <v>57955.122217250013</v>
      </c>
    </row>
    <row r="263" spans="1:3" ht="12.75" x14ac:dyDescent="0.2">
      <c r="A263" s="21" t="str">
        <f t="shared" ca="1" si="6"/>
        <v>01/07/2021</v>
      </c>
      <c r="B263" s="12" t="s">
        <v>156</v>
      </c>
      <c r="C263" s="33">
        <v>27886.536665175001</v>
      </c>
    </row>
    <row r="264" spans="1:3" ht="12.75" x14ac:dyDescent="0.2">
      <c r="A264" s="21" t="str">
        <f t="shared" ca="1" si="6"/>
        <v>01/07/2021</v>
      </c>
      <c r="B264" s="12" t="s">
        <v>157</v>
      </c>
      <c r="C264" s="33">
        <v>18591.024443450002</v>
      </c>
    </row>
    <row r="265" spans="1:3" ht="12.75" x14ac:dyDescent="0.2">
      <c r="A265" s="21" t="str">
        <f t="shared" ca="1" si="6"/>
        <v>01/07/2021</v>
      </c>
      <c r="B265" s="12" t="s">
        <v>158</v>
      </c>
      <c r="C265" s="33">
        <v>260274.34220830005</v>
      </c>
    </row>
    <row r="266" spans="1:3" ht="12.75" x14ac:dyDescent="0.2">
      <c r="A266" s="21" t="str">
        <f t="shared" ca="1" si="6"/>
        <v>01/07/2021</v>
      </c>
      <c r="B266" s="12" t="s">
        <v>159</v>
      </c>
      <c r="C266" s="33">
        <v>12084.1658882425</v>
      </c>
    </row>
    <row r="267" spans="1:3" ht="12.75" x14ac:dyDescent="0.2">
      <c r="A267" s="21" t="str">
        <f t="shared" ca="1" si="6"/>
        <v>01/07/2021</v>
      </c>
      <c r="B267" s="12" t="s">
        <v>160</v>
      </c>
      <c r="C267" s="33">
        <v>55773.073330350002</v>
      </c>
    </row>
    <row r="268" spans="1:3" ht="12.75" x14ac:dyDescent="0.2">
      <c r="A268" s="21" t="str">
        <f t="shared" ca="1" si="6"/>
        <v>01/07/2021</v>
      </c>
      <c r="B268" s="12" t="s">
        <v>161</v>
      </c>
      <c r="C268" s="33">
        <v>59792.323132799997</v>
      </c>
    </row>
    <row r="269" spans="1:3" ht="12.75" x14ac:dyDescent="0.2">
      <c r="A269" s="21" t="str">
        <f t="shared" ca="1" si="6"/>
        <v>01/07/2021</v>
      </c>
      <c r="B269" s="12" t="s">
        <v>162</v>
      </c>
      <c r="C269" s="33">
        <v>657715.55446080002</v>
      </c>
    </row>
    <row r="270" spans="1:3" ht="12.75" x14ac:dyDescent="0.2">
      <c r="A270" s="21" t="str">
        <f t="shared" ca="1" si="6"/>
        <v>01/07/2021</v>
      </c>
      <c r="B270" s="12" t="s">
        <v>163</v>
      </c>
      <c r="C270" s="33">
        <v>232139.59359115004</v>
      </c>
    </row>
    <row r="271" spans="1:3" ht="12.75" x14ac:dyDescent="0.2">
      <c r="A271" s="21" t="str">
        <f t="shared" ca="1" si="6"/>
        <v>01/07/2021</v>
      </c>
      <c r="B271" s="12" t="s">
        <v>164</v>
      </c>
      <c r="C271" s="33">
        <v>219073.04351895</v>
      </c>
    </row>
    <row r="272" spans="1:3" ht="12.75" x14ac:dyDescent="0.2">
      <c r="A272" s="21" t="str">
        <f t="shared" ca="1" si="6"/>
        <v>01/07/2021</v>
      </c>
      <c r="B272" s="12" t="s">
        <v>165</v>
      </c>
      <c r="C272" s="33">
        <v>30670.226092653003</v>
      </c>
    </row>
    <row r="273" spans="1:3" ht="12.75" x14ac:dyDescent="0.2">
      <c r="A273" s="21" t="str">
        <f t="shared" ca="1" si="6"/>
        <v>01/07/2021</v>
      </c>
      <c r="B273" s="12" t="s">
        <v>166</v>
      </c>
      <c r="C273" s="33">
        <v>23732.91304788625</v>
      </c>
    </row>
    <row r="274" spans="1:3" ht="12.75" x14ac:dyDescent="0.2">
      <c r="A274" s="21" t="str">
        <f t="shared" ca="1" si="6"/>
        <v>01/07/2021</v>
      </c>
      <c r="B274" s="12" t="s">
        <v>167</v>
      </c>
      <c r="C274" s="33">
        <v>18256.0869599125</v>
      </c>
    </row>
    <row r="275" spans="1:3" ht="12.75" x14ac:dyDescent="0.2">
      <c r="A275" s="21" t="str">
        <f t="shared" ca="1" si="6"/>
        <v>01/07/2021</v>
      </c>
      <c r="B275" s="12" t="s">
        <v>168</v>
      </c>
      <c r="C275" s="33">
        <v>2190.7304351895</v>
      </c>
    </row>
    <row r="276" spans="1:3" ht="12.75" x14ac:dyDescent="0.2">
      <c r="A276" s="21" t="str">
        <f t="shared" ca="1" si="6"/>
        <v>01/07/2021</v>
      </c>
      <c r="B276" s="12" t="s">
        <v>169</v>
      </c>
      <c r="C276" s="33">
        <v>657.21913055685002</v>
      </c>
    </row>
    <row r="277" spans="1:3" ht="12.75" x14ac:dyDescent="0.2">
      <c r="A277" s="21" t="str">
        <f t="shared" ca="1" si="6"/>
        <v>01/07/2021</v>
      </c>
      <c r="B277" s="12" t="s">
        <v>170</v>
      </c>
      <c r="C277" s="33">
        <v>3286.09565278425</v>
      </c>
    </row>
    <row r="278" spans="1:3" ht="12.75" x14ac:dyDescent="0.2">
      <c r="A278" s="21" t="str">
        <f t="shared" ca="1" si="6"/>
        <v>01/07/2021</v>
      </c>
      <c r="B278" s="12" t="s">
        <v>171</v>
      </c>
      <c r="C278" s="33">
        <v>1643.047826392125</v>
      </c>
    </row>
    <row r="279" spans="1:3" ht="12.75" x14ac:dyDescent="0.2">
      <c r="A279" s="21" t="str">
        <f t="shared" ca="1" si="6"/>
        <v>01/07/2021</v>
      </c>
      <c r="B279" s="12" t="s">
        <v>172</v>
      </c>
      <c r="C279" s="33">
        <v>19716.5739167055</v>
      </c>
    </row>
    <row r="280" spans="1:3" ht="12.75" x14ac:dyDescent="0.2">
      <c r="A280" s="21" t="str">
        <f t="shared" ca="1" si="6"/>
        <v>01/07/2021</v>
      </c>
      <c r="B280" s="12" t="s">
        <v>173</v>
      </c>
      <c r="C280" s="33">
        <v>1971.6573916705499</v>
      </c>
    </row>
    <row r="281" spans="1:3" ht="12.75" x14ac:dyDescent="0.2">
      <c r="A281" s="21" t="str">
        <f t="shared" ca="1" si="6"/>
        <v>01/07/2021</v>
      </c>
      <c r="B281" s="12" t="s">
        <v>174</v>
      </c>
      <c r="C281" s="33">
        <v>1859.1024443450003</v>
      </c>
    </row>
    <row r="282" spans="1:3" ht="12.75" x14ac:dyDescent="0.2">
      <c r="A282" s="21" t="str">
        <f t="shared" ca="1" si="6"/>
        <v>01/07/2021</v>
      </c>
      <c r="B282" s="12" t="s">
        <v>175</v>
      </c>
      <c r="C282" s="33">
        <v>4819.6069574168996</v>
      </c>
    </row>
    <row r="283" spans="1:3" ht="12.75" x14ac:dyDescent="0.2">
      <c r="A283" s="21" t="str">
        <f t="shared" ca="1" si="6"/>
        <v>01/07/2021</v>
      </c>
      <c r="B283" s="12" t="s">
        <v>176</v>
      </c>
      <c r="C283" s="33">
        <v>2409.8034787084498</v>
      </c>
    </row>
    <row r="284" spans="1:3" ht="12.75" x14ac:dyDescent="0.2">
      <c r="A284" s="21" t="str">
        <f t="shared" ca="1" si="6"/>
        <v>01/07/2021</v>
      </c>
      <c r="B284" s="12" t="s">
        <v>177</v>
      </c>
      <c r="C284" s="33">
        <v>876.29217407580006</v>
      </c>
    </row>
    <row r="285" spans="1:3" ht="12.75" x14ac:dyDescent="0.2">
      <c r="A285" s="21" t="str">
        <f t="shared" ca="1" si="6"/>
        <v>01/07/2021</v>
      </c>
      <c r="B285" s="12" t="s">
        <v>178</v>
      </c>
      <c r="C285" s="33">
        <v>1423.9747828731749</v>
      </c>
    </row>
    <row r="286" spans="1:3" ht="12.75" x14ac:dyDescent="0.2">
      <c r="A286" s="21" t="str">
        <f t="shared" ca="1" si="6"/>
        <v>01/07/2021</v>
      </c>
      <c r="B286" s="12" t="s">
        <v>179</v>
      </c>
      <c r="C286" s="33">
        <v>1314.4382611137</v>
      </c>
    </row>
    <row r="287" spans="1:3" ht="12.75" x14ac:dyDescent="0.2">
      <c r="A287" s="21" t="str">
        <f t="shared" ca="1" si="6"/>
        <v>01/07/2021</v>
      </c>
      <c r="B287" s="12" t="s">
        <v>180</v>
      </c>
      <c r="C287" s="33">
        <v>4750</v>
      </c>
    </row>
    <row r="288" spans="1:3" ht="12.75" x14ac:dyDescent="0.2">
      <c r="A288" s="21" t="str">
        <f t="shared" ca="1" si="6"/>
        <v>01/07/2021</v>
      </c>
      <c r="B288" s="12" t="s">
        <v>181</v>
      </c>
      <c r="C288" s="33">
        <v>190</v>
      </c>
    </row>
    <row r="289" spans="1:3" ht="12.75" x14ac:dyDescent="0.2">
      <c r="A289" s="21" t="str">
        <f t="shared" ca="1" si="6"/>
        <v>01/07/2021</v>
      </c>
      <c r="B289" s="12" t="s">
        <v>182</v>
      </c>
      <c r="C289" s="33">
        <v>427.5</v>
      </c>
    </row>
    <row r="290" spans="1:3" ht="12.75" x14ac:dyDescent="0.2">
      <c r="A290" s="21" t="str">
        <f t="shared" ca="1" si="6"/>
        <v>01/07/2021</v>
      </c>
      <c r="B290" s="12" t="s">
        <v>183</v>
      </c>
      <c r="C290" s="33">
        <v>403.75000000000006</v>
      </c>
    </row>
    <row r="291" spans="1:3" ht="12.75" x14ac:dyDescent="0.2">
      <c r="A291" s="21" t="str">
        <f t="shared" ca="1" si="6"/>
        <v>01/07/2021</v>
      </c>
      <c r="B291" s="12" t="s">
        <v>184</v>
      </c>
      <c r="C291" s="33">
        <v>285</v>
      </c>
    </row>
    <row r="292" spans="1:3" ht="12.75" x14ac:dyDescent="0.2">
      <c r="A292" s="21" t="str">
        <f t="shared" ca="1" si="6"/>
        <v>01/07/2021</v>
      </c>
      <c r="B292" s="12" t="s">
        <v>185</v>
      </c>
      <c r="C292" s="33">
        <v>27886.536665175001</v>
      </c>
    </row>
    <row r="293" spans="1:3" ht="12.75" x14ac:dyDescent="0.2">
      <c r="A293" s="21" t="str">
        <f t="shared" ca="1" si="6"/>
        <v>01/07/2021</v>
      </c>
      <c r="B293" s="12" t="s">
        <v>186</v>
      </c>
      <c r="C293" s="33">
        <v>18591.024443450002</v>
      </c>
    </row>
    <row r="294" spans="1:3" ht="12.75" x14ac:dyDescent="0.2">
      <c r="A294" s="21" t="str">
        <f t="shared" ca="1" si="6"/>
        <v>01/07/2021</v>
      </c>
      <c r="B294" s="12" t="s">
        <v>187</v>
      </c>
      <c r="C294" s="33">
        <v>23238.780554312503</v>
      </c>
    </row>
    <row r="295" spans="1:3" ht="12.75" x14ac:dyDescent="0.2">
      <c r="A295" s="21" t="str">
        <f t="shared" ca="1" si="6"/>
        <v>01/07/2021</v>
      </c>
      <c r="B295" s="12" t="s">
        <v>188</v>
      </c>
      <c r="C295" s="33">
        <v>3718.2048886900006</v>
      </c>
    </row>
    <row r="296" spans="1:3" ht="12.75" x14ac:dyDescent="0.2">
      <c r="A296" s="21" t="str">
        <f t="shared" ca="1" si="6"/>
        <v>01/07/2021</v>
      </c>
      <c r="B296" s="12" t="s">
        <v>189</v>
      </c>
      <c r="C296" s="33">
        <v>650.68585552075001</v>
      </c>
    </row>
    <row r="297" spans="1:3" ht="12.75" x14ac:dyDescent="0.2">
      <c r="A297" s="21" t="str">
        <f t="shared" ca="1" si="6"/>
        <v>01/07/2021</v>
      </c>
      <c r="B297" s="12" t="s">
        <v>190</v>
      </c>
      <c r="C297" s="33">
        <v>1533.5113046326501</v>
      </c>
    </row>
    <row r="298" spans="1:3" ht="12.75" x14ac:dyDescent="0.2">
      <c r="A298" s="21" t="str">
        <f t="shared" ca="1" si="6"/>
        <v>01/07/2021</v>
      </c>
      <c r="B298" s="12" t="s">
        <v>191</v>
      </c>
      <c r="C298" s="33">
        <v>1095.36521759475</v>
      </c>
    </row>
    <row r="299" spans="1:3" ht="12.75" x14ac:dyDescent="0.2">
      <c r="A299" s="21" t="str">
        <f t="shared" ca="1" si="6"/>
        <v>01/07/2021</v>
      </c>
      <c r="B299" s="12" t="s">
        <v>192</v>
      </c>
      <c r="C299" s="33">
        <v>2788.6536665175004</v>
      </c>
    </row>
    <row r="300" spans="1:3" ht="12.75" x14ac:dyDescent="0.2">
      <c r="A300" s="21" t="str">
        <f t="shared" ca="1" si="6"/>
        <v>01/07/2021</v>
      </c>
      <c r="B300" s="12" t="s">
        <v>193</v>
      </c>
      <c r="C300" s="33">
        <v>1394.3268332587502</v>
      </c>
    </row>
    <row r="301" spans="1:3" ht="12.75" x14ac:dyDescent="0.2">
      <c r="A301" s="21" t="str">
        <f t="shared" ca="1" si="6"/>
        <v>01/07/2021</v>
      </c>
      <c r="B301" s="12" t="s">
        <v>194</v>
      </c>
      <c r="C301" s="33">
        <v>4259.1392267742194</v>
      </c>
    </row>
    <row r="302" spans="1:3" ht="12.75" x14ac:dyDescent="0.2">
      <c r="A302" s="21" t="str">
        <f t="shared" ca="1" si="6"/>
        <v>01/07/2021</v>
      </c>
      <c r="B302" s="12" t="s">
        <v>195</v>
      </c>
      <c r="C302" s="33">
        <v>1893.290121638719</v>
      </c>
    </row>
    <row r="303" spans="1:3" ht="12.75" x14ac:dyDescent="0.2">
      <c r="A303" s="21" t="str">
        <f t="shared" ref="A303:A345" ca="1" si="7">"01/08/"&amp;YEAR(TODAY())-2</f>
        <v>01/08/2021</v>
      </c>
      <c r="B303" s="12" t="s">
        <v>153</v>
      </c>
      <c r="C303" s="33">
        <v>928753.67688319739</v>
      </c>
    </row>
    <row r="304" spans="1:3" ht="12.75" x14ac:dyDescent="0.2">
      <c r="A304" s="21" t="str">
        <f t="shared" ca="1" si="7"/>
        <v>01/08/2021</v>
      </c>
      <c r="B304" s="12" t="s">
        <v>154</v>
      </c>
      <c r="C304" s="33">
        <v>746262.30861594295</v>
      </c>
    </row>
    <row r="305" spans="1:3" ht="12.75" x14ac:dyDescent="0.2">
      <c r="A305" s="21" t="str">
        <f t="shared" ca="1" si="7"/>
        <v>01/08/2021</v>
      </c>
      <c r="B305" s="12" t="s">
        <v>155</v>
      </c>
      <c r="C305" s="33">
        <v>48750.799274957026</v>
      </c>
    </row>
    <row r="306" spans="1:3" ht="12.75" x14ac:dyDescent="0.2">
      <c r="A306" s="21" t="str">
        <f t="shared" ca="1" si="7"/>
        <v>01/08/2021</v>
      </c>
      <c r="B306" s="12" t="s">
        <v>156</v>
      </c>
      <c r="C306" s="33">
        <v>25125.239782487104</v>
      </c>
    </row>
    <row r="307" spans="1:3" ht="12.75" x14ac:dyDescent="0.2">
      <c r="A307" s="21" t="str">
        <f t="shared" ca="1" si="7"/>
        <v>01/08/2021</v>
      </c>
      <c r="B307" s="12" t="s">
        <v>157</v>
      </c>
      <c r="C307" s="33">
        <v>16750.159854991405</v>
      </c>
    </row>
    <row r="308" spans="1:3" ht="12.75" x14ac:dyDescent="0.2">
      <c r="A308" s="21" t="str">
        <f t="shared" ca="1" si="7"/>
        <v>01/08/2021</v>
      </c>
      <c r="B308" s="12" t="s">
        <v>158</v>
      </c>
      <c r="C308" s="33">
        <v>234502.23796987967</v>
      </c>
    </row>
    <row r="309" spans="1:3" ht="12.75" x14ac:dyDescent="0.2">
      <c r="A309" s="21" t="str">
        <f t="shared" ca="1" si="7"/>
        <v>01/08/2021</v>
      </c>
      <c r="B309" s="12" t="s">
        <v>159</v>
      </c>
      <c r="C309" s="33">
        <v>10887.603905744412</v>
      </c>
    </row>
    <row r="310" spans="1:3" ht="12.75" x14ac:dyDescent="0.2">
      <c r="A310" s="21" t="str">
        <f t="shared" ca="1" si="7"/>
        <v>01/08/2021</v>
      </c>
      <c r="B310" s="12" t="s">
        <v>160</v>
      </c>
      <c r="C310" s="33">
        <v>50250.479564974208</v>
      </c>
    </row>
    <row r="311" spans="1:3" ht="12.75" x14ac:dyDescent="0.2">
      <c r="A311" s="21" t="str">
        <f t="shared" ca="1" si="7"/>
        <v>01/08/2021</v>
      </c>
      <c r="B311" s="12" t="s">
        <v>161</v>
      </c>
      <c r="C311" s="33">
        <v>46437.683844159874</v>
      </c>
    </row>
    <row r="312" spans="1:3" ht="12.75" x14ac:dyDescent="0.2">
      <c r="A312" s="21" t="str">
        <f t="shared" ca="1" si="7"/>
        <v>01/08/2021</v>
      </c>
      <c r="B312" s="12" t="s">
        <v>162</v>
      </c>
      <c r="C312" s="33">
        <v>510814.52228575863</v>
      </c>
    </row>
    <row r="313" spans="1:3" ht="12.75" x14ac:dyDescent="0.2">
      <c r="A313" s="21" t="str">
        <f t="shared" ca="1" si="7"/>
        <v>01/08/2021</v>
      </c>
      <c r="B313" s="12" t="s">
        <v>163</v>
      </c>
      <c r="C313" s="33">
        <v>261191.80801558003</v>
      </c>
    </row>
    <row r="314" spans="1:3" ht="12.75" x14ac:dyDescent="0.2">
      <c r="A314" s="21" t="str">
        <f t="shared" ca="1" si="7"/>
        <v>01/08/2021</v>
      </c>
      <c r="B314" s="12" t="s">
        <v>164</v>
      </c>
      <c r="C314" s="33">
        <v>204814.71398071118</v>
      </c>
    </row>
    <row r="315" spans="1:3" ht="12.75" x14ac:dyDescent="0.2">
      <c r="A315" s="21" t="str">
        <f t="shared" ca="1" si="7"/>
        <v>01/08/2021</v>
      </c>
      <c r="B315" s="12" t="s">
        <v>165</v>
      </c>
      <c r="C315" s="33">
        <v>20481.47139807112</v>
      </c>
    </row>
    <row r="316" spans="1:3" ht="12.75" x14ac:dyDescent="0.2">
      <c r="A316" s="21" t="str">
        <f t="shared" ca="1" si="7"/>
        <v>01/08/2021</v>
      </c>
      <c r="B316" s="12" t="s">
        <v>166</v>
      </c>
      <c r="C316" s="33">
        <v>22188.260681243712</v>
      </c>
    </row>
    <row r="317" spans="1:3" ht="12.75" x14ac:dyDescent="0.2">
      <c r="A317" s="21" t="str">
        <f t="shared" ca="1" si="7"/>
        <v>01/08/2021</v>
      </c>
      <c r="B317" s="12" t="s">
        <v>167</v>
      </c>
      <c r="C317" s="33">
        <v>17067.892831725931</v>
      </c>
    </row>
    <row r="318" spans="1:3" ht="12.75" x14ac:dyDescent="0.2">
      <c r="A318" s="21" t="str">
        <f t="shared" ca="1" si="7"/>
        <v>01/08/2021</v>
      </c>
      <c r="B318" s="12" t="s">
        <v>168</v>
      </c>
      <c r="C318" s="33">
        <v>2048.1471398071117</v>
      </c>
    </row>
    <row r="319" spans="1:3" ht="12.75" x14ac:dyDescent="0.2">
      <c r="A319" s="21" t="str">
        <f t="shared" ca="1" si="7"/>
        <v>01/08/2021</v>
      </c>
      <c r="B319" s="12" t="s">
        <v>169</v>
      </c>
      <c r="C319" s="33">
        <v>614.44414194213357</v>
      </c>
    </row>
    <row r="320" spans="1:3" ht="12.75" x14ac:dyDescent="0.2">
      <c r="A320" s="21" t="str">
        <f t="shared" ca="1" si="7"/>
        <v>01/08/2021</v>
      </c>
      <c r="B320" s="12" t="s">
        <v>170</v>
      </c>
      <c r="C320" s="33">
        <v>3072.2207097106675</v>
      </c>
    </row>
    <row r="321" spans="1:3" ht="12.75" x14ac:dyDescent="0.2">
      <c r="A321" s="21" t="str">
        <f t="shared" ca="1" si="7"/>
        <v>01/08/2021</v>
      </c>
      <c r="B321" s="12" t="s">
        <v>171</v>
      </c>
      <c r="C321" s="33">
        <v>1536.1103548553338</v>
      </c>
    </row>
    <row r="322" spans="1:3" ht="12.75" x14ac:dyDescent="0.2">
      <c r="A322" s="21" t="str">
        <f t="shared" ca="1" si="7"/>
        <v>01/08/2021</v>
      </c>
      <c r="B322" s="12" t="s">
        <v>172</v>
      </c>
      <c r="C322" s="33">
        <v>18433.324258264005</v>
      </c>
    </row>
    <row r="323" spans="1:3" ht="12.75" x14ac:dyDescent="0.2">
      <c r="A323" s="21" t="str">
        <f t="shared" ca="1" si="7"/>
        <v>01/08/2021</v>
      </c>
      <c r="B323" s="12" t="s">
        <v>173</v>
      </c>
      <c r="C323" s="33">
        <v>1843.3324258264006</v>
      </c>
    </row>
    <row r="324" spans="1:3" ht="12.75" x14ac:dyDescent="0.2">
      <c r="A324" s="21" t="str">
        <f t="shared" ca="1" si="7"/>
        <v>01/08/2021</v>
      </c>
      <c r="B324" s="12" t="s">
        <v>174</v>
      </c>
      <c r="C324" s="33">
        <v>1675.0159854991405</v>
      </c>
    </row>
    <row r="325" spans="1:3" ht="12.75" x14ac:dyDescent="0.2">
      <c r="A325" s="21" t="str">
        <f t="shared" ca="1" si="7"/>
        <v>01/08/2021</v>
      </c>
      <c r="B325" s="12" t="s">
        <v>175</v>
      </c>
      <c r="C325" s="33">
        <v>4505.9237075756455</v>
      </c>
    </row>
    <row r="326" spans="1:3" ht="12.75" x14ac:dyDescent="0.2">
      <c r="A326" s="21" t="str">
        <f t="shared" ca="1" si="7"/>
        <v>01/08/2021</v>
      </c>
      <c r="B326" s="12" t="s">
        <v>176</v>
      </c>
      <c r="C326" s="33">
        <v>2252.9618537878227</v>
      </c>
    </row>
    <row r="327" spans="1:3" ht="12.75" x14ac:dyDescent="0.2">
      <c r="A327" s="21" t="str">
        <f t="shared" ca="1" si="7"/>
        <v>01/08/2021</v>
      </c>
      <c r="B327" s="12" t="s">
        <v>177</v>
      </c>
      <c r="C327" s="33">
        <v>819.25885592284476</v>
      </c>
    </row>
    <row r="328" spans="1:3" ht="12.75" x14ac:dyDescent="0.2">
      <c r="A328" s="21" t="str">
        <f t="shared" ca="1" si="7"/>
        <v>01/08/2021</v>
      </c>
      <c r="B328" s="12" t="s">
        <v>178</v>
      </c>
      <c r="C328" s="33">
        <v>1331.2956408746227</v>
      </c>
    </row>
    <row r="329" spans="1:3" ht="12.75" x14ac:dyDescent="0.2">
      <c r="A329" s="21" t="str">
        <f t="shared" ca="1" si="7"/>
        <v>01/08/2021</v>
      </c>
      <c r="B329" s="12" t="s">
        <v>179</v>
      </c>
      <c r="C329" s="33">
        <v>1228.8882838842671</v>
      </c>
    </row>
    <row r="330" spans="1:3" ht="12.75" x14ac:dyDescent="0.2">
      <c r="A330" s="21" t="str">
        <f t="shared" ca="1" si="7"/>
        <v>01/08/2021</v>
      </c>
      <c r="B330" s="12" t="s">
        <v>180</v>
      </c>
      <c r="C330" s="33">
        <v>4750</v>
      </c>
    </row>
    <row r="331" spans="1:3" ht="12.75" x14ac:dyDescent="0.2">
      <c r="A331" s="21" t="str">
        <f t="shared" ca="1" si="7"/>
        <v>01/08/2021</v>
      </c>
      <c r="B331" s="12" t="s">
        <v>181</v>
      </c>
      <c r="C331" s="33">
        <v>190</v>
      </c>
    </row>
    <row r="332" spans="1:3" ht="12.75" x14ac:dyDescent="0.2">
      <c r="A332" s="21" t="str">
        <f t="shared" ca="1" si="7"/>
        <v>01/08/2021</v>
      </c>
      <c r="B332" s="12" t="s">
        <v>182</v>
      </c>
      <c r="C332" s="33">
        <v>427.5</v>
      </c>
    </row>
    <row r="333" spans="1:3" ht="12.75" x14ac:dyDescent="0.2">
      <c r="A333" s="21" t="str">
        <f t="shared" ca="1" si="7"/>
        <v>01/08/2021</v>
      </c>
      <c r="B333" s="12" t="s">
        <v>183</v>
      </c>
      <c r="C333" s="33">
        <v>403.75000000000006</v>
      </c>
    </row>
    <row r="334" spans="1:3" ht="12.75" x14ac:dyDescent="0.2">
      <c r="A334" s="21" t="str">
        <f t="shared" ca="1" si="7"/>
        <v>01/08/2021</v>
      </c>
      <c r="B334" s="12" t="s">
        <v>184</v>
      </c>
      <c r="C334" s="33">
        <v>285</v>
      </c>
    </row>
    <row r="335" spans="1:3" ht="12.75" x14ac:dyDescent="0.2">
      <c r="A335" s="21" t="str">
        <f t="shared" ca="1" si="7"/>
        <v>01/08/2021</v>
      </c>
      <c r="B335" s="12" t="s">
        <v>185</v>
      </c>
      <c r="C335" s="33">
        <v>53600.511535972495</v>
      </c>
    </row>
    <row r="336" spans="1:3" ht="12.75" x14ac:dyDescent="0.2">
      <c r="A336" s="21" t="str">
        <f t="shared" ca="1" si="7"/>
        <v>01/08/2021</v>
      </c>
      <c r="B336" s="12" t="s">
        <v>186</v>
      </c>
      <c r="C336" s="33">
        <v>35175.335695481946</v>
      </c>
    </row>
    <row r="337" spans="1:3" ht="12.75" x14ac:dyDescent="0.2">
      <c r="A337" s="21" t="str">
        <f t="shared" ca="1" si="7"/>
        <v>01/08/2021</v>
      </c>
      <c r="B337" s="12" t="s">
        <v>187</v>
      </c>
      <c r="C337" s="33">
        <v>20937.699818739256</v>
      </c>
    </row>
    <row r="338" spans="1:3" ht="12.75" x14ac:dyDescent="0.2">
      <c r="A338" s="21" t="str">
        <f t="shared" ca="1" si="7"/>
        <v>01/08/2021</v>
      </c>
      <c r="B338" s="12" t="s">
        <v>188</v>
      </c>
      <c r="C338" s="33">
        <v>3350.0319709982809</v>
      </c>
    </row>
    <row r="339" spans="1:3" ht="12.75" x14ac:dyDescent="0.2">
      <c r="A339" s="21" t="str">
        <f t="shared" ca="1" si="7"/>
        <v>01/08/2021</v>
      </c>
      <c r="B339" s="12" t="s">
        <v>189</v>
      </c>
      <c r="C339" s="33">
        <v>586.25559492469915</v>
      </c>
    </row>
    <row r="340" spans="1:3" ht="12.75" x14ac:dyDescent="0.2">
      <c r="A340" s="21" t="str">
        <f t="shared" ca="1" si="7"/>
        <v>01/08/2021</v>
      </c>
      <c r="B340" s="12" t="s">
        <v>190</v>
      </c>
      <c r="C340" s="33">
        <v>1433.7029978649782</v>
      </c>
    </row>
    <row r="341" spans="1:3" ht="12.75" x14ac:dyDescent="0.2">
      <c r="A341" s="21" t="str">
        <f t="shared" ca="1" si="7"/>
        <v>01/08/2021</v>
      </c>
      <c r="B341" s="12" t="s">
        <v>191</v>
      </c>
      <c r="C341" s="33">
        <v>1024.0735699035558</v>
      </c>
    </row>
    <row r="342" spans="1:3" ht="12.75" x14ac:dyDescent="0.2">
      <c r="A342" s="21" t="str">
        <f t="shared" ca="1" si="7"/>
        <v>01/08/2021</v>
      </c>
      <c r="B342" s="12" t="s">
        <v>192</v>
      </c>
      <c r="C342" s="33">
        <v>2512.5239782487106</v>
      </c>
    </row>
    <row r="343" spans="1:3" ht="12.75" x14ac:dyDescent="0.2">
      <c r="A343" s="21" t="str">
        <f t="shared" ca="1" si="7"/>
        <v>01/08/2021</v>
      </c>
      <c r="B343" s="12" t="s">
        <v>193</v>
      </c>
      <c r="C343" s="33">
        <v>1256.2619891243553</v>
      </c>
    </row>
    <row r="344" spans="1:3" ht="12.75" x14ac:dyDescent="0.2">
      <c r="A344" s="21" t="str">
        <f t="shared" ca="1" si="7"/>
        <v>01/08/2021</v>
      </c>
      <c r="B344" s="12" t="s">
        <v>194</v>
      </c>
      <c r="C344" s="33">
        <v>364.88539991207648</v>
      </c>
    </row>
    <row r="345" spans="1:3" ht="12.75" x14ac:dyDescent="0.2">
      <c r="A345" s="21" t="str">
        <f t="shared" ca="1" si="7"/>
        <v>01/08/2021</v>
      </c>
      <c r="B345" s="12" t="s">
        <v>195</v>
      </c>
      <c r="C345" s="33">
        <v>491.35874396834754</v>
      </c>
    </row>
    <row r="346" spans="1:3" ht="12.75" x14ac:dyDescent="0.2">
      <c r="A346" s="21" t="str">
        <f t="shared" ref="A346:A388" ca="1" si="8">"01/09/"&amp;YEAR(TODAY())-2</f>
        <v>01/09/2021</v>
      </c>
      <c r="B346" s="12" t="s">
        <v>153</v>
      </c>
      <c r="C346" s="33">
        <v>910178.60334553337</v>
      </c>
    </row>
    <row r="347" spans="1:3" ht="12.75" x14ac:dyDescent="0.2">
      <c r="A347" s="21" t="str">
        <f t="shared" ca="1" si="8"/>
        <v>01/09/2021</v>
      </c>
      <c r="B347" s="12" t="s">
        <v>154</v>
      </c>
      <c r="C347" s="33">
        <v>723874.43935746467</v>
      </c>
    </row>
    <row r="348" spans="1:3" ht="12.75" x14ac:dyDescent="0.2">
      <c r="A348" s="21" t="str">
        <f t="shared" ca="1" si="8"/>
        <v>01/09/2021</v>
      </c>
      <c r="B348" s="12" t="s">
        <v>155</v>
      </c>
      <c r="C348" s="33">
        <v>46702.65213514991</v>
      </c>
    </row>
    <row r="349" spans="1:3" ht="12.75" x14ac:dyDescent="0.2">
      <c r="A349" s="21" t="str">
        <f t="shared" ca="1" si="8"/>
        <v>01/09/2021</v>
      </c>
      <c r="B349" s="12" t="s">
        <v>156</v>
      </c>
      <c r="C349" s="33">
        <v>24510.79564054497</v>
      </c>
    </row>
    <row r="350" spans="1:3" ht="12.75" x14ac:dyDescent="0.2">
      <c r="A350" s="21" t="str">
        <f t="shared" ca="1" si="8"/>
        <v>01/09/2021</v>
      </c>
      <c r="B350" s="12" t="s">
        <v>157</v>
      </c>
      <c r="C350" s="33">
        <v>16340.53042702998</v>
      </c>
    </row>
    <row r="351" spans="1:3" ht="12.75" x14ac:dyDescent="0.2">
      <c r="A351" s="21" t="str">
        <f t="shared" ca="1" si="8"/>
        <v>01/09/2021</v>
      </c>
      <c r="B351" s="12" t="s">
        <v>158</v>
      </c>
      <c r="C351" s="33">
        <v>228767.42597841975</v>
      </c>
    </row>
    <row r="352" spans="1:3" ht="12.75" x14ac:dyDescent="0.2">
      <c r="A352" s="21" t="str">
        <f t="shared" ca="1" si="8"/>
        <v>01/09/2021</v>
      </c>
      <c r="B352" s="12" t="s">
        <v>159</v>
      </c>
      <c r="C352" s="33">
        <v>10621.344777569488</v>
      </c>
    </row>
    <row r="353" spans="1:3" ht="12.75" x14ac:dyDescent="0.2">
      <c r="A353" s="21" t="str">
        <f t="shared" ca="1" si="8"/>
        <v>01/09/2021</v>
      </c>
      <c r="B353" s="12" t="s">
        <v>160</v>
      </c>
      <c r="C353" s="33">
        <v>49021.591281089939</v>
      </c>
    </row>
    <row r="354" spans="1:3" ht="12.75" x14ac:dyDescent="0.2">
      <c r="A354" s="21" t="str">
        <f t="shared" ca="1" si="8"/>
        <v>01/09/2021</v>
      </c>
      <c r="B354" s="12" t="s">
        <v>161</v>
      </c>
      <c r="C354" s="33">
        <v>45508.930167276674</v>
      </c>
    </row>
    <row r="355" spans="1:3" ht="12.75" x14ac:dyDescent="0.2">
      <c r="A355" s="21" t="str">
        <f t="shared" ca="1" si="8"/>
        <v>01/09/2021</v>
      </c>
      <c r="B355" s="12" t="s">
        <v>162</v>
      </c>
      <c r="C355" s="33">
        <v>500598.23184004339</v>
      </c>
    </row>
    <row r="356" spans="1:3" ht="12.75" x14ac:dyDescent="0.2">
      <c r="A356" s="21" t="str">
        <f t="shared" ca="1" si="8"/>
        <v>01/09/2021</v>
      </c>
      <c r="B356" s="12" t="s">
        <v>163</v>
      </c>
      <c r="C356" s="33">
        <v>253356.05377511261</v>
      </c>
    </row>
    <row r="357" spans="1:3" ht="12.75" x14ac:dyDescent="0.2">
      <c r="A357" s="21" t="str">
        <f t="shared" ca="1" si="8"/>
        <v>01/09/2021</v>
      </c>
      <c r="B357" s="12" t="s">
        <v>164</v>
      </c>
      <c r="C357" s="33">
        <v>199599.02623817304</v>
      </c>
    </row>
    <row r="358" spans="1:3" ht="12.75" x14ac:dyDescent="0.2">
      <c r="A358" s="21" t="str">
        <f t="shared" ca="1" si="8"/>
        <v>01/09/2021</v>
      </c>
      <c r="B358" s="12" t="s">
        <v>165</v>
      </c>
      <c r="C358" s="33">
        <v>31935.844198107687</v>
      </c>
    </row>
    <row r="359" spans="1:3" ht="12.75" x14ac:dyDescent="0.2">
      <c r="A359" s="21" t="str">
        <f t="shared" ca="1" si="8"/>
        <v>01/09/2021</v>
      </c>
      <c r="B359" s="12" t="s">
        <v>166</v>
      </c>
      <c r="C359" s="33">
        <v>21623.227842468747</v>
      </c>
    </row>
    <row r="360" spans="1:3" ht="12.75" x14ac:dyDescent="0.2">
      <c r="A360" s="21" t="str">
        <f t="shared" ca="1" si="8"/>
        <v>01/09/2021</v>
      </c>
      <c r="B360" s="12" t="s">
        <v>167</v>
      </c>
      <c r="C360" s="33">
        <v>16633.252186514419</v>
      </c>
    </row>
    <row r="361" spans="1:3" ht="12.75" x14ac:dyDescent="0.2">
      <c r="A361" s="21" t="str">
        <f t="shared" ca="1" si="8"/>
        <v>01/09/2021</v>
      </c>
      <c r="B361" s="12" t="s">
        <v>168</v>
      </c>
      <c r="C361" s="33">
        <v>1995.9902623817304</v>
      </c>
    </row>
    <row r="362" spans="1:3" ht="12.75" x14ac:dyDescent="0.2">
      <c r="A362" s="21" t="str">
        <f t="shared" ca="1" si="8"/>
        <v>01/09/2021</v>
      </c>
      <c r="B362" s="12" t="s">
        <v>169</v>
      </c>
      <c r="C362" s="33">
        <v>598.7970787145191</v>
      </c>
    </row>
    <row r="363" spans="1:3" ht="12.75" x14ac:dyDescent="0.2">
      <c r="A363" s="21" t="str">
        <f t="shared" ca="1" si="8"/>
        <v>01/09/2021</v>
      </c>
      <c r="B363" s="12" t="s">
        <v>170</v>
      </c>
      <c r="C363" s="33">
        <v>2993.9853935725955</v>
      </c>
    </row>
    <row r="364" spans="1:3" ht="12.75" x14ac:dyDescent="0.2">
      <c r="A364" s="21" t="str">
        <f t="shared" ca="1" si="8"/>
        <v>01/09/2021</v>
      </c>
      <c r="B364" s="12" t="s">
        <v>171</v>
      </c>
      <c r="C364" s="33">
        <v>1496.9926967862978</v>
      </c>
    </row>
    <row r="365" spans="1:3" ht="12.75" x14ac:dyDescent="0.2">
      <c r="A365" s="21" t="str">
        <f t="shared" ca="1" si="8"/>
        <v>01/09/2021</v>
      </c>
      <c r="B365" s="12" t="s">
        <v>172</v>
      </c>
      <c r="C365" s="33">
        <v>17963.912361435574</v>
      </c>
    </row>
    <row r="366" spans="1:3" ht="12.75" x14ac:dyDescent="0.2">
      <c r="A366" s="21" t="str">
        <f t="shared" ca="1" si="8"/>
        <v>01/09/2021</v>
      </c>
      <c r="B366" s="12" t="s">
        <v>173</v>
      </c>
      <c r="C366" s="33">
        <v>1796.3912361435573</v>
      </c>
    </row>
    <row r="367" spans="1:3" ht="12.75" x14ac:dyDescent="0.2">
      <c r="A367" s="21" t="str">
        <f t="shared" ca="1" si="8"/>
        <v>01/09/2021</v>
      </c>
      <c r="B367" s="12" t="s">
        <v>174</v>
      </c>
      <c r="C367" s="33">
        <v>1634.053042702998</v>
      </c>
    </row>
    <row r="368" spans="1:3" ht="12.75" x14ac:dyDescent="0.2">
      <c r="A368" s="21" t="str">
        <f t="shared" ca="1" si="8"/>
        <v>01/09/2021</v>
      </c>
      <c r="B368" s="12" t="s">
        <v>175</v>
      </c>
      <c r="C368" s="33">
        <v>4391.1785772398071</v>
      </c>
    </row>
    <row r="369" spans="1:3" ht="12.75" x14ac:dyDescent="0.2">
      <c r="A369" s="21" t="str">
        <f t="shared" ca="1" si="8"/>
        <v>01/09/2021</v>
      </c>
      <c r="B369" s="12" t="s">
        <v>176</v>
      </c>
      <c r="C369" s="33">
        <v>2195.5892886199035</v>
      </c>
    </row>
    <row r="370" spans="1:3" ht="12.75" x14ac:dyDescent="0.2">
      <c r="A370" s="21" t="str">
        <f t="shared" ca="1" si="8"/>
        <v>01/09/2021</v>
      </c>
      <c r="B370" s="12" t="s">
        <v>177</v>
      </c>
      <c r="C370" s="33">
        <v>798.39610495269221</v>
      </c>
    </row>
    <row r="371" spans="1:3" ht="12.75" x14ac:dyDescent="0.2">
      <c r="A371" s="21" t="str">
        <f t="shared" ca="1" si="8"/>
        <v>01/09/2021</v>
      </c>
      <c r="B371" s="12" t="s">
        <v>178</v>
      </c>
      <c r="C371" s="33">
        <v>1297.3936705481246</v>
      </c>
    </row>
    <row r="372" spans="1:3" ht="12.75" x14ac:dyDescent="0.2">
      <c r="A372" s="21" t="str">
        <f t="shared" ca="1" si="8"/>
        <v>01/09/2021</v>
      </c>
      <c r="B372" s="12" t="s">
        <v>179</v>
      </c>
      <c r="C372" s="33">
        <v>1197.5941574290382</v>
      </c>
    </row>
    <row r="373" spans="1:3" ht="12.75" x14ac:dyDescent="0.2">
      <c r="A373" s="21" t="str">
        <f t="shared" ca="1" si="8"/>
        <v>01/09/2021</v>
      </c>
      <c r="B373" s="12" t="s">
        <v>180</v>
      </c>
      <c r="C373" s="33">
        <v>4750</v>
      </c>
    </row>
    <row r="374" spans="1:3" ht="12.75" x14ac:dyDescent="0.2">
      <c r="A374" s="21" t="str">
        <f t="shared" ca="1" si="8"/>
        <v>01/09/2021</v>
      </c>
      <c r="B374" s="12" t="s">
        <v>181</v>
      </c>
      <c r="C374" s="33">
        <v>190</v>
      </c>
    </row>
    <row r="375" spans="1:3" ht="12.75" x14ac:dyDescent="0.2">
      <c r="A375" s="21" t="str">
        <f t="shared" ca="1" si="8"/>
        <v>01/09/2021</v>
      </c>
      <c r="B375" s="12" t="s">
        <v>182</v>
      </c>
      <c r="C375" s="33">
        <v>427.5</v>
      </c>
    </row>
    <row r="376" spans="1:3" ht="12.75" x14ac:dyDescent="0.2">
      <c r="A376" s="21" t="str">
        <f t="shared" ca="1" si="8"/>
        <v>01/09/2021</v>
      </c>
      <c r="B376" s="12" t="s">
        <v>183</v>
      </c>
      <c r="C376" s="33">
        <v>403.75000000000006</v>
      </c>
    </row>
    <row r="377" spans="1:3" ht="12.75" x14ac:dyDescent="0.2">
      <c r="A377" s="21" t="str">
        <f t="shared" ca="1" si="8"/>
        <v>01/09/2021</v>
      </c>
      <c r="B377" s="12" t="s">
        <v>184</v>
      </c>
      <c r="C377" s="33">
        <v>285</v>
      </c>
    </row>
    <row r="378" spans="1:3" ht="12.75" x14ac:dyDescent="0.2">
      <c r="A378" s="21" t="str">
        <f t="shared" ca="1" si="8"/>
        <v>01/09/2021</v>
      </c>
      <c r="B378" s="12" t="s">
        <v>185</v>
      </c>
      <c r="C378" s="33">
        <v>49021.591281089939</v>
      </c>
    </row>
    <row r="379" spans="1:3" ht="12.75" x14ac:dyDescent="0.2">
      <c r="A379" s="21" t="str">
        <f t="shared" ca="1" si="8"/>
        <v>01/09/2021</v>
      </c>
      <c r="B379" s="12" t="s">
        <v>186</v>
      </c>
      <c r="C379" s="33">
        <v>16340.53042702998</v>
      </c>
    </row>
    <row r="380" spans="1:3" ht="12.75" x14ac:dyDescent="0.2">
      <c r="A380" s="21" t="str">
        <f t="shared" ca="1" si="8"/>
        <v>01/09/2021</v>
      </c>
      <c r="B380" s="12" t="s">
        <v>187</v>
      </c>
      <c r="C380" s="33">
        <v>20425.663033787478</v>
      </c>
    </row>
    <row r="381" spans="1:3" ht="12.75" x14ac:dyDescent="0.2">
      <c r="A381" s="21" t="str">
        <f t="shared" ca="1" si="8"/>
        <v>01/09/2021</v>
      </c>
      <c r="B381" s="12" t="s">
        <v>188</v>
      </c>
      <c r="C381" s="33">
        <v>3268.1060854059961</v>
      </c>
    </row>
    <row r="382" spans="1:3" ht="12.75" x14ac:dyDescent="0.2">
      <c r="A382" s="21" t="str">
        <f t="shared" ca="1" si="8"/>
        <v>01/09/2021</v>
      </c>
      <c r="B382" s="12" t="s">
        <v>189</v>
      </c>
      <c r="C382" s="33">
        <v>571.91856494604929</v>
      </c>
    </row>
    <row r="383" spans="1:3" ht="12.75" x14ac:dyDescent="0.2">
      <c r="A383" s="21" t="str">
        <f t="shared" ca="1" si="8"/>
        <v>01/09/2021</v>
      </c>
      <c r="B383" s="12" t="s">
        <v>190</v>
      </c>
      <c r="C383" s="33">
        <v>1397.1931836672113</v>
      </c>
    </row>
    <row r="384" spans="1:3" ht="12.75" x14ac:dyDescent="0.2">
      <c r="A384" s="21" t="str">
        <f t="shared" ca="1" si="8"/>
        <v>01/09/2021</v>
      </c>
      <c r="B384" s="12" t="s">
        <v>191</v>
      </c>
      <c r="C384" s="33">
        <v>997.99513119086521</v>
      </c>
    </row>
    <row r="385" spans="1:3" ht="12.75" x14ac:dyDescent="0.2">
      <c r="A385" s="21" t="str">
        <f t="shared" ca="1" si="8"/>
        <v>01/09/2021</v>
      </c>
      <c r="B385" s="12" t="s">
        <v>192</v>
      </c>
      <c r="C385" s="33">
        <v>2451.079564054497</v>
      </c>
    </row>
    <row r="386" spans="1:3" ht="12.75" x14ac:dyDescent="0.2">
      <c r="A386" s="21" t="str">
        <f t="shared" ca="1" si="8"/>
        <v>01/09/2021</v>
      </c>
      <c r="B386" s="12" t="s">
        <v>193</v>
      </c>
      <c r="C386" s="33">
        <v>1225.5397820272485</v>
      </c>
    </row>
    <row r="387" spans="1:3" ht="12.75" x14ac:dyDescent="0.2">
      <c r="A387" s="21" t="str">
        <f t="shared" ca="1" si="8"/>
        <v>01/09/2021</v>
      </c>
      <c r="B387" s="12" t="s">
        <v>194</v>
      </c>
      <c r="C387" s="33">
        <v>2429.4988229427836</v>
      </c>
    </row>
    <row r="388" spans="1:3" ht="12.75" x14ac:dyDescent="0.2">
      <c r="A388" s="21" t="str">
        <f t="shared" ca="1" si="8"/>
        <v>01/09/2021</v>
      </c>
      <c r="B388" s="12" t="s">
        <v>195</v>
      </c>
      <c r="C388" s="33">
        <v>1234.619576259402</v>
      </c>
    </row>
    <row r="389" spans="1:3" ht="12.75" x14ac:dyDescent="0.2">
      <c r="A389" s="21" t="str">
        <f t="shared" ref="A389:A431" ca="1" si="9">"01/10/"&amp;YEAR(TODAY())-2</f>
        <v>01/10/2021</v>
      </c>
      <c r="B389" s="12" t="s">
        <v>153</v>
      </c>
      <c r="C389" s="33">
        <v>1107265.2431999999</v>
      </c>
    </row>
    <row r="390" spans="1:3" ht="12.75" x14ac:dyDescent="0.2">
      <c r="A390" s="21" t="str">
        <f t="shared" ca="1" si="9"/>
        <v>01/10/2021</v>
      </c>
      <c r="B390" s="12" t="s">
        <v>154</v>
      </c>
      <c r="C390" s="33">
        <v>643937.84630000009</v>
      </c>
    </row>
    <row r="391" spans="1:3" ht="12.75" x14ac:dyDescent="0.2">
      <c r="A391" s="21" t="str">
        <f t="shared" ca="1" si="9"/>
        <v>01/10/2021</v>
      </c>
      <c r="B391" s="12" t="s">
        <v>155</v>
      </c>
      <c r="C391" s="33">
        <v>52560.154475000003</v>
      </c>
    </row>
    <row r="392" spans="1:3" ht="12.75" x14ac:dyDescent="0.2">
      <c r="A392" s="21" t="str">
        <f t="shared" ca="1" si="9"/>
        <v>01/10/2021</v>
      </c>
      <c r="B392" s="12" t="s">
        <v>156</v>
      </c>
      <c r="C392" s="33">
        <v>26268.046342499998</v>
      </c>
    </row>
    <row r="393" spans="1:3" ht="12.75" x14ac:dyDescent="0.2">
      <c r="A393" s="21" t="str">
        <f t="shared" ca="1" si="9"/>
        <v>01/10/2021</v>
      </c>
      <c r="B393" s="12" t="s">
        <v>157</v>
      </c>
      <c r="C393" s="33">
        <v>17512.030895</v>
      </c>
    </row>
    <row r="394" spans="1:3" ht="12.75" x14ac:dyDescent="0.2">
      <c r="A394" s="21" t="str">
        <f t="shared" ca="1" si="9"/>
        <v>01/10/2021</v>
      </c>
      <c r="B394" s="12" t="s">
        <v>158</v>
      </c>
      <c r="C394" s="33">
        <v>245168.43253000002</v>
      </c>
    </row>
    <row r="395" spans="1:3" ht="12.75" x14ac:dyDescent="0.2">
      <c r="A395" s="21" t="str">
        <f t="shared" ca="1" si="9"/>
        <v>01/10/2021</v>
      </c>
      <c r="B395" s="12" t="s">
        <v>159</v>
      </c>
      <c r="C395" s="33">
        <v>11382.82008175</v>
      </c>
    </row>
    <row r="396" spans="1:3" ht="12.75" x14ac:dyDescent="0.2">
      <c r="A396" s="21" t="str">
        <f t="shared" ca="1" si="9"/>
        <v>01/10/2021</v>
      </c>
      <c r="B396" s="12" t="s">
        <v>160</v>
      </c>
      <c r="C396" s="33">
        <v>52536.092684999996</v>
      </c>
    </row>
    <row r="397" spans="1:3" ht="12.75" x14ac:dyDescent="0.2">
      <c r="A397" s="21" t="str">
        <f t="shared" ca="1" si="9"/>
        <v>01/10/2021</v>
      </c>
      <c r="B397" s="12" t="s">
        <v>161</v>
      </c>
      <c r="C397" s="33">
        <v>55363.262159999998</v>
      </c>
    </row>
    <row r="398" spans="1:3" ht="12.75" x14ac:dyDescent="0.2">
      <c r="A398" s="21" t="str">
        <f t="shared" ca="1" si="9"/>
        <v>01/10/2021</v>
      </c>
      <c r="B398" s="12" t="s">
        <v>162</v>
      </c>
      <c r="C398" s="33">
        <v>608995.88376</v>
      </c>
    </row>
    <row r="399" spans="1:3" ht="12.75" x14ac:dyDescent="0.2">
      <c r="A399" s="21" t="str">
        <f t="shared" ca="1" si="9"/>
        <v>01/10/2021</v>
      </c>
      <c r="B399" s="12" t="s">
        <v>163</v>
      </c>
      <c r="C399" s="33">
        <v>225378.24620500003</v>
      </c>
    </row>
    <row r="400" spans="1:3" ht="12.75" x14ac:dyDescent="0.2">
      <c r="A400" s="21" t="str">
        <f t="shared" ca="1" si="9"/>
        <v>01/10/2021</v>
      </c>
      <c r="B400" s="12" t="s">
        <v>164</v>
      </c>
      <c r="C400" s="33">
        <v>207317.20126500001</v>
      </c>
    </row>
    <row r="401" spans="1:3" ht="12.75" x14ac:dyDescent="0.2">
      <c r="A401" s="21" t="str">
        <f t="shared" ca="1" si="9"/>
        <v>01/10/2021</v>
      </c>
      <c r="B401" s="12" t="s">
        <v>165</v>
      </c>
      <c r="C401" s="33">
        <v>29024.408177100006</v>
      </c>
    </row>
    <row r="402" spans="1:3" ht="12.75" x14ac:dyDescent="0.2">
      <c r="A402" s="21" t="str">
        <f t="shared" ca="1" si="9"/>
        <v>01/10/2021</v>
      </c>
      <c r="B402" s="12" t="s">
        <v>166</v>
      </c>
      <c r="C402" s="33">
        <v>22459.363470375003</v>
      </c>
    </row>
    <row r="403" spans="1:3" ht="12.75" x14ac:dyDescent="0.2">
      <c r="A403" s="21" t="str">
        <f t="shared" ca="1" si="9"/>
        <v>01/10/2021</v>
      </c>
      <c r="B403" s="12" t="s">
        <v>167</v>
      </c>
      <c r="C403" s="33">
        <v>17276.433438750002</v>
      </c>
    </row>
    <row r="404" spans="1:3" ht="12.75" x14ac:dyDescent="0.2">
      <c r="A404" s="21" t="str">
        <f t="shared" ca="1" si="9"/>
        <v>01/10/2021</v>
      </c>
      <c r="B404" s="12" t="s">
        <v>168</v>
      </c>
      <c r="C404" s="33">
        <v>2073.1720126499999</v>
      </c>
    </row>
    <row r="405" spans="1:3" ht="12.75" x14ac:dyDescent="0.2">
      <c r="A405" s="21" t="str">
        <f t="shared" ca="1" si="9"/>
        <v>01/10/2021</v>
      </c>
      <c r="B405" s="12" t="s">
        <v>169</v>
      </c>
      <c r="C405" s="33">
        <v>621.9516037950001</v>
      </c>
    </row>
    <row r="406" spans="1:3" ht="12.75" x14ac:dyDescent="0.2">
      <c r="A406" s="21" t="str">
        <f t="shared" ca="1" si="9"/>
        <v>01/10/2021</v>
      </c>
      <c r="B406" s="12" t="s">
        <v>170</v>
      </c>
      <c r="C406" s="33">
        <v>3109.7580189750001</v>
      </c>
    </row>
    <row r="407" spans="1:3" ht="12.75" x14ac:dyDescent="0.2">
      <c r="A407" s="21" t="str">
        <f t="shared" ca="1" si="9"/>
        <v>01/10/2021</v>
      </c>
      <c r="B407" s="12" t="s">
        <v>171</v>
      </c>
      <c r="C407" s="33">
        <v>1554.8790094875001</v>
      </c>
    </row>
    <row r="408" spans="1:3" ht="12.75" x14ac:dyDescent="0.2">
      <c r="A408" s="21" t="str">
        <f t="shared" ca="1" si="9"/>
        <v>01/10/2021</v>
      </c>
      <c r="B408" s="12" t="s">
        <v>172</v>
      </c>
      <c r="C408" s="33">
        <v>6219.5160379500003</v>
      </c>
    </row>
    <row r="409" spans="1:3" ht="12.75" x14ac:dyDescent="0.2">
      <c r="A409" s="21" t="str">
        <f t="shared" ca="1" si="9"/>
        <v>01/10/2021</v>
      </c>
      <c r="B409" s="12" t="s">
        <v>173</v>
      </c>
      <c r="C409" s="33">
        <v>1865.8548113849999</v>
      </c>
    </row>
    <row r="410" spans="1:3" ht="12.75" x14ac:dyDescent="0.2">
      <c r="A410" s="21" t="str">
        <f t="shared" ca="1" si="9"/>
        <v>01/10/2021</v>
      </c>
      <c r="B410" s="12" t="s">
        <v>174</v>
      </c>
      <c r="C410" s="33">
        <v>1751.2030895</v>
      </c>
    </row>
    <row r="411" spans="1:3" ht="12.75" x14ac:dyDescent="0.2">
      <c r="A411" s="21" t="str">
        <f t="shared" ca="1" si="9"/>
        <v>01/10/2021</v>
      </c>
      <c r="B411" s="12" t="s">
        <v>175</v>
      </c>
      <c r="C411" s="33">
        <v>8292.6880505999998</v>
      </c>
    </row>
    <row r="412" spans="1:3" ht="12.75" x14ac:dyDescent="0.2">
      <c r="A412" s="21" t="str">
        <f t="shared" ca="1" si="9"/>
        <v>01/10/2021</v>
      </c>
      <c r="B412" s="12" t="s">
        <v>176</v>
      </c>
      <c r="C412" s="33">
        <v>2280.4892139150002</v>
      </c>
    </row>
    <row r="413" spans="1:3" ht="12.75" x14ac:dyDescent="0.2">
      <c r="A413" s="21" t="str">
        <f t="shared" ca="1" si="9"/>
        <v>01/10/2021</v>
      </c>
      <c r="B413" s="12" t="s">
        <v>177</v>
      </c>
      <c r="C413" s="33">
        <v>829.26880506000009</v>
      </c>
    </row>
    <row r="414" spans="1:3" ht="12.75" x14ac:dyDescent="0.2">
      <c r="A414" s="21" t="str">
        <f t="shared" ca="1" si="9"/>
        <v>01/10/2021</v>
      </c>
      <c r="B414" s="12" t="s">
        <v>178</v>
      </c>
      <c r="C414" s="33">
        <v>2073.1720126499999</v>
      </c>
    </row>
    <row r="415" spans="1:3" ht="12.75" x14ac:dyDescent="0.2">
      <c r="A415" s="21" t="str">
        <f t="shared" ca="1" si="9"/>
        <v>01/10/2021</v>
      </c>
      <c r="B415" s="12" t="s">
        <v>179</v>
      </c>
      <c r="C415" s="33">
        <v>1243.9032075900002</v>
      </c>
    </row>
    <row r="416" spans="1:3" ht="12.75" x14ac:dyDescent="0.2">
      <c r="A416" s="21" t="str">
        <f t="shared" ca="1" si="9"/>
        <v>01/10/2021</v>
      </c>
      <c r="B416" s="12" t="s">
        <v>180</v>
      </c>
      <c r="C416" s="33">
        <v>4750</v>
      </c>
    </row>
    <row r="417" spans="1:3" ht="12.75" x14ac:dyDescent="0.2">
      <c r="A417" s="21" t="str">
        <f t="shared" ca="1" si="9"/>
        <v>01/10/2021</v>
      </c>
      <c r="B417" s="12" t="s">
        <v>181</v>
      </c>
      <c r="C417" s="33">
        <v>190</v>
      </c>
    </row>
    <row r="418" spans="1:3" ht="12.75" x14ac:dyDescent="0.2">
      <c r="A418" s="21" t="str">
        <f t="shared" ca="1" si="9"/>
        <v>01/10/2021</v>
      </c>
      <c r="B418" s="12" t="s">
        <v>182</v>
      </c>
      <c r="C418" s="33">
        <v>427.5</v>
      </c>
    </row>
    <row r="419" spans="1:3" ht="12.75" x14ac:dyDescent="0.2">
      <c r="A419" s="21" t="str">
        <f t="shared" ca="1" si="9"/>
        <v>01/10/2021</v>
      </c>
      <c r="B419" s="12" t="s">
        <v>183</v>
      </c>
      <c r="C419" s="33">
        <v>403.75000000000006</v>
      </c>
    </row>
    <row r="420" spans="1:3" ht="12.75" x14ac:dyDescent="0.2">
      <c r="A420" s="21" t="str">
        <f t="shared" ca="1" si="9"/>
        <v>01/10/2021</v>
      </c>
      <c r="B420" s="12" t="s">
        <v>184</v>
      </c>
      <c r="C420" s="33">
        <v>285</v>
      </c>
    </row>
    <row r="421" spans="1:3" ht="12.75" x14ac:dyDescent="0.2">
      <c r="A421" s="21" t="str">
        <f t="shared" ca="1" si="9"/>
        <v>01/10/2021</v>
      </c>
      <c r="B421" s="12" t="s">
        <v>185</v>
      </c>
      <c r="C421" s="33">
        <v>26268.046342499998</v>
      </c>
    </row>
    <row r="422" spans="1:3" ht="12.75" x14ac:dyDescent="0.2">
      <c r="A422" s="21" t="str">
        <f t="shared" ca="1" si="9"/>
        <v>01/10/2021</v>
      </c>
      <c r="B422" s="12" t="s">
        <v>186</v>
      </c>
      <c r="C422" s="33">
        <v>17512.030895</v>
      </c>
    </row>
    <row r="423" spans="1:3" ht="12.75" x14ac:dyDescent="0.2">
      <c r="A423" s="21" t="str">
        <f t="shared" ca="1" si="9"/>
        <v>01/10/2021</v>
      </c>
      <c r="B423" s="12" t="s">
        <v>187</v>
      </c>
      <c r="C423" s="33">
        <v>21890.038618750001</v>
      </c>
    </row>
    <row r="424" spans="1:3" ht="12.75" x14ac:dyDescent="0.2">
      <c r="A424" s="21" t="str">
        <f t="shared" ca="1" si="9"/>
        <v>01/10/2021</v>
      </c>
      <c r="B424" s="12" t="s">
        <v>188</v>
      </c>
      <c r="C424" s="33">
        <v>3502.4061790000001</v>
      </c>
    </row>
    <row r="425" spans="1:3" ht="12.75" x14ac:dyDescent="0.2">
      <c r="A425" s="21" t="str">
        <f t="shared" ca="1" si="9"/>
        <v>01/10/2021</v>
      </c>
      <c r="B425" s="12" t="s">
        <v>189</v>
      </c>
      <c r="C425" s="33">
        <v>612.92108132500005</v>
      </c>
    </row>
    <row r="426" spans="1:3" ht="12.75" x14ac:dyDescent="0.2">
      <c r="A426" s="21" t="str">
        <f t="shared" ca="1" si="9"/>
        <v>01/10/2021</v>
      </c>
      <c r="B426" s="12" t="s">
        <v>190</v>
      </c>
      <c r="C426" s="33">
        <v>1451.2204088550002</v>
      </c>
    </row>
    <row r="427" spans="1:3" ht="12.75" x14ac:dyDescent="0.2">
      <c r="A427" s="21" t="str">
        <f t="shared" ca="1" si="9"/>
        <v>01/10/2021</v>
      </c>
      <c r="B427" s="12" t="s">
        <v>191</v>
      </c>
      <c r="C427" s="33">
        <v>1036.586006325</v>
      </c>
    </row>
    <row r="428" spans="1:3" ht="12.75" x14ac:dyDescent="0.2">
      <c r="A428" s="21" t="str">
        <f t="shared" ca="1" si="9"/>
        <v>01/10/2021</v>
      </c>
      <c r="B428" s="12" t="s">
        <v>192</v>
      </c>
      <c r="C428" s="33">
        <v>2626.8046342500002</v>
      </c>
    </row>
    <row r="429" spans="1:3" ht="12.75" x14ac:dyDescent="0.2">
      <c r="A429" s="21" t="str">
        <f t="shared" ca="1" si="9"/>
        <v>01/10/2021</v>
      </c>
      <c r="B429" s="12" t="s">
        <v>193</v>
      </c>
      <c r="C429" s="33">
        <v>1313.4023171250001</v>
      </c>
    </row>
    <row r="430" spans="1:3" ht="12.75" x14ac:dyDescent="0.2">
      <c r="A430" s="21" t="str">
        <f t="shared" ca="1" si="9"/>
        <v>01/10/2021</v>
      </c>
      <c r="B430" s="12" t="s">
        <v>194</v>
      </c>
      <c r="C430" s="33">
        <v>6693.7879144593026</v>
      </c>
    </row>
    <row r="431" spans="1:3" ht="12.75" x14ac:dyDescent="0.2">
      <c r="A431" s="21" t="str">
        <f t="shared" ca="1" si="9"/>
        <v>01/10/2021</v>
      </c>
      <c r="B431" s="12" t="s">
        <v>195</v>
      </c>
      <c r="C431" s="33">
        <v>2769.7636492053489</v>
      </c>
    </row>
    <row r="432" spans="1:3" ht="12.75" x14ac:dyDescent="0.2">
      <c r="A432" s="21" t="str">
        <f t="shared" ref="A432:A474" ca="1" si="10">"01/11/"&amp;YEAR(TODAY())-2</f>
        <v>01/11/2021</v>
      </c>
      <c r="B432" s="12" t="s">
        <v>153</v>
      </c>
      <c r="C432" s="33">
        <v>1141510.56</v>
      </c>
    </row>
    <row r="433" spans="1:3" ht="12.75" x14ac:dyDescent="0.2">
      <c r="A433" s="21" t="str">
        <f t="shared" ca="1" si="10"/>
        <v>01/11/2021</v>
      </c>
      <c r="B433" s="12" t="s">
        <v>154</v>
      </c>
      <c r="C433" s="33">
        <v>657079.43500000006</v>
      </c>
    </row>
    <row r="434" spans="1:3" ht="12.75" x14ac:dyDescent="0.2">
      <c r="A434" s="21" t="str">
        <f t="shared" ca="1" si="10"/>
        <v>01/11/2021</v>
      </c>
      <c r="B434" s="12" t="s">
        <v>155</v>
      </c>
      <c r="C434" s="33">
        <v>54929.499750000017</v>
      </c>
    </row>
    <row r="435" spans="1:3" ht="12.75" x14ac:dyDescent="0.2">
      <c r="A435" s="21" t="str">
        <f t="shared" ca="1" si="10"/>
        <v>01/11/2021</v>
      </c>
      <c r="B435" s="12" t="s">
        <v>156</v>
      </c>
      <c r="C435" s="33">
        <v>26978.849925000002</v>
      </c>
    </row>
    <row r="436" spans="1:3" ht="12.75" x14ac:dyDescent="0.2">
      <c r="A436" s="21" t="str">
        <f t="shared" ca="1" si="10"/>
        <v>01/11/2021</v>
      </c>
      <c r="B436" s="12" t="s">
        <v>157</v>
      </c>
      <c r="C436" s="33">
        <v>17985.899950000003</v>
      </c>
    </row>
    <row r="437" spans="1:3" ht="12.75" x14ac:dyDescent="0.2">
      <c r="A437" s="21" t="str">
        <f t="shared" ca="1" si="10"/>
        <v>01/11/2021</v>
      </c>
      <c r="B437" s="12" t="s">
        <v>158</v>
      </c>
      <c r="C437" s="33">
        <v>251802.59930000003</v>
      </c>
    </row>
    <row r="438" spans="1:3" ht="12.75" x14ac:dyDescent="0.2">
      <c r="A438" s="21" t="str">
        <f t="shared" ca="1" si="10"/>
        <v>01/11/2021</v>
      </c>
      <c r="B438" s="12" t="s">
        <v>159</v>
      </c>
      <c r="C438" s="33">
        <v>11690.834967500001</v>
      </c>
    </row>
    <row r="439" spans="1:3" ht="12.75" x14ac:dyDescent="0.2">
      <c r="A439" s="21" t="str">
        <f t="shared" ca="1" si="10"/>
        <v>01/11/2021</v>
      </c>
      <c r="B439" s="12" t="s">
        <v>160</v>
      </c>
      <c r="C439" s="33">
        <v>53957.699850000005</v>
      </c>
    </row>
    <row r="440" spans="1:3" ht="12.75" x14ac:dyDescent="0.2">
      <c r="A440" s="21" t="str">
        <f t="shared" ca="1" si="10"/>
        <v>01/11/2021</v>
      </c>
      <c r="B440" s="12" t="s">
        <v>161</v>
      </c>
      <c r="C440" s="33">
        <v>57075.528000000006</v>
      </c>
    </row>
    <row r="441" spans="1:3" ht="12.75" x14ac:dyDescent="0.2">
      <c r="A441" s="21" t="str">
        <f t="shared" ca="1" si="10"/>
        <v>01/11/2021</v>
      </c>
      <c r="B441" s="12" t="s">
        <v>162</v>
      </c>
      <c r="C441" s="33">
        <v>627830.80800000008</v>
      </c>
    </row>
    <row r="442" spans="1:3" ht="12.75" x14ac:dyDescent="0.2">
      <c r="A442" s="21" t="str">
        <f t="shared" ca="1" si="10"/>
        <v>01/11/2021</v>
      </c>
      <c r="B442" s="12" t="s">
        <v>163</v>
      </c>
      <c r="C442" s="33">
        <v>229977.80225000001</v>
      </c>
    </row>
    <row r="443" spans="1:3" ht="12.75" x14ac:dyDescent="0.2">
      <c r="A443" s="21" t="str">
        <f t="shared" ca="1" si="10"/>
        <v>01/11/2021</v>
      </c>
      <c r="B443" s="12" t="s">
        <v>164</v>
      </c>
      <c r="C443" s="33">
        <v>212712.97125</v>
      </c>
    </row>
    <row r="444" spans="1:3" ht="12.75" x14ac:dyDescent="0.2">
      <c r="A444" s="21" t="str">
        <f t="shared" ca="1" si="10"/>
        <v>01/11/2021</v>
      </c>
      <c r="B444" s="12" t="s">
        <v>165</v>
      </c>
      <c r="C444" s="33">
        <v>17017.037700000001</v>
      </c>
    </row>
    <row r="445" spans="1:3" ht="12.75" x14ac:dyDescent="0.2">
      <c r="A445" s="21" t="str">
        <f t="shared" ca="1" si="10"/>
        <v>01/11/2021</v>
      </c>
      <c r="B445" s="12" t="s">
        <v>166</v>
      </c>
      <c r="C445" s="33">
        <v>23043.905218750002</v>
      </c>
    </row>
    <row r="446" spans="1:3" ht="12.75" x14ac:dyDescent="0.2">
      <c r="A446" s="21" t="str">
        <f t="shared" ca="1" si="10"/>
        <v>01/11/2021</v>
      </c>
      <c r="B446" s="12" t="s">
        <v>167</v>
      </c>
      <c r="C446" s="33">
        <v>17726.080937499999</v>
      </c>
    </row>
    <row r="447" spans="1:3" ht="12.75" x14ac:dyDescent="0.2">
      <c r="A447" s="21" t="str">
        <f t="shared" ca="1" si="10"/>
        <v>01/11/2021</v>
      </c>
      <c r="B447" s="12" t="s">
        <v>168</v>
      </c>
      <c r="C447" s="33">
        <v>2127.1297125000001</v>
      </c>
    </row>
    <row r="448" spans="1:3" ht="12.75" x14ac:dyDescent="0.2">
      <c r="A448" s="21" t="str">
        <f t="shared" ca="1" si="10"/>
        <v>01/11/2021</v>
      </c>
      <c r="B448" s="12" t="s">
        <v>169</v>
      </c>
      <c r="C448" s="33">
        <v>638.13891375000003</v>
      </c>
    </row>
    <row r="449" spans="1:3" ht="12.75" x14ac:dyDescent="0.2">
      <c r="A449" s="21" t="str">
        <f t="shared" ca="1" si="10"/>
        <v>01/11/2021</v>
      </c>
      <c r="B449" s="12" t="s">
        <v>170</v>
      </c>
      <c r="C449" s="33">
        <v>3190.6945687500001</v>
      </c>
    </row>
    <row r="450" spans="1:3" ht="12.75" x14ac:dyDescent="0.2">
      <c r="A450" s="21" t="str">
        <f t="shared" ca="1" si="10"/>
        <v>01/11/2021</v>
      </c>
      <c r="B450" s="12" t="s">
        <v>171</v>
      </c>
      <c r="C450" s="33">
        <v>1595.3472843750001</v>
      </c>
    </row>
    <row r="451" spans="1:3" ht="12.75" x14ac:dyDescent="0.2">
      <c r="A451" s="21" t="str">
        <f t="shared" ca="1" si="10"/>
        <v>01/11/2021</v>
      </c>
      <c r="B451" s="12" t="s">
        <v>172</v>
      </c>
      <c r="C451" s="33">
        <v>6381.3891375000003</v>
      </c>
    </row>
    <row r="452" spans="1:3" ht="12.75" x14ac:dyDescent="0.2">
      <c r="A452" s="21" t="str">
        <f t="shared" ca="1" si="10"/>
        <v>01/11/2021</v>
      </c>
      <c r="B452" s="12" t="s">
        <v>173</v>
      </c>
      <c r="C452" s="33">
        <v>1914.4167412499999</v>
      </c>
    </row>
    <row r="453" spans="1:3" ht="12.75" x14ac:dyDescent="0.2">
      <c r="A453" s="21" t="str">
        <f t="shared" ca="1" si="10"/>
        <v>01/11/2021</v>
      </c>
      <c r="B453" s="12" t="s">
        <v>174</v>
      </c>
      <c r="C453" s="33">
        <v>1798.589995</v>
      </c>
    </row>
    <row r="454" spans="1:3" ht="12.75" x14ac:dyDescent="0.2">
      <c r="A454" s="21" t="str">
        <f t="shared" ca="1" si="10"/>
        <v>01/11/2021</v>
      </c>
      <c r="B454" s="12" t="s">
        <v>175</v>
      </c>
      <c r="C454" s="33">
        <v>4679.6853675000002</v>
      </c>
    </row>
    <row r="455" spans="1:3" ht="12.75" x14ac:dyDescent="0.2">
      <c r="A455" s="21" t="str">
        <f t="shared" ca="1" si="10"/>
        <v>01/11/2021</v>
      </c>
      <c r="B455" s="12" t="s">
        <v>176</v>
      </c>
      <c r="C455" s="33">
        <v>2339.8426837500001</v>
      </c>
    </row>
    <row r="456" spans="1:3" ht="12.75" x14ac:dyDescent="0.2">
      <c r="A456" s="21" t="str">
        <f t="shared" ca="1" si="10"/>
        <v>01/11/2021</v>
      </c>
      <c r="B456" s="12" t="s">
        <v>177</v>
      </c>
      <c r="C456" s="33">
        <v>850.85188500000004</v>
      </c>
    </row>
    <row r="457" spans="1:3" ht="12.75" x14ac:dyDescent="0.2">
      <c r="A457" s="21" t="str">
        <f t="shared" ca="1" si="10"/>
        <v>01/11/2021</v>
      </c>
      <c r="B457" s="12" t="s">
        <v>178</v>
      </c>
      <c r="C457" s="33">
        <v>1382.6343131250001</v>
      </c>
    </row>
    <row r="458" spans="1:3" ht="12.75" x14ac:dyDescent="0.2">
      <c r="A458" s="21" t="str">
        <f t="shared" ca="1" si="10"/>
        <v>01/11/2021</v>
      </c>
      <c r="B458" s="12" t="s">
        <v>179</v>
      </c>
      <c r="C458" s="33">
        <v>1276.2778275000001</v>
      </c>
    </row>
    <row r="459" spans="1:3" ht="12.75" x14ac:dyDescent="0.2">
      <c r="A459" s="21" t="str">
        <f t="shared" ca="1" si="10"/>
        <v>01/11/2021</v>
      </c>
      <c r="B459" s="12" t="s">
        <v>180</v>
      </c>
      <c r="C459" s="33">
        <v>4750</v>
      </c>
    </row>
    <row r="460" spans="1:3" ht="12.75" x14ac:dyDescent="0.2">
      <c r="A460" s="21" t="str">
        <f t="shared" ca="1" si="10"/>
        <v>01/11/2021</v>
      </c>
      <c r="B460" s="12" t="s">
        <v>181</v>
      </c>
      <c r="C460" s="33">
        <v>190</v>
      </c>
    </row>
    <row r="461" spans="1:3" ht="12.75" x14ac:dyDescent="0.2">
      <c r="A461" s="21" t="str">
        <f t="shared" ca="1" si="10"/>
        <v>01/11/2021</v>
      </c>
      <c r="B461" s="12" t="s">
        <v>182</v>
      </c>
      <c r="C461" s="33">
        <v>427.5</v>
      </c>
    </row>
    <row r="462" spans="1:3" ht="12.75" x14ac:dyDescent="0.2">
      <c r="A462" s="21" t="str">
        <f t="shared" ca="1" si="10"/>
        <v>01/11/2021</v>
      </c>
      <c r="B462" s="12" t="s">
        <v>183</v>
      </c>
      <c r="C462" s="33">
        <v>403.75000000000006</v>
      </c>
    </row>
    <row r="463" spans="1:3" ht="12.75" x14ac:dyDescent="0.2">
      <c r="A463" s="21" t="str">
        <f t="shared" ca="1" si="10"/>
        <v>01/11/2021</v>
      </c>
      <c r="B463" s="12" t="s">
        <v>184</v>
      </c>
      <c r="C463" s="33">
        <v>285</v>
      </c>
    </row>
    <row r="464" spans="1:3" ht="12.75" x14ac:dyDescent="0.2">
      <c r="A464" s="21" t="str">
        <f t="shared" ca="1" si="10"/>
        <v>01/11/2021</v>
      </c>
      <c r="B464" s="12" t="s">
        <v>185</v>
      </c>
      <c r="C464" s="33">
        <v>26978.849925000002</v>
      </c>
    </row>
    <row r="465" spans="1:3" ht="12.75" x14ac:dyDescent="0.2">
      <c r="A465" s="21" t="str">
        <f t="shared" ca="1" si="10"/>
        <v>01/11/2021</v>
      </c>
      <c r="B465" s="12" t="s">
        <v>186</v>
      </c>
      <c r="C465" s="33">
        <v>17985.899950000003</v>
      </c>
    </row>
    <row r="466" spans="1:3" ht="12.75" x14ac:dyDescent="0.2">
      <c r="A466" s="21" t="str">
        <f t="shared" ca="1" si="10"/>
        <v>01/11/2021</v>
      </c>
      <c r="B466" s="12" t="s">
        <v>187</v>
      </c>
      <c r="C466" s="33">
        <v>22482.374937500004</v>
      </c>
    </row>
    <row r="467" spans="1:3" ht="12.75" x14ac:dyDescent="0.2">
      <c r="A467" s="21" t="str">
        <f t="shared" ca="1" si="10"/>
        <v>01/11/2021</v>
      </c>
      <c r="B467" s="12" t="s">
        <v>188</v>
      </c>
      <c r="C467" s="33">
        <v>3597.1799900000001</v>
      </c>
    </row>
    <row r="468" spans="1:3" ht="12.75" x14ac:dyDescent="0.2">
      <c r="A468" s="21" t="str">
        <f t="shared" ca="1" si="10"/>
        <v>01/11/2021</v>
      </c>
      <c r="B468" s="12" t="s">
        <v>189</v>
      </c>
      <c r="C468" s="33">
        <v>629.50649825000005</v>
      </c>
    </row>
    <row r="469" spans="1:3" ht="12.75" x14ac:dyDescent="0.2">
      <c r="A469" s="21" t="str">
        <f t="shared" ca="1" si="10"/>
        <v>01/11/2021</v>
      </c>
      <c r="B469" s="12" t="s">
        <v>190</v>
      </c>
      <c r="C469" s="33">
        <v>1488.9907987500001</v>
      </c>
    </row>
    <row r="470" spans="1:3" ht="12.75" x14ac:dyDescent="0.2">
      <c r="A470" s="21" t="str">
        <f t="shared" ca="1" si="10"/>
        <v>01/11/2021</v>
      </c>
      <c r="B470" s="12" t="s">
        <v>191</v>
      </c>
      <c r="C470" s="33">
        <v>1063.56485625</v>
      </c>
    </row>
    <row r="471" spans="1:3" ht="12.75" x14ac:dyDescent="0.2">
      <c r="A471" s="21" t="str">
        <f t="shared" ca="1" si="10"/>
        <v>01/11/2021</v>
      </c>
      <c r="B471" s="12" t="s">
        <v>192</v>
      </c>
      <c r="C471" s="33">
        <v>2697.8849925000004</v>
      </c>
    </row>
    <row r="472" spans="1:3" ht="12.75" x14ac:dyDescent="0.2">
      <c r="A472" s="21" t="str">
        <f t="shared" ca="1" si="10"/>
        <v>01/11/2021</v>
      </c>
      <c r="B472" s="12" t="s">
        <v>193</v>
      </c>
      <c r="C472" s="33">
        <v>1348.9424962500002</v>
      </c>
    </row>
    <row r="473" spans="1:3" ht="12.75" x14ac:dyDescent="0.2">
      <c r="A473" s="21" t="str">
        <f t="shared" ca="1" si="10"/>
        <v>01/11/2021</v>
      </c>
      <c r="B473" s="12" t="s">
        <v>194</v>
      </c>
      <c r="C473" s="33">
        <v>11089.008756687515</v>
      </c>
    </row>
    <row r="474" spans="1:3" ht="12.75" x14ac:dyDescent="0.2">
      <c r="A474" s="21" t="str">
        <f t="shared" ca="1" si="10"/>
        <v>01/11/2021</v>
      </c>
      <c r="B474" s="12" t="s">
        <v>195</v>
      </c>
      <c r="C474" s="33">
        <v>4352.0431524075057</v>
      </c>
    </row>
    <row r="475" spans="1:3" ht="12.75" x14ac:dyDescent="0.2">
      <c r="A475" s="21" t="str">
        <f t="shared" ref="A475:A517" ca="1" si="11">"01/12/"&amp;YEAR(TODAY())-2</f>
        <v>01/12/2021</v>
      </c>
      <c r="B475" s="12" t="s">
        <v>153</v>
      </c>
      <c r="C475" s="33">
        <v>1140483.200496</v>
      </c>
    </row>
    <row r="476" spans="1:3" ht="12.75" x14ac:dyDescent="0.2">
      <c r="A476" s="21" t="str">
        <f t="shared" ca="1" si="11"/>
        <v>01/12/2021</v>
      </c>
      <c r="B476" s="12" t="s">
        <v>154</v>
      </c>
      <c r="C476" s="33">
        <v>663255.98168900015</v>
      </c>
    </row>
    <row r="477" spans="1:3" ht="12.75" x14ac:dyDescent="0.2">
      <c r="A477" s="21" t="str">
        <f t="shared" ca="1" si="11"/>
        <v>01/12/2021</v>
      </c>
      <c r="B477" s="12" t="s">
        <v>155</v>
      </c>
      <c r="C477" s="33">
        <v>55186.959109250005</v>
      </c>
    </row>
    <row r="478" spans="1:3" ht="12.75" x14ac:dyDescent="0.2">
      <c r="A478" s="21" t="str">
        <f t="shared" ca="1" si="11"/>
        <v>01/12/2021</v>
      </c>
      <c r="B478" s="12" t="s">
        <v>156</v>
      </c>
      <c r="C478" s="33">
        <v>27056.087732774999</v>
      </c>
    </row>
    <row r="479" spans="1:3" ht="12.75" x14ac:dyDescent="0.2">
      <c r="A479" s="21" t="str">
        <f t="shared" ca="1" si="11"/>
        <v>01/12/2021</v>
      </c>
      <c r="B479" s="12" t="s">
        <v>157</v>
      </c>
      <c r="C479" s="33">
        <v>18037.39182185</v>
      </c>
    </row>
    <row r="480" spans="1:3" ht="12.75" x14ac:dyDescent="0.2">
      <c r="A480" s="21" t="str">
        <f t="shared" ca="1" si="11"/>
        <v>01/12/2021</v>
      </c>
      <c r="B480" s="12" t="s">
        <v>158</v>
      </c>
      <c r="C480" s="33">
        <v>252523.48550590003</v>
      </c>
    </row>
    <row r="481" spans="1:3" ht="12.75" x14ac:dyDescent="0.2">
      <c r="A481" s="21" t="str">
        <f t="shared" ca="1" si="11"/>
        <v>01/12/2021</v>
      </c>
      <c r="B481" s="12" t="s">
        <v>159</v>
      </c>
      <c r="C481" s="33">
        <v>11724.3046842025</v>
      </c>
    </row>
    <row r="482" spans="1:3" ht="12.75" x14ac:dyDescent="0.2">
      <c r="A482" s="21" t="str">
        <f t="shared" ca="1" si="11"/>
        <v>01/12/2021</v>
      </c>
      <c r="B482" s="12" t="s">
        <v>160</v>
      </c>
      <c r="C482" s="33">
        <v>54112.175465549997</v>
      </c>
    </row>
    <row r="483" spans="1:3" ht="12.75" x14ac:dyDescent="0.2">
      <c r="A483" s="21" t="str">
        <f t="shared" ca="1" si="11"/>
        <v>01/12/2021</v>
      </c>
      <c r="B483" s="12" t="s">
        <v>161</v>
      </c>
      <c r="C483" s="33">
        <v>57024.160024800003</v>
      </c>
    </row>
    <row r="484" spans="1:3" ht="12.75" x14ac:dyDescent="0.2">
      <c r="A484" s="21" t="str">
        <f t="shared" ca="1" si="11"/>
        <v>01/12/2021</v>
      </c>
      <c r="B484" s="12" t="s">
        <v>162</v>
      </c>
      <c r="C484" s="33">
        <v>627265.76027279999</v>
      </c>
    </row>
    <row r="485" spans="1:3" ht="12.75" x14ac:dyDescent="0.2">
      <c r="A485" s="21" t="str">
        <f t="shared" ca="1" si="11"/>
        <v>01/12/2021</v>
      </c>
      <c r="B485" s="12" t="s">
        <v>163</v>
      </c>
      <c r="C485" s="33">
        <v>232139.59359115004</v>
      </c>
    </row>
    <row r="486" spans="1:3" ht="12.75" x14ac:dyDescent="0.2">
      <c r="A486" s="21" t="str">
        <f t="shared" ca="1" si="11"/>
        <v>01/12/2021</v>
      </c>
      <c r="B486" s="12" t="s">
        <v>164</v>
      </c>
      <c r="C486" s="33">
        <v>213536.71730295001</v>
      </c>
    </row>
    <row r="487" spans="1:3" ht="12.75" x14ac:dyDescent="0.2">
      <c r="A487" s="21" t="str">
        <f t="shared" ca="1" si="11"/>
        <v>01/12/2021</v>
      </c>
      <c r="B487" s="12" t="s">
        <v>165</v>
      </c>
      <c r="C487" s="33">
        <v>29895.140422413006</v>
      </c>
    </row>
    <row r="488" spans="1:3" ht="12.75" x14ac:dyDescent="0.2">
      <c r="A488" s="21" t="str">
        <f t="shared" ca="1" si="11"/>
        <v>01/12/2021</v>
      </c>
      <c r="B488" s="12" t="s">
        <v>166</v>
      </c>
      <c r="C488" s="33">
        <v>23133.144374486255</v>
      </c>
    </row>
    <row r="489" spans="1:3" ht="12.75" x14ac:dyDescent="0.2">
      <c r="A489" s="21" t="str">
        <f t="shared" ca="1" si="11"/>
        <v>01/12/2021</v>
      </c>
      <c r="B489" s="12" t="s">
        <v>167</v>
      </c>
      <c r="C489" s="33">
        <v>17794.726441912502</v>
      </c>
    </row>
    <row r="490" spans="1:3" ht="12.75" x14ac:dyDescent="0.2">
      <c r="A490" s="21" t="str">
        <f t="shared" ca="1" si="11"/>
        <v>01/12/2021</v>
      </c>
      <c r="B490" s="12" t="s">
        <v>168</v>
      </c>
      <c r="C490" s="33">
        <v>2135.3671730295</v>
      </c>
    </row>
    <row r="491" spans="1:3" ht="12.75" x14ac:dyDescent="0.2">
      <c r="A491" s="21" t="str">
        <f t="shared" ca="1" si="11"/>
        <v>01/12/2021</v>
      </c>
      <c r="B491" s="12" t="s">
        <v>169</v>
      </c>
      <c r="C491" s="33">
        <v>640.61015190885007</v>
      </c>
    </row>
    <row r="492" spans="1:3" ht="12.75" x14ac:dyDescent="0.2">
      <c r="A492" s="21" t="str">
        <f t="shared" ca="1" si="11"/>
        <v>01/12/2021</v>
      </c>
      <c r="B492" s="12" t="s">
        <v>170</v>
      </c>
      <c r="C492" s="33">
        <v>3203.05075954425</v>
      </c>
    </row>
    <row r="493" spans="1:3" ht="12.75" x14ac:dyDescent="0.2">
      <c r="A493" s="21" t="str">
        <f t="shared" ca="1" si="11"/>
        <v>01/12/2021</v>
      </c>
      <c r="B493" s="12" t="s">
        <v>171</v>
      </c>
      <c r="C493" s="33">
        <v>1601.525379772125</v>
      </c>
    </row>
    <row r="494" spans="1:3" ht="12.75" x14ac:dyDescent="0.2">
      <c r="A494" s="21" t="str">
        <f t="shared" ca="1" si="11"/>
        <v>01/12/2021</v>
      </c>
      <c r="B494" s="12" t="s">
        <v>172</v>
      </c>
      <c r="C494" s="33">
        <v>6406.1015190885</v>
      </c>
    </row>
    <row r="495" spans="1:3" ht="12.75" x14ac:dyDescent="0.2">
      <c r="A495" s="21" t="str">
        <f t="shared" ca="1" si="11"/>
        <v>01/12/2021</v>
      </c>
      <c r="B495" s="12" t="s">
        <v>173</v>
      </c>
      <c r="C495" s="33">
        <v>1921.8304557265501</v>
      </c>
    </row>
    <row r="496" spans="1:3" ht="12.75" x14ac:dyDescent="0.2">
      <c r="A496" s="21" t="str">
        <f t="shared" ca="1" si="11"/>
        <v>01/12/2021</v>
      </c>
      <c r="B496" s="12" t="s">
        <v>174</v>
      </c>
      <c r="C496" s="33">
        <v>1803.7391821850001</v>
      </c>
    </row>
    <row r="497" spans="1:3" ht="12.75" x14ac:dyDescent="0.2">
      <c r="A497" s="21" t="str">
        <f t="shared" ca="1" si="11"/>
        <v>01/12/2021</v>
      </c>
      <c r="B497" s="12" t="s">
        <v>175</v>
      </c>
      <c r="C497" s="33">
        <v>8541.468692118</v>
      </c>
    </row>
    <row r="498" spans="1:3" ht="12.75" x14ac:dyDescent="0.2">
      <c r="A498" s="21" t="str">
        <f t="shared" ca="1" si="11"/>
        <v>01/12/2021</v>
      </c>
      <c r="B498" s="12" t="s">
        <v>176</v>
      </c>
      <c r="C498" s="33">
        <v>2348.9038903324504</v>
      </c>
    </row>
    <row r="499" spans="1:3" ht="12.75" x14ac:dyDescent="0.2">
      <c r="A499" s="21" t="str">
        <f t="shared" ca="1" si="11"/>
        <v>01/12/2021</v>
      </c>
      <c r="B499" s="12" t="s">
        <v>177</v>
      </c>
      <c r="C499" s="33">
        <v>854.14686921180009</v>
      </c>
    </row>
    <row r="500" spans="1:3" ht="12.75" x14ac:dyDescent="0.2">
      <c r="A500" s="21" t="str">
        <f t="shared" ca="1" si="11"/>
        <v>01/12/2021</v>
      </c>
      <c r="B500" s="12" t="s">
        <v>178</v>
      </c>
      <c r="C500" s="33">
        <v>2135.3671730295</v>
      </c>
    </row>
    <row r="501" spans="1:3" ht="12.75" x14ac:dyDescent="0.2">
      <c r="A501" s="21" t="str">
        <f t="shared" ca="1" si="11"/>
        <v>01/12/2021</v>
      </c>
      <c r="B501" s="12" t="s">
        <v>179</v>
      </c>
      <c r="C501" s="33">
        <v>1281.2203038177001</v>
      </c>
    </row>
    <row r="502" spans="1:3" ht="12.75" x14ac:dyDescent="0.2">
      <c r="A502" s="21" t="str">
        <f t="shared" ca="1" si="11"/>
        <v>01/12/2021</v>
      </c>
      <c r="B502" s="12" t="s">
        <v>180</v>
      </c>
      <c r="C502" s="33">
        <v>4892.5</v>
      </c>
    </row>
    <row r="503" spans="1:3" ht="12.75" x14ac:dyDescent="0.2">
      <c r="A503" s="21" t="str">
        <f t="shared" ca="1" si="11"/>
        <v>01/12/2021</v>
      </c>
      <c r="B503" s="12" t="s">
        <v>181</v>
      </c>
      <c r="C503" s="33">
        <v>195.70000000000002</v>
      </c>
    </row>
    <row r="504" spans="1:3" ht="12.75" x14ac:dyDescent="0.2">
      <c r="A504" s="21" t="str">
        <f t="shared" ca="1" si="11"/>
        <v>01/12/2021</v>
      </c>
      <c r="B504" s="12" t="s">
        <v>182</v>
      </c>
      <c r="C504" s="33">
        <v>440.32499999999999</v>
      </c>
    </row>
    <row r="505" spans="1:3" ht="12.75" x14ac:dyDescent="0.2">
      <c r="A505" s="21" t="str">
        <f t="shared" ca="1" si="11"/>
        <v>01/12/2021</v>
      </c>
      <c r="B505" s="12" t="s">
        <v>183</v>
      </c>
      <c r="C505" s="33">
        <v>415.86250000000007</v>
      </c>
    </row>
    <row r="506" spans="1:3" ht="12.75" x14ac:dyDescent="0.2">
      <c r="A506" s="21" t="str">
        <f t="shared" ca="1" si="11"/>
        <v>01/12/2021</v>
      </c>
      <c r="B506" s="12" t="s">
        <v>184</v>
      </c>
      <c r="C506" s="33">
        <v>293.55</v>
      </c>
    </row>
    <row r="507" spans="1:3" ht="12.75" x14ac:dyDescent="0.2">
      <c r="A507" s="21" t="str">
        <f t="shared" ca="1" si="11"/>
        <v>01/12/2021</v>
      </c>
      <c r="B507" s="12" t="s">
        <v>185</v>
      </c>
      <c r="C507" s="33">
        <v>27056.087732774999</v>
      </c>
    </row>
    <row r="508" spans="1:3" ht="12.75" x14ac:dyDescent="0.2">
      <c r="A508" s="21" t="str">
        <f t="shared" ca="1" si="11"/>
        <v>01/12/2021</v>
      </c>
      <c r="B508" s="12" t="s">
        <v>186</v>
      </c>
      <c r="C508" s="33">
        <v>18037.39182185</v>
      </c>
    </row>
    <row r="509" spans="1:3" ht="12.75" x14ac:dyDescent="0.2">
      <c r="A509" s="21" t="str">
        <f t="shared" ca="1" si="11"/>
        <v>01/12/2021</v>
      </c>
      <c r="B509" s="12" t="s">
        <v>187</v>
      </c>
      <c r="C509" s="33">
        <v>22546.739777312501</v>
      </c>
    </row>
    <row r="510" spans="1:3" ht="12.75" x14ac:dyDescent="0.2">
      <c r="A510" s="21" t="str">
        <f t="shared" ca="1" si="11"/>
        <v>01/12/2021</v>
      </c>
      <c r="B510" s="12" t="s">
        <v>188</v>
      </c>
      <c r="C510" s="33">
        <v>3607.4783643700002</v>
      </c>
    </row>
    <row r="511" spans="1:3" ht="12.75" x14ac:dyDescent="0.2">
      <c r="A511" s="21" t="str">
        <f t="shared" ca="1" si="11"/>
        <v>01/12/2021</v>
      </c>
      <c r="B511" s="12" t="s">
        <v>189</v>
      </c>
      <c r="C511" s="33">
        <v>631.30871376475011</v>
      </c>
    </row>
    <row r="512" spans="1:3" ht="12.75" x14ac:dyDescent="0.2">
      <c r="A512" s="21" t="str">
        <f t="shared" ca="1" si="11"/>
        <v>01/12/2021</v>
      </c>
      <c r="B512" s="12" t="s">
        <v>190</v>
      </c>
      <c r="C512" s="33">
        <v>1494.7570211206503</v>
      </c>
    </row>
    <row r="513" spans="1:3" ht="12.75" x14ac:dyDescent="0.2">
      <c r="A513" s="21" t="str">
        <f t="shared" ca="1" si="11"/>
        <v>01/12/2021</v>
      </c>
      <c r="B513" s="12" t="s">
        <v>191</v>
      </c>
      <c r="C513" s="33">
        <v>1067.68358651475</v>
      </c>
    </row>
    <row r="514" spans="1:3" ht="12.75" x14ac:dyDescent="0.2">
      <c r="A514" s="21" t="str">
        <f t="shared" ca="1" si="11"/>
        <v>01/12/2021</v>
      </c>
      <c r="B514" s="12" t="s">
        <v>192</v>
      </c>
      <c r="C514" s="33">
        <v>2705.6087732775004</v>
      </c>
    </row>
    <row r="515" spans="1:3" ht="12.75" x14ac:dyDescent="0.2">
      <c r="A515" s="21" t="str">
        <f t="shared" ca="1" si="11"/>
        <v>01/12/2021</v>
      </c>
      <c r="B515" s="12" t="s">
        <v>193</v>
      </c>
      <c r="C515" s="33">
        <v>1352.8043866387502</v>
      </c>
    </row>
    <row r="516" spans="1:3" ht="12.75" x14ac:dyDescent="0.2">
      <c r="A516" s="21" t="str">
        <f t="shared" ca="1" si="11"/>
        <v>01/12/2021</v>
      </c>
      <c r="B516" s="12" t="s">
        <v>194</v>
      </c>
      <c r="C516" s="33">
        <v>6894.6015518930817</v>
      </c>
    </row>
    <row r="517" spans="1:3" ht="12.75" x14ac:dyDescent="0.2">
      <c r="A517" s="21" t="str">
        <f t="shared" ca="1" si="11"/>
        <v>01/12/2021</v>
      </c>
      <c r="B517" s="12" t="s">
        <v>195</v>
      </c>
      <c r="C517" s="33">
        <v>2852.8565586815093</v>
      </c>
    </row>
  </sheetData>
  <autoFilter ref="A1:C517" xr:uid="{00000000-0009-0000-0000-000005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A86E8"/>
    <outlinePr summaryBelow="0" summaryRight="0"/>
  </sheetPr>
  <dimension ref="A1:C517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2.75" x14ac:dyDescent="0.2"/>
  <cols>
    <col min="1" max="1" width="17.28515625" style="55" customWidth="1"/>
    <col min="2" max="2" width="15.5703125" customWidth="1"/>
    <col min="3" max="3" width="11.42578125" customWidth="1"/>
  </cols>
  <sheetData>
    <row r="1" spans="1:3" x14ac:dyDescent="0.2">
      <c r="A1" s="54" t="s">
        <v>239</v>
      </c>
      <c r="B1" s="5" t="s">
        <v>240</v>
      </c>
      <c r="C1" s="5" t="s">
        <v>241</v>
      </c>
    </row>
    <row r="2" spans="1:3" x14ac:dyDescent="0.2">
      <c r="A2" s="22" t="str">
        <f t="shared" ref="A2:A44" ca="1" si="0">"01/01/"&amp;YEAR(TODAY())-2</f>
        <v>01/01/2021</v>
      </c>
      <c r="B2" s="17" t="s">
        <v>196</v>
      </c>
      <c r="C2" s="33">
        <v>612977.42674291029</v>
      </c>
    </row>
    <row r="3" spans="1:3" x14ac:dyDescent="0.2">
      <c r="A3" s="22" t="str">
        <f t="shared" ca="1" si="0"/>
        <v>01/01/2021</v>
      </c>
      <c r="B3" s="17" t="s">
        <v>197</v>
      </c>
      <c r="C3" s="33">
        <v>492533.12368652236</v>
      </c>
    </row>
    <row r="4" spans="1:3" x14ac:dyDescent="0.2">
      <c r="A4" s="22" t="str">
        <f t="shared" ca="1" si="0"/>
        <v>01/01/2021</v>
      </c>
      <c r="B4" s="17" t="s">
        <v>198</v>
      </c>
      <c r="C4" s="33">
        <v>20275.527521471638</v>
      </c>
    </row>
    <row r="5" spans="1:3" x14ac:dyDescent="0.2">
      <c r="A5" s="22" t="str">
        <f t="shared" ca="1" si="0"/>
        <v>01/01/2021</v>
      </c>
      <c r="B5" s="17" t="s">
        <v>199</v>
      </c>
      <c r="C5" s="33">
        <v>16582.658256441489</v>
      </c>
    </row>
    <row r="6" spans="1:3" x14ac:dyDescent="0.2">
      <c r="A6" s="22" t="str">
        <f t="shared" ca="1" si="0"/>
        <v>01/01/2021</v>
      </c>
      <c r="B6" s="17" t="s">
        <v>200</v>
      </c>
      <c r="C6" s="33">
        <v>11055.105504294328</v>
      </c>
    </row>
    <row r="7" spans="1:3" x14ac:dyDescent="0.2">
      <c r="A7" s="22" t="str">
        <f t="shared" ca="1" si="0"/>
        <v>01/01/2021</v>
      </c>
      <c r="B7" s="17" t="s">
        <v>201</v>
      </c>
      <c r="C7" s="33">
        <v>154771.47706012058</v>
      </c>
    </row>
    <row r="8" spans="1:3" x14ac:dyDescent="0.2">
      <c r="A8" s="22" t="str">
        <f t="shared" ca="1" si="0"/>
        <v>01/01/2021</v>
      </c>
      <c r="B8" s="17" t="s">
        <v>202</v>
      </c>
      <c r="C8" s="33">
        <v>7185.8185777913122</v>
      </c>
    </row>
    <row r="9" spans="1:3" x14ac:dyDescent="0.2">
      <c r="A9" s="22" t="str">
        <f t="shared" ca="1" si="0"/>
        <v>01/01/2021</v>
      </c>
      <c r="B9" s="17" t="s">
        <v>203</v>
      </c>
      <c r="C9" s="33">
        <v>33165.316512882979</v>
      </c>
    </row>
    <row r="10" spans="1:3" x14ac:dyDescent="0.2">
      <c r="A10" s="22" t="str">
        <f t="shared" ca="1" si="0"/>
        <v>01/01/2021</v>
      </c>
      <c r="B10" s="17" t="s">
        <v>204</v>
      </c>
      <c r="C10" s="33">
        <v>30648.87133714552</v>
      </c>
    </row>
    <row r="11" spans="1:3" x14ac:dyDescent="0.2">
      <c r="A11" s="22" t="str">
        <f t="shared" ca="1" si="0"/>
        <v>01/01/2021</v>
      </c>
      <c r="B11" s="17" t="s">
        <v>205</v>
      </c>
      <c r="C11" s="33">
        <v>337137.58470860071</v>
      </c>
    </row>
    <row r="12" spans="1:3" x14ac:dyDescent="0.2">
      <c r="A12" s="22" t="str">
        <f t="shared" ca="1" si="0"/>
        <v>01/01/2021</v>
      </c>
      <c r="B12" s="17" t="s">
        <v>206</v>
      </c>
      <c r="C12" s="33">
        <v>172386.59329028282</v>
      </c>
    </row>
    <row r="13" spans="1:3" x14ac:dyDescent="0.2">
      <c r="A13" s="22" t="str">
        <f t="shared" ca="1" si="0"/>
        <v>01/01/2021</v>
      </c>
      <c r="B13" s="24" t="s">
        <v>207</v>
      </c>
      <c r="C13" s="33">
        <v>135177.71122726938</v>
      </c>
    </row>
    <row r="14" spans="1:3" x14ac:dyDescent="0.2">
      <c r="A14" s="22" t="str">
        <f t="shared" ca="1" si="0"/>
        <v>01/01/2021</v>
      </c>
      <c r="B14" s="24" t="s">
        <v>208</v>
      </c>
      <c r="C14" s="33">
        <v>13517.771122726939</v>
      </c>
    </row>
    <row r="15" spans="1:3" x14ac:dyDescent="0.2">
      <c r="A15" s="22" t="str">
        <f t="shared" ca="1" si="0"/>
        <v>01/01/2021</v>
      </c>
      <c r="B15" s="24" t="s">
        <v>209</v>
      </c>
      <c r="C15" s="33">
        <v>14644.252049620851</v>
      </c>
    </row>
    <row r="16" spans="1:3" x14ac:dyDescent="0.2">
      <c r="A16" s="22" t="str">
        <f t="shared" ca="1" si="0"/>
        <v>01/01/2021</v>
      </c>
      <c r="B16" s="24" t="s">
        <v>210</v>
      </c>
      <c r="C16" s="33">
        <v>11264.809268939114</v>
      </c>
    </row>
    <row r="17" spans="1:3" x14ac:dyDescent="0.2">
      <c r="A17" s="22" t="str">
        <f t="shared" ca="1" si="0"/>
        <v>01/01/2021</v>
      </c>
      <c r="B17" s="24" t="s">
        <v>211</v>
      </c>
      <c r="C17" s="33">
        <v>1351.7771122726938</v>
      </c>
    </row>
    <row r="18" spans="1:3" x14ac:dyDescent="0.2">
      <c r="A18" s="22" t="str">
        <f t="shared" ca="1" si="0"/>
        <v>01/01/2021</v>
      </c>
      <c r="B18" s="24" t="s">
        <v>212</v>
      </c>
      <c r="C18" s="33">
        <v>405.53313368180818</v>
      </c>
    </row>
    <row r="19" spans="1:3" x14ac:dyDescent="0.2">
      <c r="A19" s="22" t="str">
        <f t="shared" ca="1" si="0"/>
        <v>01/01/2021</v>
      </c>
      <c r="B19" s="24" t="s">
        <v>213</v>
      </c>
      <c r="C19" s="33">
        <v>2027.6656684090406</v>
      </c>
    </row>
    <row r="20" spans="1:3" x14ac:dyDescent="0.2">
      <c r="A20" s="22" t="str">
        <f t="shared" ca="1" si="0"/>
        <v>01/01/2021</v>
      </c>
      <c r="B20" s="24" t="s">
        <v>214</v>
      </c>
      <c r="C20" s="33">
        <v>1013.8328342045203</v>
      </c>
    </row>
    <row r="21" spans="1:3" x14ac:dyDescent="0.2">
      <c r="A21" s="22" t="str">
        <f t="shared" ca="1" si="0"/>
        <v>01/01/2021</v>
      </c>
      <c r="B21" s="24" t="s">
        <v>215</v>
      </c>
      <c r="C21" s="33">
        <v>12165.994010454244</v>
      </c>
    </row>
    <row r="22" spans="1:3" x14ac:dyDescent="0.2">
      <c r="A22" s="22" t="str">
        <f t="shared" ca="1" si="0"/>
        <v>01/01/2021</v>
      </c>
      <c r="B22" s="24" t="s">
        <v>216</v>
      </c>
      <c r="C22" s="33">
        <v>1216.5994010454244</v>
      </c>
    </row>
    <row r="23" spans="1:3" x14ac:dyDescent="0.2">
      <c r="A23" s="22" t="str">
        <f t="shared" ca="1" si="0"/>
        <v>01/01/2021</v>
      </c>
      <c r="B23" s="24" t="s">
        <v>217</v>
      </c>
      <c r="C23" s="33">
        <v>1105.5105504294327</v>
      </c>
    </row>
    <row r="24" spans="1:3" x14ac:dyDescent="0.2">
      <c r="A24" s="22" t="str">
        <f t="shared" ca="1" si="0"/>
        <v>01/01/2021</v>
      </c>
      <c r="B24" s="24" t="s">
        <v>218</v>
      </c>
      <c r="C24" s="33">
        <v>2973.9096469999263</v>
      </c>
    </row>
    <row r="25" spans="1:3" x14ac:dyDescent="0.2">
      <c r="A25" s="22" t="str">
        <f t="shared" ca="1" si="0"/>
        <v>01/01/2021</v>
      </c>
      <c r="B25" s="24" t="s">
        <v>219</v>
      </c>
      <c r="C25" s="33">
        <v>1486.9548234999631</v>
      </c>
    </row>
    <row r="26" spans="1:3" x14ac:dyDescent="0.2">
      <c r="A26" s="22" t="str">
        <f t="shared" ca="1" si="0"/>
        <v>01/01/2021</v>
      </c>
      <c r="B26" s="24" t="s">
        <v>220</v>
      </c>
      <c r="C26" s="33">
        <v>540.71084490907754</v>
      </c>
    </row>
    <row r="27" spans="1:3" x14ac:dyDescent="0.2">
      <c r="A27" s="22" t="str">
        <f t="shared" ca="1" si="0"/>
        <v>01/01/2021</v>
      </c>
      <c r="B27" s="24" t="s">
        <v>221</v>
      </c>
      <c r="C27" s="33">
        <v>878.65512297725104</v>
      </c>
    </row>
    <row r="28" spans="1:3" x14ac:dyDescent="0.2">
      <c r="A28" s="22" t="str">
        <f t="shared" ca="1" si="0"/>
        <v>01/01/2021</v>
      </c>
      <c r="B28" s="24" t="s">
        <v>222</v>
      </c>
      <c r="C28" s="33">
        <v>811.06626736361636</v>
      </c>
    </row>
    <row r="29" spans="1:3" x14ac:dyDescent="0.2">
      <c r="A29" s="22" t="str">
        <f t="shared" ca="1" si="0"/>
        <v>01/01/2021</v>
      </c>
      <c r="B29" s="24" t="s">
        <v>223</v>
      </c>
      <c r="C29" s="33">
        <v>3135</v>
      </c>
    </row>
    <row r="30" spans="1:3" x14ac:dyDescent="0.2">
      <c r="A30" s="22" t="str">
        <f t="shared" ca="1" si="0"/>
        <v>01/01/2021</v>
      </c>
      <c r="B30" s="24" t="s">
        <v>224</v>
      </c>
      <c r="C30" s="33">
        <v>125.4</v>
      </c>
    </row>
    <row r="31" spans="1:3" x14ac:dyDescent="0.2">
      <c r="A31" s="22" t="str">
        <f t="shared" ca="1" si="0"/>
        <v>01/01/2021</v>
      </c>
      <c r="B31" s="24" t="s">
        <v>225</v>
      </c>
      <c r="C31" s="33">
        <v>282.15000000000003</v>
      </c>
    </row>
    <row r="32" spans="1:3" x14ac:dyDescent="0.2">
      <c r="A32" s="22" t="str">
        <f t="shared" ca="1" si="0"/>
        <v>01/01/2021</v>
      </c>
      <c r="B32" s="24" t="s">
        <v>226</v>
      </c>
      <c r="C32" s="33">
        <v>266.47500000000002</v>
      </c>
    </row>
    <row r="33" spans="1:3" x14ac:dyDescent="0.2">
      <c r="A33" s="22" t="str">
        <f t="shared" ca="1" si="0"/>
        <v>01/01/2021</v>
      </c>
      <c r="B33" s="24" t="s">
        <v>227</v>
      </c>
      <c r="C33" s="33">
        <v>188.10000000000002</v>
      </c>
    </row>
    <row r="34" spans="1:3" x14ac:dyDescent="0.2">
      <c r="A34" s="22" t="str">
        <f t="shared" ca="1" si="0"/>
        <v>01/01/2021</v>
      </c>
      <c r="B34" s="24" t="s">
        <v>228</v>
      </c>
      <c r="C34" s="33">
        <v>35376.337613741845</v>
      </c>
    </row>
    <row r="35" spans="1:3" x14ac:dyDescent="0.2">
      <c r="A35" s="22" t="str">
        <f t="shared" ca="1" si="0"/>
        <v>01/01/2021</v>
      </c>
      <c r="B35" s="24" t="s">
        <v>229</v>
      </c>
      <c r="C35" s="33">
        <v>23215.721559018086</v>
      </c>
    </row>
    <row r="36" spans="1:3" x14ac:dyDescent="0.2">
      <c r="A36" s="22" t="str">
        <f t="shared" ca="1" si="0"/>
        <v>01/01/2021</v>
      </c>
      <c r="B36" s="24" t="s">
        <v>230</v>
      </c>
      <c r="C36" s="33">
        <v>13818.88188036791</v>
      </c>
    </row>
    <row r="37" spans="1:3" x14ac:dyDescent="0.2">
      <c r="A37" s="22" t="str">
        <f t="shared" ca="1" si="0"/>
        <v>01/01/2021</v>
      </c>
      <c r="B37" s="24" t="s">
        <v>231</v>
      </c>
      <c r="C37" s="33">
        <v>2211.0211008588653</v>
      </c>
    </row>
    <row r="38" spans="1:3" x14ac:dyDescent="0.2">
      <c r="A38" s="22" t="str">
        <f t="shared" ca="1" si="0"/>
        <v>01/01/2021</v>
      </c>
      <c r="B38" s="24" t="s">
        <v>232</v>
      </c>
      <c r="C38" s="33">
        <v>386.92869265030146</v>
      </c>
    </row>
    <row r="39" spans="1:3" x14ac:dyDescent="0.2">
      <c r="A39" s="22" t="str">
        <f t="shared" ca="1" si="0"/>
        <v>01/01/2021</v>
      </c>
      <c r="B39" s="24" t="s">
        <v>233</v>
      </c>
      <c r="C39" s="33">
        <v>946.24397859088572</v>
      </c>
    </row>
    <row r="40" spans="1:3" x14ac:dyDescent="0.2">
      <c r="A40" s="22" t="str">
        <f t="shared" ca="1" si="0"/>
        <v>01/01/2021</v>
      </c>
      <c r="B40" s="24" t="s">
        <v>234</v>
      </c>
      <c r="C40" s="33">
        <v>675.88855613634689</v>
      </c>
    </row>
    <row r="41" spans="1:3" x14ac:dyDescent="0.2">
      <c r="A41" s="22" t="str">
        <f t="shared" ca="1" si="0"/>
        <v>01/01/2021</v>
      </c>
      <c r="B41" s="24" t="s">
        <v>235</v>
      </c>
      <c r="C41" s="33">
        <v>1658.2658256441491</v>
      </c>
    </row>
    <row r="42" spans="1:3" x14ac:dyDescent="0.2">
      <c r="A42" s="22" t="str">
        <f t="shared" ca="1" si="0"/>
        <v>01/01/2021</v>
      </c>
      <c r="B42" s="17" t="s">
        <v>236</v>
      </c>
      <c r="C42" s="33">
        <v>829.13291282207456</v>
      </c>
    </row>
    <row r="43" spans="1:3" x14ac:dyDescent="0.2">
      <c r="A43" s="22" t="str">
        <f t="shared" ca="1" si="0"/>
        <v>01/01/2021</v>
      </c>
      <c r="B43" s="24" t="s">
        <v>237</v>
      </c>
      <c r="C43" s="33">
        <v>240.82436394197049</v>
      </c>
    </row>
    <row r="44" spans="1:3" x14ac:dyDescent="0.2">
      <c r="A44" s="22" t="str">
        <f t="shared" ca="1" si="0"/>
        <v>01/01/2021</v>
      </c>
      <c r="B44" s="17" t="s">
        <v>238</v>
      </c>
      <c r="C44" s="33">
        <v>324.29677101910937</v>
      </c>
    </row>
    <row r="45" spans="1:3" x14ac:dyDescent="0.2">
      <c r="A45" s="20" t="str">
        <f t="shared" ref="A45:A87" ca="1" si="1">"01/02/"&amp;YEAR(TODAY())-2</f>
        <v>01/02/2021</v>
      </c>
      <c r="B45" s="17" t="s">
        <v>196</v>
      </c>
      <c r="C45" s="33">
        <v>600717.87820805202</v>
      </c>
    </row>
    <row r="46" spans="1:3" x14ac:dyDescent="0.2">
      <c r="A46" s="20" t="str">
        <f t="shared" ca="1" si="1"/>
        <v>01/02/2021</v>
      </c>
      <c r="B46" s="17" t="s">
        <v>197</v>
      </c>
      <c r="C46" s="33">
        <v>477757.12997592671</v>
      </c>
    </row>
    <row r="47" spans="1:3" x14ac:dyDescent="0.2">
      <c r="A47" s="20" t="str">
        <f t="shared" ca="1" si="1"/>
        <v>01/02/2021</v>
      </c>
      <c r="B47" s="17" t="s">
        <v>198</v>
      </c>
      <c r="C47" s="33">
        <v>18923.750409198947</v>
      </c>
    </row>
    <row r="48" spans="1:3" x14ac:dyDescent="0.2">
      <c r="A48" s="20" t="str">
        <f t="shared" ca="1" si="1"/>
        <v>01/02/2021</v>
      </c>
      <c r="B48" s="17" t="s">
        <v>199</v>
      </c>
      <c r="C48" s="33">
        <v>16177.12512275968</v>
      </c>
    </row>
    <row r="49" spans="1:3" x14ac:dyDescent="0.2">
      <c r="A49" s="20" t="str">
        <f t="shared" ca="1" si="1"/>
        <v>01/02/2021</v>
      </c>
      <c r="B49" s="17" t="s">
        <v>200</v>
      </c>
      <c r="C49" s="33">
        <v>10784.750081839788</v>
      </c>
    </row>
    <row r="50" spans="1:3" x14ac:dyDescent="0.2">
      <c r="A50" s="20" t="str">
        <f t="shared" ca="1" si="1"/>
        <v>01/02/2021</v>
      </c>
      <c r="B50" s="17" t="s">
        <v>201</v>
      </c>
      <c r="C50" s="33">
        <v>150986.50114575704</v>
      </c>
    </row>
    <row r="51" spans="1:3" x14ac:dyDescent="0.2">
      <c r="A51" s="20" t="str">
        <f t="shared" ca="1" si="1"/>
        <v>01/02/2021</v>
      </c>
      <c r="B51" s="17" t="s">
        <v>202</v>
      </c>
      <c r="C51" s="33">
        <v>7010.0875531958618</v>
      </c>
    </row>
    <row r="52" spans="1:3" x14ac:dyDescent="0.2">
      <c r="A52" s="20" t="str">
        <f t="shared" ca="1" si="1"/>
        <v>01/02/2021</v>
      </c>
      <c r="B52" s="17" t="s">
        <v>203</v>
      </c>
      <c r="C52" s="33">
        <v>32354.250245519361</v>
      </c>
    </row>
    <row r="53" spans="1:3" x14ac:dyDescent="0.2">
      <c r="A53" s="20" t="str">
        <f t="shared" ca="1" si="1"/>
        <v>01/02/2021</v>
      </c>
      <c r="B53" s="17" t="s">
        <v>204</v>
      </c>
      <c r="C53" s="33">
        <v>30035.893910402607</v>
      </c>
    </row>
    <row r="54" spans="1:3" x14ac:dyDescent="0.2">
      <c r="A54" s="20" t="str">
        <f t="shared" ca="1" si="1"/>
        <v>01/02/2021</v>
      </c>
      <c r="B54" s="17" t="s">
        <v>205</v>
      </c>
      <c r="C54" s="33">
        <v>330394.83301442867</v>
      </c>
    </row>
    <row r="55" spans="1:3" x14ac:dyDescent="0.2">
      <c r="A55" s="20" t="str">
        <f t="shared" ca="1" si="1"/>
        <v>01/02/2021</v>
      </c>
      <c r="B55" s="17" t="s">
        <v>206</v>
      </c>
      <c r="C55" s="33">
        <v>167214.99549157434</v>
      </c>
    </row>
    <row r="56" spans="1:3" x14ac:dyDescent="0.2">
      <c r="A56" s="20" t="str">
        <f t="shared" ca="1" si="1"/>
        <v>01/02/2021</v>
      </c>
      <c r="B56" s="24" t="s">
        <v>207</v>
      </c>
      <c r="C56" s="33">
        <v>131735.35731719423</v>
      </c>
    </row>
    <row r="57" spans="1:3" x14ac:dyDescent="0.2">
      <c r="A57" s="20" t="str">
        <f t="shared" ca="1" si="1"/>
        <v>01/02/2021</v>
      </c>
      <c r="B57" s="24" t="s">
        <v>208</v>
      </c>
      <c r="C57" s="33">
        <v>21077.657170751074</v>
      </c>
    </row>
    <row r="58" spans="1:3" x14ac:dyDescent="0.2">
      <c r="A58" s="20" t="str">
        <f t="shared" ca="1" si="1"/>
        <v>01/02/2021</v>
      </c>
      <c r="B58" s="24" t="s">
        <v>209</v>
      </c>
      <c r="C58" s="33">
        <v>14271.330376029373</v>
      </c>
    </row>
    <row r="59" spans="1:3" x14ac:dyDescent="0.2">
      <c r="A59" s="20" t="str">
        <f t="shared" ca="1" si="1"/>
        <v>01/02/2021</v>
      </c>
      <c r="B59" s="24" t="s">
        <v>210</v>
      </c>
      <c r="C59" s="33">
        <v>10977.946443099518</v>
      </c>
    </row>
    <row r="60" spans="1:3" x14ac:dyDescent="0.2">
      <c r="A60" s="20" t="str">
        <f t="shared" ca="1" si="1"/>
        <v>01/02/2021</v>
      </c>
      <c r="B60" s="24" t="s">
        <v>211</v>
      </c>
      <c r="C60" s="33">
        <v>1317.3535731719421</v>
      </c>
    </row>
    <row r="61" spans="1:3" x14ac:dyDescent="0.2">
      <c r="A61" s="20" t="str">
        <f t="shared" ca="1" si="1"/>
        <v>01/02/2021</v>
      </c>
      <c r="B61" s="24" t="s">
        <v>212</v>
      </c>
      <c r="C61" s="33">
        <v>395.2060719515826</v>
      </c>
    </row>
    <row r="62" spans="1:3" x14ac:dyDescent="0.2">
      <c r="A62" s="20" t="str">
        <f t="shared" ca="1" si="1"/>
        <v>01/02/2021</v>
      </c>
      <c r="B62" s="24" t="s">
        <v>213</v>
      </c>
      <c r="C62" s="33">
        <v>1976.0303597579132</v>
      </c>
    </row>
    <row r="63" spans="1:3" x14ac:dyDescent="0.2">
      <c r="A63" s="20" t="str">
        <f t="shared" ca="1" si="1"/>
        <v>01/02/2021</v>
      </c>
      <c r="B63" s="24" t="s">
        <v>214</v>
      </c>
      <c r="C63" s="33">
        <v>988.01517987895659</v>
      </c>
    </row>
    <row r="64" spans="1:3" x14ac:dyDescent="0.2">
      <c r="A64" s="20" t="str">
        <f t="shared" ca="1" si="1"/>
        <v>01/02/2021</v>
      </c>
      <c r="B64" s="24" t="s">
        <v>215</v>
      </c>
      <c r="C64" s="33">
        <v>11856.182158547479</v>
      </c>
    </row>
    <row r="65" spans="1:3" x14ac:dyDescent="0.2">
      <c r="A65" s="20" t="str">
        <f t="shared" ca="1" si="1"/>
        <v>01/02/2021</v>
      </c>
      <c r="B65" s="24" t="s">
        <v>216</v>
      </c>
      <c r="C65" s="33">
        <v>1185.6182158547479</v>
      </c>
    </row>
    <row r="66" spans="1:3" x14ac:dyDescent="0.2">
      <c r="A66" s="20" t="str">
        <f t="shared" ca="1" si="1"/>
        <v>01/02/2021</v>
      </c>
      <c r="B66" s="24" t="s">
        <v>217</v>
      </c>
      <c r="C66" s="33">
        <v>1078.4750081839788</v>
      </c>
    </row>
    <row r="67" spans="1:3" x14ac:dyDescent="0.2">
      <c r="A67" s="20" t="str">
        <f t="shared" ca="1" si="1"/>
        <v>01/02/2021</v>
      </c>
      <c r="B67" s="24" t="s">
        <v>218</v>
      </c>
      <c r="C67" s="33">
        <v>2898.1778609782727</v>
      </c>
    </row>
    <row r="68" spans="1:3" x14ac:dyDescent="0.2">
      <c r="A68" s="20" t="str">
        <f t="shared" ca="1" si="1"/>
        <v>01/02/2021</v>
      </c>
      <c r="B68" s="24" t="s">
        <v>219</v>
      </c>
      <c r="C68" s="33">
        <v>1449.0889304891364</v>
      </c>
    </row>
    <row r="69" spans="1:3" x14ac:dyDescent="0.2">
      <c r="A69" s="20" t="str">
        <f t="shared" ca="1" si="1"/>
        <v>01/02/2021</v>
      </c>
      <c r="B69" s="24" t="s">
        <v>220</v>
      </c>
      <c r="C69" s="33">
        <v>526.94142926877691</v>
      </c>
    </row>
    <row r="70" spans="1:3" x14ac:dyDescent="0.2">
      <c r="A70" s="20" t="str">
        <f t="shared" ca="1" si="1"/>
        <v>01/02/2021</v>
      </c>
      <c r="B70" s="24" t="s">
        <v>221</v>
      </c>
      <c r="C70" s="33">
        <v>856.27982256176233</v>
      </c>
    </row>
    <row r="71" spans="1:3" x14ac:dyDescent="0.2">
      <c r="A71" s="20" t="str">
        <f t="shared" ca="1" si="1"/>
        <v>01/02/2021</v>
      </c>
      <c r="B71" s="24" t="s">
        <v>222</v>
      </c>
      <c r="C71" s="33">
        <v>790.4121439031652</v>
      </c>
    </row>
    <row r="72" spans="1:3" x14ac:dyDescent="0.2">
      <c r="A72" s="20" t="str">
        <f t="shared" ca="1" si="1"/>
        <v>01/02/2021</v>
      </c>
      <c r="B72" s="24" t="s">
        <v>223</v>
      </c>
      <c r="C72" s="33">
        <v>3135</v>
      </c>
    </row>
    <row r="73" spans="1:3" x14ac:dyDescent="0.2">
      <c r="A73" s="20" t="str">
        <f t="shared" ca="1" si="1"/>
        <v>01/02/2021</v>
      </c>
      <c r="B73" s="24" t="s">
        <v>224</v>
      </c>
      <c r="C73" s="33">
        <v>125.4</v>
      </c>
    </row>
    <row r="74" spans="1:3" x14ac:dyDescent="0.2">
      <c r="A74" s="20" t="str">
        <f t="shared" ca="1" si="1"/>
        <v>01/02/2021</v>
      </c>
      <c r="B74" s="24" t="s">
        <v>225</v>
      </c>
      <c r="C74" s="33">
        <v>282.15000000000003</v>
      </c>
    </row>
    <row r="75" spans="1:3" x14ac:dyDescent="0.2">
      <c r="A75" s="20" t="str">
        <f t="shared" ca="1" si="1"/>
        <v>01/02/2021</v>
      </c>
      <c r="B75" s="24" t="s">
        <v>226</v>
      </c>
      <c r="C75" s="33">
        <v>266.47500000000002</v>
      </c>
    </row>
    <row r="76" spans="1:3" x14ac:dyDescent="0.2">
      <c r="A76" s="20" t="str">
        <f t="shared" ca="1" si="1"/>
        <v>01/02/2021</v>
      </c>
      <c r="B76" s="24" t="s">
        <v>227</v>
      </c>
      <c r="C76" s="33">
        <v>188.10000000000002</v>
      </c>
    </row>
    <row r="77" spans="1:3" x14ac:dyDescent="0.2">
      <c r="A77" s="20" t="str">
        <f t="shared" ca="1" si="1"/>
        <v>01/02/2021</v>
      </c>
      <c r="B77" s="24" t="s">
        <v>228</v>
      </c>
      <c r="C77" s="33">
        <v>32354.250245519361</v>
      </c>
    </row>
    <row r="78" spans="1:3" x14ac:dyDescent="0.2">
      <c r="A78" s="20" t="str">
        <f t="shared" ca="1" si="1"/>
        <v>01/02/2021</v>
      </c>
      <c r="B78" s="24" t="s">
        <v>229</v>
      </c>
      <c r="C78" s="33">
        <v>10784.750081839788</v>
      </c>
    </row>
    <row r="79" spans="1:3" x14ac:dyDescent="0.2">
      <c r="A79" s="20" t="str">
        <f t="shared" ca="1" si="1"/>
        <v>01/02/2021</v>
      </c>
      <c r="B79" s="24" t="s">
        <v>230</v>
      </c>
      <c r="C79" s="33">
        <v>13480.937602299737</v>
      </c>
    </row>
    <row r="80" spans="1:3" x14ac:dyDescent="0.2">
      <c r="A80" s="20" t="str">
        <f t="shared" ca="1" si="1"/>
        <v>01/02/2021</v>
      </c>
      <c r="B80" s="24" t="s">
        <v>231</v>
      </c>
      <c r="C80" s="33">
        <v>2156.9500163679577</v>
      </c>
    </row>
    <row r="81" spans="1:3" x14ac:dyDescent="0.2">
      <c r="A81" s="20" t="str">
        <f t="shared" ca="1" si="1"/>
        <v>01/02/2021</v>
      </c>
      <c r="B81" s="24" t="s">
        <v>232</v>
      </c>
      <c r="C81" s="33">
        <v>377.46625286439257</v>
      </c>
    </row>
    <row r="82" spans="1:3" x14ac:dyDescent="0.2">
      <c r="A82" s="20" t="str">
        <f t="shared" ca="1" si="1"/>
        <v>01/02/2021</v>
      </c>
      <c r="B82" s="24" t="s">
        <v>233</v>
      </c>
      <c r="C82" s="33">
        <v>922.14750122035946</v>
      </c>
    </row>
    <row r="83" spans="1:3" x14ac:dyDescent="0.2">
      <c r="A83" s="20" t="str">
        <f t="shared" ca="1" si="1"/>
        <v>01/02/2021</v>
      </c>
      <c r="B83" s="24" t="s">
        <v>234</v>
      </c>
      <c r="C83" s="33">
        <v>658.67678658597106</v>
      </c>
    </row>
    <row r="84" spans="1:3" x14ac:dyDescent="0.2">
      <c r="A84" s="20" t="str">
        <f t="shared" ca="1" si="1"/>
        <v>01/02/2021</v>
      </c>
      <c r="B84" s="24" t="s">
        <v>235</v>
      </c>
      <c r="C84" s="33">
        <v>1617.712512275968</v>
      </c>
    </row>
    <row r="85" spans="1:3" x14ac:dyDescent="0.2">
      <c r="A85" s="20" t="str">
        <f t="shared" ca="1" si="1"/>
        <v>01/02/2021</v>
      </c>
      <c r="B85" s="17" t="s">
        <v>236</v>
      </c>
      <c r="C85" s="33">
        <v>808.85625613798402</v>
      </c>
    </row>
    <row r="86" spans="1:3" x14ac:dyDescent="0.2">
      <c r="A86" s="20" t="str">
        <f t="shared" ca="1" si="1"/>
        <v>01/02/2021</v>
      </c>
      <c r="B86" s="24" t="s">
        <v>237</v>
      </c>
      <c r="C86" s="33">
        <v>1603.4692231422373</v>
      </c>
    </row>
    <row r="87" spans="1:3" x14ac:dyDescent="0.2">
      <c r="A87" s="20" t="str">
        <f t="shared" ca="1" si="1"/>
        <v>01/02/2021</v>
      </c>
      <c r="B87" s="17" t="s">
        <v>238</v>
      </c>
      <c r="C87" s="33">
        <v>814.84892033120536</v>
      </c>
    </row>
    <row r="88" spans="1:3" x14ac:dyDescent="0.2">
      <c r="A88" s="20" t="str">
        <f t="shared" ref="A88:A130" ca="1" si="2">"01/03/"&amp;YEAR(TODAY())-2</f>
        <v>01/03/2021</v>
      </c>
      <c r="B88" s="17" t="s">
        <v>196</v>
      </c>
      <c r="C88" s="33">
        <v>714854.27506758191</v>
      </c>
    </row>
    <row r="89" spans="1:3" x14ac:dyDescent="0.2">
      <c r="A89" s="20" t="str">
        <f t="shared" ca="1" si="2"/>
        <v>01/03/2021</v>
      </c>
      <c r="B89" s="17" t="s">
        <v>197</v>
      </c>
      <c r="C89" s="33">
        <v>520755.27167376014</v>
      </c>
    </row>
    <row r="90" spans="1:3" x14ac:dyDescent="0.2">
      <c r="A90" s="20" t="str">
        <f t="shared" ca="1" si="2"/>
        <v>01/03/2021</v>
      </c>
      <c r="B90" s="17" t="s">
        <v>198</v>
      </c>
      <c r="C90" s="33">
        <v>26780.477337067103</v>
      </c>
    </row>
    <row r="91" spans="1:3" x14ac:dyDescent="0.2">
      <c r="A91" s="20" t="str">
        <f t="shared" ca="1" si="2"/>
        <v>01/03/2021</v>
      </c>
      <c r="B91" s="17" t="s">
        <v>199</v>
      </c>
      <c r="C91" s="33">
        <v>18534.143201120129</v>
      </c>
    </row>
    <row r="92" spans="1:3" x14ac:dyDescent="0.2">
      <c r="A92" s="20" t="str">
        <f t="shared" ca="1" si="2"/>
        <v>01/03/2021</v>
      </c>
      <c r="B92" s="17" t="s">
        <v>200</v>
      </c>
      <c r="C92" s="33">
        <v>12356.095467413419</v>
      </c>
    </row>
    <row r="93" spans="1:3" x14ac:dyDescent="0.2">
      <c r="A93" s="20" t="str">
        <f t="shared" ca="1" si="2"/>
        <v>01/03/2021</v>
      </c>
      <c r="B93" s="17" t="s">
        <v>201</v>
      </c>
      <c r="C93" s="33">
        <v>172985.33654378791</v>
      </c>
    </row>
    <row r="94" spans="1:3" x14ac:dyDescent="0.2">
      <c r="A94" s="20" t="str">
        <f t="shared" ca="1" si="2"/>
        <v>01/03/2021</v>
      </c>
      <c r="B94" s="17" t="s">
        <v>202</v>
      </c>
      <c r="C94" s="33">
        <v>8031.4620538187228</v>
      </c>
    </row>
    <row r="95" spans="1:3" x14ac:dyDescent="0.2">
      <c r="A95" s="20" t="str">
        <f t="shared" ca="1" si="2"/>
        <v>01/03/2021</v>
      </c>
      <c r="B95" s="17" t="s">
        <v>203</v>
      </c>
      <c r="C95" s="33">
        <v>37068.286402240257</v>
      </c>
    </row>
    <row r="96" spans="1:3" x14ac:dyDescent="0.2">
      <c r="A96" s="20" t="str">
        <f t="shared" ca="1" si="2"/>
        <v>01/03/2021</v>
      </c>
      <c r="B96" s="17" t="s">
        <v>204</v>
      </c>
      <c r="C96" s="33">
        <v>35742.713753379096</v>
      </c>
    </row>
    <row r="97" spans="1:3" x14ac:dyDescent="0.2">
      <c r="A97" s="20" t="str">
        <f t="shared" ca="1" si="2"/>
        <v>01/03/2021</v>
      </c>
      <c r="B97" s="17" t="s">
        <v>205</v>
      </c>
      <c r="C97" s="33">
        <v>393169.85128717008</v>
      </c>
    </row>
    <row r="98" spans="1:3" x14ac:dyDescent="0.2">
      <c r="A98" s="20" t="str">
        <f t="shared" ca="1" si="2"/>
        <v>01/03/2021</v>
      </c>
      <c r="B98" s="17" t="s">
        <v>206</v>
      </c>
      <c r="C98" s="33">
        <v>182264.34508581605</v>
      </c>
    </row>
    <row r="99" spans="1:3" x14ac:dyDescent="0.2">
      <c r="A99" s="20" t="str">
        <f t="shared" ca="1" si="2"/>
        <v>01/03/2021</v>
      </c>
      <c r="B99" s="24" t="s">
        <v>207</v>
      </c>
      <c r="C99" s="33">
        <v>157598</v>
      </c>
    </row>
    <row r="100" spans="1:3" x14ac:dyDescent="0.2">
      <c r="A100" s="20" t="str">
        <f t="shared" ca="1" si="2"/>
        <v>01/03/2021</v>
      </c>
      <c r="B100" s="24" t="s">
        <v>208</v>
      </c>
      <c r="C100" s="33">
        <v>14959.871825782222</v>
      </c>
    </row>
    <row r="101" spans="1:3" x14ac:dyDescent="0.2">
      <c r="A101" s="20" t="str">
        <f t="shared" ca="1" si="2"/>
        <v>01/03/2021</v>
      </c>
      <c r="B101" s="24" t="s">
        <v>209</v>
      </c>
      <c r="C101" s="33">
        <v>16206.527811264074</v>
      </c>
    </row>
    <row r="102" spans="1:3" x14ac:dyDescent="0.2">
      <c r="A102" s="20" t="str">
        <f t="shared" ca="1" si="2"/>
        <v>01/03/2021</v>
      </c>
      <c r="B102" s="24" t="s">
        <v>210</v>
      </c>
      <c r="C102" s="33">
        <v>12466.559854818519</v>
      </c>
    </row>
    <row r="103" spans="1:3" x14ac:dyDescent="0.2">
      <c r="A103" s="20" t="str">
        <f t="shared" ca="1" si="2"/>
        <v>01/03/2021</v>
      </c>
      <c r="B103" s="24" t="s">
        <v>211</v>
      </c>
      <c r="C103" s="33">
        <v>1495.9871825782222</v>
      </c>
    </row>
    <row r="104" spans="1:3" x14ac:dyDescent="0.2">
      <c r="A104" s="20" t="str">
        <f t="shared" ca="1" si="2"/>
        <v>01/03/2021</v>
      </c>
      <c r="B104" s="24" t="s">
        <v>212</v>
      </c>
      <c r="C104" s="33">
        <v>448.79615477346664</v>
      </c>
    </row>
    <row r="105" spans="1:3" x14ac:dyDescent="0.2">
      <c r="A105" s="20" t="str">
        <f t="shared" ca="1" si="2"/>
        <v>01/03/2021</v>
      </c>
      <c r="B105" s="24" t="s">
        <v>213</v>
      </c>
      <c r="C105" s="33">
        <v>2243.980773867333</v>
      </c>
    </row>
    <row r="106" spans="1:3" x14ac:dyDescent="0.2">
      <c r="A106" s="20" t="str">
        <f t="shared" ca="1" si="2"/>
        <v>01/03/2021</v>
      </c>
      <c r="B106" s="24" t="s">
        <v>214</v>
      </c>
      <c r="C106" s="33">
        <v>1121.9903869336665</v>
      </c>
    </row>
    <row r="107" spans="1:3" x14ac:dyDescent="0.2">
      <c r="A107" s="20" t="str">
        <f t="shared" ca="1" si="2"/>
        <v>01/03/2021</v>
      </c>
      <c r="B107" s="24" t="s">
        <v>215</v>
      </c>
      <c r="C107" s="33">
        <v>13463.884643203999</v>
      </c>
    </row>
    <row r="108" spans="1:3" x14ac:dyDescent="0.2">
      <c r="A108" s="20" t="str">
        <f t="shared" ca="1" si="2"/>
        <v>01/03/2021</v>
      </c>
      <c r="B108" s="24" t="s">
        <v>216</v>
      </c>
      <c r="C108" s="33">
        <v>1346.3884643203999</v>
      </c>
    </row>
    <row r="109" spans="1:3" x14ac:dyDescent="0.2">
      <c r="A109" s="20" t="str">
        <f t="shared" ca="1" si="2"/>
        <v>01/03/2021</v>
      </c>
      <c r="B109" s="24" t="s">
        <v>217</v>
      </c>
      <c r="C109" s="33">
        <v>1235.609546741342</v>
      </c>
    </row>
    <row r="110" spans="1:3" x14ac:dyDescent="0.2">
      <c r="A110" s="20" t="str">
        <f t="shared" ca="1" si="2"/>
        <v>01/03/2021</v>
      </c>
      <c r="B110" s="24" t="s">
        <v>218</v>
      </c>
      <c r="C110" s="33">
        <v>3291.1718016720883</v>
      </c>
    </row>
    <row r="111" spans="1:3" x14ac:dyDescent="0.2">
      <c r="A111" s="20" t="str">
        <f t="shared" ca="1" si="2"/>
        <v>01/03/2021</v>
      </c>
      <c r="B111" s="24" t="s">
        <v>219</v>
      </c>
      <c r="C111" s="33">
        <v>1645.5859008360442</v>
      </c>
    </row>
    <row r="112" spans="1:3" x14ac:dyDescent="0.2">
      <c r="A112" s="20" t="str">
        <f t="shared" ca="1" si="2"/>
        <v>01/03/2021</v>
      </c>
      <c r="B112" s="24" t="s">
        <v>220</v>
      </c>
      <c r="C112" s="33">
        <v>598.39487303128885</v>
      </c>
    </row>
    <row r="113" spans="1:3" x14ac:dyDescent="0.2">
      <c r="A113" s="20" t="str">
        <f t="shared" ca="1" si="2"/>
        <v>01/03/2021</v>
      </c>
      <c r="B113" s="24" t="s">
        <v>221</v>
      </c>
      <c r="C113" s="33">
        <v>972.39166867584424</v>
      </c>
    </row>
    <row r="114" spans="1:3" x14ac:dyDescent="0.2">
      <c r="A114" s="20" t="str">
        <f t="shared" ca="1" si="2"/>
        <v>01/03/2021</v>
      </c>
      <c r="B114" s="24" t="s">
        <v>222</v>
      </c>
      <c r="C114" s="33">
        <v>897.59230954693328</v>
      </c>
    </row>
    <row r="115" spans="1:3" x14ac:dyDescent="0.2">
      <c r="A115" s="20" t="str">
        <f t="shared" ca="1" si="2"/>
        <v>01/03/2021</v>
      </c>
      <c r="B115" s="24" t="s">
        <v>223</v>
      </c>
      <c r="C115" s="33">
        <v>3135</v>
      </c>
    </row>
    <row r="116" spans="1:3" x14ac:dyDescent="0.2">
      <c r="A116" s="20" t="str">
        <f t="shared" ca="1" si="2"/>
        <v>01/03/2021</v>
      </c>
      <c r="B116" s="24" t="s">
        <v>224</v>
      </c>
      <c r="C116" s="33">
        <v>125.4</v>
      </c>
    </row>
    <row r="117" spans="1:3" x14ac:dyDescent="0.2">
      <c r="A117" s="20" t="str">
        <f t="shared" ca="1" si="2"/>
        <v>01/03/2021</v>
      </c>
      <c r="B117" s="24" t="s">
        <v>225</v>
      </c>
      <c r="C117" s="33">
        <v>282.15000000000003</v>
      </c>
    </row>
    <row r="118" spans="1:3" x14ac:dyDescent="0.2">
      <c r="A118" s="20" t="str">
        <f t="shared" ca="1" si="2"/>
        <v>01/03/2021</v>
      </c>
      <c r="B118" s="24" t="s">
        <v>226</v>
      </c>
      <c r="C118" s="33">
        <v>266.47500000000002</v>
      </c>
    </row>
    <row r="119" spans="1:3" x14ac:dyDescent="0.2">
      <c r="A119" s="20" t="str">
        <f t="shared" ca="1" si="2"/>
        <v>01/03/2021</v>
      </c>
      <c r="B119" s="24" t="s">
        <v>227</v>
      </c>
      <c r="C119" s="33">
        <v>188.10000000000002</v>
      </c>
    </row>
    <row r="120" spans="1:3" x14ac:dyDescent="0.2">
      <c r="A120" s="20" t="str">
        <f t="shared" ca="1" si="2"/>
        <v>01/03/2021</v>
      </c>
      <c r="B120" s="24" t="s">
        <v>228</v>
      </c>
      <c r="C120" s="33">
        <v>34597.067308757578</v>
      </c>
    </row>
    <row r="121" spans="1:3" x14ac:dyDescent="0.2">
      <c r="A121" s="20" t="str">
        <f t="shared" ca="1" si="2"/>
        <v>01/03/2021</v>
      </c>
      <c r="B121" s="24" t="s">
        <v>229</v>
      </c>
      <c r="C121" s="33">
        <v>25947.800481568185</v>
      </c>
    </row>
    <row r="122" spans="1:3" x14ac:dyDescent="0.2">
      <c r="A122" s="20" t="str">
        <f t="shared" ca="1" si="2"/>
        <v>01/03/2021</v>
      </c>
      <c r="B122" s="24" t="s">
        <v>230</v>
      </c>
      <c r="C122" s="33">
        <v>15445.119334266776</v>
      </c>
    </row>
    <row r="123" spans="1:3" x14ac:dyDescent="0.2">
      <c r="A123" s="20" t="str">
        <f t="shared" ca="1" si="2"/>
        <v>01/03/2021</v>
      </c>
      <c r="B123" s="24" t="s">
        <v>231</v>
      </c>
      <c r="C123" s="33">
        <v>2471.219093482684</v>
      </c>
    </row>
    <row r="124" spans="1:3" x14ac:dyDescent="0.2">
      <c r="A124" s="20" t="str">
        <f t="shared" ca="1" si="2"/>
        <v>01/03/2021</v>
      </c>
      <c r="B124" s="24" t="s">
        <v>232</v>
      </c>
      <c r="C124" s="33">
        <v>432.46334135946972</v>
      </c>
    </row>
    <row r="125" spans="1:3" x14ac:dyDescent="0.2">
      <c r="A125" s="20" t="str">
        <f t="shared" ca="1" si="2"/>
        <v>01/03/2021</v>
      </c>
      <c r="B125" s="24" t="s">
        <v>233</v>
      </c>
      <c r="C125" s="33">
        <v>1047.1910278047555</v>
      </c>
    </row>
    <row r="126" spans="1:3" x14ac:dyDescent="0.2">
      <c r="A126" s="20" t="str">
        <f t="shared" ca="1" si="2"/>
        <v>01/03/2021</v>
      </c>
      <c r="B126" s="24" t="s">
        <v>234</v>
      </c>
      <c r="C126" s="33">
        <v>747.99359128911112</v>
      </c>
    </row>
    <row r="127" spans="1:3" x14ac:dyDescent="0.2">
      <c r="A127" s="20" t="str">
        <f t="shared" ca="1" si="2"/>
        <v>01/03/2021</v>
      </c>
      <c r="B127" s="24" t="s">
        <v>235</v>
      </c>
      <c r="C127" s="33">
        <v>1853.4143201120132</v>
      </c>
    </row>
    <row r="128" spans="1:3" x14ac:dyDescent="0.2">
      <c r="A128" s="20" t="str">
        <f t="shared" ca="1" si="2"/>
        <v>01/03/2021</v>
      </c>
      <c r="B128" s="17" t="s">
        <v>236</v>
      </c>
      <c r="C128" s="33">
        <v>926.70716005600661</v>
      </c>
    </row>
    <row r="129" spans="1:3" x14ac:dyDescent="0.2">
      <c r="A129" s="20" t="str">
        <f t="shared" ca="1" si="2"/>
        <v>01/03/2021</v>
      </c>
      <c r="B129" s="24" t="s">
        <v>237</v>
      </c>
      <c r="C129" s="33">
        <v>394.32087374122699</v>
      </c>
    </row>
    <row r="130" spans="1:3" x14ac:dyDescent="0.2">
      <c r="A130" s="20" t="str">
        <f t="shared" ca="1" si="2"/>
        <v>01/03/2021</v>
      </c>
      <c r="B130" s="17" t="s">
        <v>238</v>
      </c>
      <c r="C130" s="33">
        <v>379.55551454684172</v>
      </c>
    </row>
    <row r="131" spans="1:3" x14ac:dyDescent="0.2">
      <c r="A131" s="21" t="str">
        <f t="shared" ref="A131:A173" ca="1" si="3">"01/04/"&amp;YEAR(TODAY())-2</f>
        <v>01/04/2021</v>
      </c>
      <c r="B131" s="12" t="s">
        <v>196</v>
      </c>
      <c r="C131" s="33">
        <v>789258.66535296</v>
      </c>
    </row>
    <row r="132" spans="1:3" x14ac:dyDescent="0.2">
      <c r="A132" s="21" t="str">
        <f t="shared" ca="1" si="3"/>
        <v>01/04/2021</v>
      </c>
      <c r="B132" s="12" t="s">
        <v>197</v>
      </c>
      <c r="C132" s="33">
        <v>437748.94791474013</v>
      </c>
    </row>
    <row r="133" spans="1:3" x14ac:dyDescent="0.2">
      <c r="A133" s="21" t="str">
        <f t="shared" ca="1" si="3"/>
        <v>01/04/2021</v>
      </c>
      <c r="B133" s="12" t="s">
        <v>198</v>
      </c>
      <c r="C133" s="33">
        <v>26350.380663385011</v>
      </c>
    </row>
    <row r="134" spans="1:3" x14ac:dyDescent="0.2">
      <c r="A134" s="21" t="str">
        <f t="shared" ca="1" si="3"/>
        <v>01/04/2021</v>
      </c>
      <c r="B134" s="12" t="s">
        <v>199</v>
      </c>
      <c r="C134" s="33">
        <v>18405.114199015501</v>
      </c>
    </row>
    <row r="135" spans="1:3" x14ac:dyDescent="0.2">
      <c r="A135" s="21" t="str">
        <f t="shared" ca="1" si="3"/>
        <v>01/04/2021</v>
      </c>
      <c r="B135" s="12" t="s">
        <v>200</v>
      </c>
      <c r="C135" s="33">
        <v>12270.076132677003</v>
      </c>
    </row>
    <row r="136" spans="1:3" x14ac:dyDescent="0.2">
      <c r="A136" s="21" t="str">
        <f t="shared" ca="1" si="3"/>
        <v>01/04/2021</v>
      </c>
      <c r="B136" s="12" t="s">
        <v>201</v>
      </c>
      <c r="C136" s="33">
        <v>171781.06585747804</v>
      </c>
    </row>
    <row r="137" spans="1:3" x14ac:dyDescent="0.2">
      <c r="A137" s="21" t="str">
        <f t="shared" ca="1" si="3"/>
        <v>01/04/2021</v>
      </c>
      <c r="B137" s="12" t="s">
        <v>202</v>
      </c>
      <c r="C137" s="33">
        <v>7975.5494862400501</v>
      </c>
    </row>
    <row r="138" spans="1:3" x14ac:dyDescent="0.2">
      <c r="A138" s="21" t="str">
        <f t="shared" ca="1" si="3"/>
        <v>01/04/2021</v>
      </c>
      <c r="B138" s="12" t="s">
        <v>203</v>
      </c>
      <c r="C138" s="33">
        <v>36810.228398031002</v>
      </c>
    </row>
    <row r="139" spans="1:3" x14ac:dyDescent="0.2">
      <c r="A139" s="21" t="str">
        <f t="shared" ca="1" si="3"/>
        <v>01/04/2021</v>
      </c>
      <c r="B139" s="12" t="s">
        <v>204</v>
      </c>
      <c r="C139" s="33">
        <v>39462.933267647997</v>
      </c>
    </row>
    <row r="140" spans="1:3" x14ac:dyDescent="0.2">
      <c r="A140" s="21" t="str">
        <f t="shared" ca="1" si="3"/>
        <v>01/04/2021</v>
      </c>
      <c r="B140" s="12" t="s">
        <v>205</v>
      </c>
      <c r="C140" s="33">
        <v>434092.26594412804</v>
      </c>
    </row>
    <row r="141" spans="1:3" x14ac:dyDescent="0.2">
      <c r="A141" s="21" t="str">
        <f t="shared" ca="1" si="3"/>
        <v>01/04/2021</v>
      </c>
      <c r="B141" s="12" t="s">
        <v>206</v>
      </c>
      <c r="C141" s="33">
        <v>153212.13177015903</v>
      </c>
    </row>
    <row r="142" spans="1:3" x14ac:dyDescent="0.2">
      <c r="A142" s="21" t="str">
        <f t="shared" ca="1" si="3"/>
        <v>01/04/2021</v>
      </c>
      <c r="B142" s="12" t="s">
        <v>207</v>
      </c>
      <c r="C142" s="33">
        <v>144588.208722507</v>
      </c>
    </row>
    <row r="143" spans="1:3" x14ac:dyDescent="0.2">
      <c r="A143" s="21" t="str">
        <f t="shared" ca="1" si="3"/>
        <v>01/04/2021</v>
      </c>
      <c r="B143" s="12" t="s">
        <v>208</v>
      </c>
      <c r="C143" s="33">
        <v>20242.349221150984</v>
      </c>
    </row>
    <row r="144" spans="1:3" x14ac:dyDescent="0.2">
      <c r="A144" s="21" t="str">
        <f t="shared" ca="1" si="3"/>
        <v>01/04/2021</v>
      </c>
      <c r="B144" s="12" t="s">
        <v>209</v>
      </c>
      <c r="C144" s="33">
        <v>15663.722611604926</v>
      </c>
    </row>
    <row r="145" spans="1:3" x14ac:dyDescent="0.2">
      <c r="A145" s="21" t="str">
        <f t="shared" ca="1" si="3"/>
        <v>01/04/2021</v>
      </c>
      <c r="B145" s="12" t="s">
        <v>210</v>
      </c>
      <c r="C145" s="33">
        <v>12049.01739354225</v>
      </c>
    </row>
    <row r="146" spans="1:3" x14ac:dyDescent="0.2">
      <c r="A146" s="21" t="str">
        <f t="shared" ca="1" si="3"/>
        <v>01/04/2021</v>
      </c>
      <c r="B146" s="12" t="s">
        <v>211</v>
      </c>
      <c r="C146" s="33">
        <v>1445.8820872250701</v>
      </c>
    </row>
    <row r="147" spans="1:3" x14ac:dyDescent="0.2">
      <c r="A147" s="21" t="str">
        <f t="shared" ca="1" si="3"/>
        <v>01/04/2021</v>
      </c>
      <c r="B147" s="12" t="s">
        <v>212</v>
      </c>
      <c r="C147" s="33">
        <v>433.76462616752104</v>
      </c>
    </row>
    <row r="148" spans="1:3" x14ac:dyDescent="0.2">
      <c r="A148" s="21" t="str">
        <f t="shared" ca="1" si="3"/>
        <v>01/04/2021</v>
      </c>
      <c r="B148" s="12" t="s">
        <v>213</v>
      </c>
      <c r="C148" s="33">
        <v>2168.8231308376053</v>
      </c>
    </row>
    <row r="149" spans="1:3" x14ac:dyDescent="0.2">
      <c r="A149" s="21" t="str">
        <f t="shared" ca="1" si="3"/>
        <v>01/04/2021</v>
      </c>
      <c r="B149" s="12" t="s">
        <v>214</v>
      </c>
      <c r="C149" s="33">
        <v>1084.4115654188026</v>
      </c>
    </row>
    <row r="150" spans="1:3" x14ac:dyDescent="0.2">
      <c r="A150" s="21" t="str">
        <f t="shared" ca="1" si="3"/>
        <v>01/04/2021</v>
      </c>
      <c r="B150" s="12" t="s">
        <v>215</v>
      </c>
      <c r="C150" s="33">
        <v>13012.93878502563</v>
      </c>
    </row>
    <row r="151" spans="1:3" x14ac:dyDescent="0.2">
      <c r="A151" s="21" t="str">
        <f t="shared" ca="1" si="3"/>
        <v>01/04/2021</v>
      </c>
      <c r="B151" s="12" t="s">
        <v>216</v>
      </c>
      <c r="C151" s="33">
        <v>1301.2938785025631</v>
      </c>
    </row>
    <row r="152" spans="1:3" x14ac:dyDescent="0.2">
      <c r="A152" s="21" t="str">
        <f t="shared" ca="1" si="3"/>
        <v>01/04/2021</v>
      </c>
      <c r="B152" s="12" t="s">
        <v>217</v>
      </c>
      <c r="C152" s="33">
        <v>1227.0076132677002</v>
      </c>
    </row>
    <row r="153" spans="1:3" x14ac:dyDescent="0.2">
      <c r="A153" s="21" t="str">
        <f t="shared" ca="1" si="3"/>
        <v>01/04/2021</v>
      </c>
      <c r="B153" s="12" t="s">
        <v>218</v>
      </c>
      <c r="C153" s="33">
        <v>3180.9405918951538</v>
      </c>
    </row>
    <row r="154" spans="1:3" x14ac:dyDescent="0.2">
      <c r="A154" s="21" t="str">
        <f t="shared" ca="1" si="3"/>
        <v>01/04/2021</v>
      </c>
      <c r="B154" s="12" t="s">
        <v>219</v>
      </c>
      <c r="C154" s="33">
        <v>1590.4702959475769</v>
      </c>
    </row>
    <row r="155" spans="1:3" x14ac:dyDescent="0.2">
      <c r="A155" s="21" t="str">
        <f t="shared" ca="1" si="3"/>
        <v>01/04/2021</v>
      </c>
      <c r="B155" s="12" t="s">
        <v>220</v>
      </c>
      <c r="C155" s="33">
        <v>578.35283489002802</v>
      </c>
    </row>
    <row r="156" spans="1:3" x14ac:dyDescent="0.2">
      <c r="A156" s="21" t="str">
        <f t="shared" ca="1" si="3"/>
        <v>01/04/2021</v>
      </c>
      <c r="B156" s="12" t="s">
        <v>221</v>
      </c>
      <c r="C156" s="33">
        <v>939.82335669629549</v>
      </c>
    </row>
    <row r="157" spans="1:3" x14ac:dyDescent="0.2">
      <c r="A157" s="21" t="str">
        <f t="shared" ca="1" si="3"/>
        <v>01/04/2021</v>
      </c>
      <c r="B157" s="12" t="s">
        <v>222</v>
      </c>
      <c r="C157" s="33">
        <v>867.52925233504209</v>
      </c>
    </row>
    <row r="158" spans="1:3" x14ac:dyDescent="0.2">
      <c r="A158" s="21" t="str">
        <f t="shared" ca="1" si="3"/>
        <v>01/04/2021</v>
      </c>
      <c r="B158" s="12" t="s">
        <v>223</v>
      </c>
      <c r="C158" s="33">
        <v>3135</v>
      </c>
    </row>
    <row r="159" spans="1:3" x14ac:dyDescent="0.2">
      <c r="A159" s="21" t="str">
        <f t="shared" ca="1" si="3"/>
        <v>01/04/2021</v>
      </c>
      <c r="B159" s="12" t="s">
        <v>224</v>
      </c>
      <c r="C159" s="33">
        <v>125.4</v>
      </c>
    </row>
    <row r="160" spans="1:3" x14ac:dyDescent="0.2">
      <c r="A160" s="21" t="str">
        <f t="shared" ca="1" si="3"/>
        <v>01/04/2021</v>
      </c>
      <c r="B160" s="12" t="s">
        <v>225</v>
      </c>
      <c r="C160" s="33">
        <v>282.15000000000003</v>
      </c>
    </row>
    <row r="161" spans="1:3" x14ac:dyDescent="0.2">
      <c r="A161" s="21" t="str">
        <f t="shared" ca="1" si="3"/>
        <v>01/04/2021</v>
      </c>
      <c r="B161" s="12" t="s">
        <v>226</v>
      </c>
      <c r="C161" s="33">
        <v>266.47500000000002</v>
      </c>
    </row>
    <row r="162" spans="1:3" x14ac:dyDescent="0.2">
      <c r="A162" s="21" t="str">
        <f t="shared" ca="1" si="3"/>
        <v>01/04/2021</v>
      </c>
      <c r="B162" s="12" t="s">
        <v>227</v>
      </c>
      <c r="C162" s="33">
        <v>188.10000000000002</v>
      </c>
    </row>
    <row r="163" spans="1:3" x14ac:dyDescent="0.2">
      <c r="A163" s="21" t="str">
        <f t="shared" ca="1" si="3"/>
        <v>01/04/2021</v>
      </c>
      <c r="B163" s="12" t="s">
        <v>228</v>
      </c>
      <c r="C163" s="33">
        <v>18405.114199015501</v>
      </c>
    </row>
    <row r="164" spans="1:3" x14ac:dyDescent="0.2">
      <c r="A164" s="21" t="str">
        <f t="shared" ca="1" si="3"/>
        <v>01/04/2021</v>
      </c>
      <c r="B164" s="12" t="s">
        <v>229</v>
      </c>
      <c r="C164" s="33">
        <v>12270.076132677003</v>
      </c>
    </row>
    <row r="165" spans="1:3" x14ac:dyDescent="0.2">
      <c r="A165" s="21" t="str">
        <f t="shared" ca="1" si="3"/>
        <v>01/04/2021</v>
      </c>
      <c r="B165" s="12" t="s">
        <v>230</v>
      </c>
      <c r="C165" s="33">
        <v>15337.595165846253</v>
      </c>
    </row>
    <row r="166" spans="1:3" x14ac:dyDescent="0.2">
      <c r="A166" s="21" t="str">
        <f t="shared" ca="1" si="3"/>
        <v>01/04/2021</v>
      </c>
      <c r="B166" s="12" t="s">
        <v>231</v>
      </c>
      <c r="C166" s="33">
        <v>2454.0152265354004</v>
      </c>
    </row>
    <row r="167" spans="1:3" x14ac:dyDescent="0.2">
      <c r="A167" s="21" t="str">
        <f t="shared" ca="1" si="3"/>
        <v>01/04/2021</v>
      </c>
      <c r="B167" s="12" t="s">
        <v>232</v>
      </c>
      <c r="C167" s="33">
        <v>429.45266464369502</v>
      </c>
    </row>
    <row r="168" spans="1:3" x14ac:dyDescent="0.2">
      <c r="A168" s="21" t="str">
        <f t="shared" ca="1" si="3"/>
        <v>01/04/2021</v>
      </c>
      <c r="B168" s="12" t="s">
        <v>233</v>
      </c>
      <c r="C168" s="33">
        <v>1012.1174610575491</v>
      </c>
    </row>
    <row r="169" spans="1:3" x14ac:dyDescent="0.2">
      <c r="A169" s="21" t="str">
        <f t="shared" ca="1" si="3"/>
        <v>01/04/2021</v>
      </c>
      <c r="B169" s="12" t="s">
        <v>234</v>
      </c>
      <c r="C169" s="33">
        <v>722.94104361253505</v>
      </c>
    </row>
    <row r="170" spans="1:3" x14ac:dyDescent="0.2">
      <c r="A170" s="21" t="str">
        <f t="shared" ca="1" si="3"/>
        <v>01/04/2021</v>
      </c>
      <c r="B170" s="12" t="s">
        <v>235</v>
      </c>
      <c r="C170" s="33">
        <v>1840.5114199015504</v>
      </c>
    </row>
    <row r="171" spans="1:3" x14ac:dyDescent="0.2">
      <c r="A171" s="21" t="str">
        <f t="shared" ca="1" si="3"/>
        <v>01/04/2021</v>
      </c>
      <c r="B171" s="12" t="s">
        <v>236</v>
      </c>
      <c r="C171" s="33">
        <v>920.25570995077521</v>
      </c>
    </row>
    <row r="172" spans="1:3" x14ac:dyDescent="0.2">
      <c r="A172" s="21" t="str">
        <f t="shared" ca="1" si="3"/>
        <v>01/04/2021</v>
      </c>
      <c r="B172" s="12" t="s">
        <v>237</v>
      </c>
      <c r="C172" s="33">
        <v>2811.031889670985</v>
      </c>
    </row>
    <row r="173" spans="1:3" x14ac:dyDescent="0.2">
      <c r="A173" s="21" t="str">
        <f t="shared" ca="1" si="3"/>
        <v>01/04/2021</v>
      </c>
      <c r="B173" s="12" t="s">
        <v>238</v>
      </c>
      <c r="C173" s="33">
        <v>1249.5714802815546</v>
      </c>
    </row>
    <row r="174" spans="1:3" x14ac:dyDescent="0.2">
      <c r="A174" s="21" t="str">
        <f t="shared" ref="A174:A216" ca="1" si="4">"01/05/"&amp;YEAR(TODAY())-2</f>
        <v>01/05/2021</v>
      </c>
      <c r="B174" s="12" t="s">
        <v>196</v>
      </c>
      <c r="C174" s="33">
        <v>757745.53157163691</v>
      </c>
    </row>
    <row r="175" spans="1:3" x14ac:dyDescent="0.2">
      <c r="A175" s="21" t="str">
        <f t="shared" ca="1" si="4"/>
        <v>01/05/2021</v>
      </c>
      <c r="B175" s="12" t="s">
        <v>197</v>
      </c>
      <c r="C175" s="33">
        <v>541585.4825407106</v>
      </c>
    </row>
    <row r="176" spans="1:3" x14ac:dyDescent="0.2">
      <c r="A176" s="21" t="str">
        <f t="shared" ca="1" si="4"/>
        <v>01/05/2021</v>
      </c>
      <c r="B176" s="12" t="s">
        <v>198</v>
      </c>
      <c r="C176" s="33">
        <v>29966.550705617381</v>
      </c>
    </row>
    <row r="177" spans="1:3" x14ac:dyDescent="0.2">
      <c r="A177" s="21" t="str">
        <f t="shared" ca="1" si="4"/>
        <v>01/05/2021</v>
      </c>
      <c r="B177" s="12" t="s">
        <v>199</v>
      </c>
      <c r="C177" s="33">
        <v>19489.965211685212</v>
      </c>
    </row>
    <row r="178" spans="1:3" x14ac:dyDescent="0.2">
      <c r="A178" s="21" t="str">
        <f t="shared" ca="1" si="4"/>
        <v>01/05/2021</v>
      </c>
      <c r="B178" s="12" t="s">
        <v>200</v>
      </c>
      <c r="C178" s="33">
        <v>12993.310141123477</v>
      </c>
    </row>
    <row r="179" spans="1:3" x14ac:dyDescent="0.2">
      <c r="A179" s="21" t="str">
        <f t="shared" ca="1" si="4"/>
        <v>01/05/2021</v>
      </c>
      <c r="B179" s="12" t="s">
        <v>201</v>
      </c>
      <c r="C179" s="33">
        <v>181906.34197572869</v>
      </c>
    </row>
    <row r="180" spans="1:3" x14ac:dyDescent="0.2">
      <c r="A180" s="21" t="str">
        <f t="shared" ca="1" si="4"/>
        <v>01/05/2021</v>
      </c>
      <c r="B180" s="12" t="s">
        <v>202</v>
      </c>
      <c r="C180" s="33">
        <v>8445.6515917302586</v>
      </c>
    </row>
    <row r="181" spans="1:3" x14ac:dyDescent="0.2">
      <c r="A181" s="21" t="str">
        <f t="shared" ca="1" si="4"/>
        <v>01/05/2021</v>
      </c>
      <c r="B181" s="12" t="s">
        <v>203</v>
      </c>
      <c r="C181" s="33">
        <v>38979.930423370424</v>
      </c>
    </row>
    <row r="182" spans="1:3" x14ac:dyDescent="0.2">
      <c r="A182" s="21" t="str">
        <f t="shared" ca="1" si="4"/>
        <v>01/05/2021</v>
      </c>
      <c r="B182" s="12" t="s">
        <v>204</v>
      </c>
      <c r="C182" s="33">
        <v>37887.276578581848</v>
      </c>
    </row>
    <row r="183" spans="1:3" x14ac:dyDescent="0.2">
      <c r="A183" s="21" t="str">
        <f t="shared" ca="1" si="4"/>
        <v>01/05/2021</v>
      </c>
      <c r="B183" s="12" t="s">
        <v>205</v>
      </c>
      <c r="C183" s="33">
        <v>416760.04236440035</v>
      </c>
    </row>
    <row r="184" spans="1:3" x14ac:dyDescent="0.2">
      <c r="A184" s="21" t="str">
        <f t="shared" ca="1" si="4"/>
        <v>01/05/2021</v>
      </c>
      <c r="B184" s="12" t="s">
        <v>206</v>
      </c>
      <c r="C184" s="33">
        <v>189554.91888924871</v>
      </c>
    </row>
    <row r="185" spans="1:3" x14ac:dyDescent="0.2">
      <c r="A185" s="21" t="str">
        <f t="shared" ca="1" si="4"/>
        <v>01/05/2021</v>
      </c>
      <c r="B185" s="12" t="s">
        <v>207</v>
      </c>
      <c r="C185" s="33">
        <v>157012.37553827028</v>
      </c>
    </row>
    <row r="186" spans="1:3" x14ac:dyDescent="0.2">
      <c r="A186" s="21" t="str">
        <f t="shared" ca="1" si="4"/>
        <v>01/05/2021</v>
      </c>
      <c r="B186" s="12" t="s">
        <v>208</v>
      </c>
      <c r="C186" s="33">
        <v>12560.990043061622</v>
      </c>
    </row>
    <row r="187" spans="1:3" x14ac:dyDescent="0.2">
      <c r="A187" s="21" t="str">
        <f t="shared" ca="1" si="4"/>
        <v>01/05/2021</v>
      </c>
      <c r="B187" s="12" t="s">
        <v>209</v>
      </c>
      <c r="C187" s="33">
        <v>17009.674016645949</v>
      </c>
    </row>
    <row r="188" spans="1:3" x14ac:dyDescent="0.2">
      <c r="A188" s="21" t="str">
        <f t="shared" ca="1" si="4"/>
        <v>01/05/2021</v>
      </c>
      <c r="B188" s="12" t="s">
        <v>210</v>
      </c>
      <c r="C188" s="33">
        <v>13084.364628189189</v>
      </c>
    </row>
    <row r="189" spans="1:3" x14ac:dyDescent="0.2">
      <c r="A189" s="21" t="str">
        <f t="shared" ca="1" si="4"/>
        <v>01/05/2021</v>
      </c>
      <c r="B189" s="12" t="s">
        <v>211</v>
      </c>
      <c r="C189" s="33">
        <v>1570.1237553827027</v>
      </c>
    </row>
    <row r="190" spans="1:3" x14ac:dyDescent="0.2">
      <c r="A190" s="21" t="str">
        <f t="shared" ca="1" si="4"/>
        <v>01/05/2021</v>
      </c>
      <c r="B190" s="12" t="s">
        <v>212</v>
      </c>
      <c r="C190" s="33">
        <v>471.03712661481086</v>
      </c>
    </row>
    <row r="191" spans="1:3" x14ac:dyDescent="0.2">
      <c r="A191" s="21" t="str">
        <f t="shared" ca="1" si="4"/>
        <v>01/05/2021</v>
      </c>
      <c r="B191" s="12" t="s">
        <v>213</v>
      </c>
      <c r="C191" s="33">
        <v>2355.1856330740538</v>
      </c>
    </row>
    <row r="192" spans="1:3" x14ac:dyDescent="0.2">
      <c r="A192" s="21" t="str">
        <f t="shared" ca="1" si="4"/>
        <v>01/05/2021</v>
      </c>
      <c r="B192" s="12" t="s">
        <v>214</v>
      </c>
      <c r="C192" s="33">
        <v>1177.5928165370269</v>
      </c>
    </row>
    <row r="193" spans="1:3" x14ac:dyDescent="0.2">
      <c r="A193" s="21" t="str">
        <f t="shared" ca="1" si="4"/>
        <v>01/05/2021</v>
      </c>
      <c r="B193" s="12" t="s">
        <v>215</v>
      </c>
      <c r="C193" s="33">
        <v>14131.113798444323</v>
      </c>
    </row>
    <row r="194" spans="1:3" x14ac:dyDescent="0.2">
      <c r="A194" s="21" t="str">
        <f t="shared" ca="1" si="4"/>
        <v>01/05/2021</v>
      </c>
      <c r="B194" s="12" t="s">
        <v>216</v>
      </c>
      <c r="C194" s="33">
        <v>1413.1113798444321</v>
      </c>
    </row>
    <row r="195" spans="1:3" x14ac:dyDescent="0.2">
      <c r="A195" s="21" t="str">
        <f t="shared" ca="1" si="4"/>
        <v>01/05/2021</v>
      </c>
      <c r="B195" s="12" t="s">
        <v>217</v>
      </c>
      <c r="C195" s="33">
        <v>1299.3310141123475</v>
      </c>
    </row>
    <row r="196" spans="1:3" x14ac:dyDescent="0.2">
      <c r="A196" s="21" t="str">
        <f t="shared" ca="1" si="4"/>
        <v>01/05/2021</v>
      </c>
      <c r="B196" s="12" t="s">
        <v>218</v>
      </c>
      <c r="C196" s="33">
        <v>6280.4950215308108</v>
      </c>
    </row>
    <row r="197" spans="1:3" x14ac:dyDescent="0.2">
      <c r="A197" s="21" t="str">
        <f t="shared" ca="1" si="4"/>
        <v>01/05/2021</v>
      </c>
      <c r="B197" s="12" t="s">
        <v>219</v>
      </c>
      <c r="C197" s="33">
        <v>1727.1361309209728</v>
      </c>
    </row>
    <row r="198" spans="1:3" x14ac:dyDescent="0.2">
      <c r="A198" s="21" t="str">
        <f t="shared" ca="1" si="4"/>
        <v>01/05/2021</v>
      </c>
      <c r="B198" s="12" t="s">
        <v>220</v>
      </c>
      <c r="C198" s="33">
        <v>628.04950215308111</v>
      </c>
    </row>
    <row r="199" spans="1:3" x14ac:dyDescent="0.2">
      <c r="A199" s="21" t="str">
        <f t="shared" ca="1" si="4"/>
        <v>01/05/2021</v>
      </c>
      <c r="B199" s="12" t="s">
        <v>221</v>
      </c>
      <c r="C199" s="33">
        <v>1413.1113798444321</v>
      </c>
    </row>
    <row r="200" spans="1:3" x14ac:dyDescent="0.2">
      <c r="A200" s="21" t="str">
        <f t="shared" ca="1" si="4"/>
        <v>01/05/2021</v>
      </c>
      <c r="B200" s="12" t="s">
        <v>222</v>
      </c>
      <c r="C200" s="33">
        <v>942.07425322962172</v>
      </c>
    </row>
    <row r="201" spans="1:3" x14ac:dyDescent="0.2">
      <c r="A201" s="21" t="str">
        <f t="shared" ca="1" si="4"/>
        <v>01/05/2021</v>
      </c>
      <c r="B201" s="12" t="s">
        <v>223</v>
      </c>
      <c r="C201" s="33">
        <v>3135</v>
      </c>
    </row>
    <row r="202" spans="1:3" x14ac:dyDescent="0.2">
      <c r="A202" s="21" t="str">
        <f t="shared" ca="1" si="4"/>
        <v>01/05/2021</v>
      </c>
      <c r="B202" s="12" t="s">
        <v>224</v>
      </c>
      <c r="C202" s="33">
        <v>125.4</v>
      </c>
    </row>
    <row r="203" spans="1:3" x14ac:dyDescent="0.2">
      <c r="A203" s="21" t="str">
        <f t="shared" ca="1" si="4"/>
        <v>01/05/2021</v>
      </c>
      <c r="B203" s="12" t="s">
        <v>225</v>
      </c>
      <c r="C203" s="33">
        <v>282.15000000000003</v>
      </c>
    </row>
    <row r="204" spans="1:3" x14ac:dyDescent="0.2">
      <c r="A204" s="21" t="str">
        <f t="shared" ca="1" si="4"/>
        <v>01/05/2021</v>
      </c>
      <c r="B204" s="12" t="s">
        <v>226</v>
      </c>
      <c r="C204" s="33">
        <v>266.47500000000002</v>
      </c>
    </row>
    <row r="205" spans="1:3" x14ac:dyDescent="0.2">
      <c r="A205" s="21" t="str">
        <f t="shared" ca="1" si="4"/>
        <v>01/05/2021</v>
      </c>
      <c r="B205" s="12" t="s">
        <v>227</v>
      </c>
      <c r="C205" s="33">
        <v>188.10000000000002</v>
      </c>
    </row>
    <row r="206" spans="1:3" x14ac:dyDescent="0.2">
      <c r="A206" s="21" t="str">
        <f t="shared" ca="1" si="4"/>
        <v>01/05/2021</v>
      </c>
      <c r="B206" s="12" t="s">
        <v>228</v>
      </c>
      <c r="C206" s="33">
        <v>19489.965211685212</v>
      </c>
    </row>
    <row r="207" spans="1:3" x14ac:dyDescent="0.2">
      <c r="A207" s="21" t="str">
        <f t="shared" ca="1" si="4"/>
        <v>01/05/2021</v>
      </c>
      <c r="B207" s="12" t="s">
        <v>229</v>
      </c>
      <c r="C207" s="33">
        <v>27285.951296359301</v>
      </c>
    </row>
    <row r="208" spans="1:3" x14ac:dyDescent="0.2">
      <c r="A208" s="21" t="str">
        <f t="shared" ca="1" si="4"/>
        <v>01/05/2021</v>
      </c>
      <c r="B208" s="12" t="s">
        <v>230</v>
      </c>
      <c r="C208" s="33">
        <v>16241.637676404345</v>
      </c>
    </row>
    <row r="209" spans="1:3" x14ac:dyDescent="0.2">
      <c r="A209" s="21" t="str">
        <f t="shared" ca="1" si="4"/>
        <v>01/05/2021</v>
      </c>
      <c r="B209" s="12" t="s">
        <v>231</v>
      </c>
      <c r="C209" s="33">
        <v>2598.662028224695</v>
      </c>
    </row>
    <row r="210" spans="1:3" x14ac:dyDescent="0.2">
      <c r="A210" s="21" t="str">
        <f t="shared" ca="1" si="4"/>
        <v>01/05/2021</v>
      </c>
      <c r="B210" s="12" t="s">
        <v>232</v>
      </c>
      <c r="C210" s="33">
        <v>454.76585493932163</v>
      </c>
    </row>
    <row r="211" spans="1:3" x14ac:dyDescent="0.2">
      <c r="A211" s="21" t="str">
        <f t="shared" ca="1" si="4"/>
        <v>01/05/2021</v>
      </c>
      <c r="B211" s="12" t="s">
        <v>233</v>
      </c>
      <c r="C211" s="33">
        <v>1099.0866287678919</v>
      </c>
    </row>
    <row r="212" spans="1:3" x14ac:dyDescent="0.2">
      <c r="A212" s="21" t="str">
        <f t="shared" ca="1" si="4"/>
        <v>01/05/2021</v>
      </c>
      <c r="B212" s="12" t="s">
        <v>234</v>
      </c>
      <c r="C212" s="33">
        <v>785.06187769135136</v>
      </c>
    </row>
    <row r="213" spans="1:3" x14ac:dyDescent="0.2">
      <c r="A213" s="21" t="str">
        <f t="shared" ca="1" si="4"/>
        <v>01/05/2021</v>
      </c>
      <c r="B213" s="12" t="s">
        <v>235</v>
      </c>
      <c r="C213" s="33">
        <v>1948.9965211685212</v>
      </c>
    </row>
    <row r="214" spans="1:3" x14ac:dyDescent="0.2">
      <c r="A214" s="21" t="str">
        <f t="shared" ca="1" si="4"/>
        <v>01/05/2021</v>
      </c>
      <c r="B214" s="12" t="s">
        <v>236</v>
      </c>
      <c r="C214" s="33">
        <v>974.49826058426061</v>
      </c>
    </row>
    <row r="215" spans="1:3" x14ac:dyDescent="0.2">
      <c r="A215" s="21" t="str">
        <f t="shared" ca="1" si="4"/>
        <v>01/05/2021</v>
      </c>
      <c r="B215" s="12" t="s">
        <v>237</v>
      </c>
      <c r="C215" s="33">
        <v>4438.8774592951258</v>
      </c>
    </row>
    <row r="216" spans="1:3" x14ac:dyDescent="0.2">
      <c r="A216" s="21" t="str">
        <f t="shared" ca="1" si="4"/>
        <v>01/05/2021</v>
      </c>
      <c r="B216" s="12" t="s">
        <v>238</v>
      </c>
      <c r="C216" s="33">
        <v>1835.595885346245</v>
      </c>
    </row>
    <row r="217" spans="1:3" x14ac:dyDescent="0.2">
      <c r="A217" s="21" t="str">
        <f t="shared" ref="A217:A259" ca="1" si="5">"01/06/"&amp;YEAR(TODAY())-2</f>
        <v>01/06/2021</v>
      </c>
      <c r="B217" s="12" t="s">
        <v>196</v>
      </c>
      <c r="C217" s="33">
        <v>648775.30846469617</v>
      </c>
    </row>
    <row r="218" spans="1:3" x14ac:dyDescent="0.2">
      <c r="A218" s="21" t="str">
        <f t="shared" ca="1" si="5"/>
        <v>01/06/2021</v>
      </c>
      <c r="B218" s="12" t="s">
        <v>197</v>
      </c>
      <c r="C218" s="33">
        <v>515977.70037400088</v>
      </c>
    </row>
    <row r="219" spans="1:3" x14ac:dyDescent="0.2">
      <c r="A219" s="21" t="str">
        <f t="shared" ca="1" si="5"/>
        <v>01/06/2021</v>
      </c>
      <c r="B219" s="12" t="s">
        <v>198</v>
      </c>
      <c r="C219" s="33">
        <v>23237.650441934864</v>
      </c>
    </row>
    <row r="220" spans="1:3" x14ac:dyDescent="0.2">
      <c r="A220" s="21" t="str">
        <f t="shared" ca="1" si="5"/>
        <v>01/06/2021</v>
      </c>
      <c r="B220" s="12" t="s">
        <v>199</v>
      </c>
      <c r="C220" s="33">
        <v>17471.295132580457</v>
      </c>
    </row>
    <row r="221" spans="1:3" x14ac:dyDescent="0.2">
      <c r="A221" s="21" t="str">
        <f t="shared" ca="1" si="5"/>
        <v>01/06/2021</v>
      </c>
      <c r="B221" s="12" t="s">
        <v>200</v>
      </c>
      <c r="C221" s="33">
        <v>11647.530088386971</v>
      </c>
    </row>
    <row r="222" spans="1:3" x14ac:dyDescent="0.2">
      <c r="A222" s="21" t="str">
        <f t="shared" ca="1" si="5"/>
        <v>01/06/2021</v>
      </c>
      <c r="B222" s="12" t="s">
        <v>201</v>
      </c>
      <c r="C222" s="33">
        <v>163065.42123741761</v>
      </c>
    </row>
    <row r="223" spans="1:3" x14ac:dyDescent="0.2">
      <c r="A223" s="21" t="str">
        <f t="shared" ca="1" si="5"/>
        <v>01/06/2021</v>
      </c>
      <c r="B223" s="12" t="s">
        <v>202</v>
      </c>
      <c r="C223" s="33">
        <v>7570.894557451531</v>
      </c>
    </row>
    <row r="224" spans="1:3" x14ac:dyDescent="0.2">
      <c r="A224" s="21" t="str">
        <f t="shared" ca="1" si="5"/>
        <v>01/06/2021</v>
      </c>
      <c r="B224" s="12" t="s">
        <v>203</v>
      </c>
      <c r="C224" s="33">
        <v>34942.590265160914</v>
      </c>
    </row>
    <row r="225" spans="1:3" x14ac:dyDescent="0.2">
      <c r="A225" s="21" t="str">
        <f t="shared" ca="1" si="5"/>
        <v>01/06/2021</v>
      </c>
      <c r="B225" s="12" t="s">
        <v>204</v>
      </c>
      <c r="C225" s="33">
        <v>32438.765423234818</v>
      </c>
    </row>
    <row r="226" spans="1:3" x14ac:dyDescent="0.2">
      <c r="A226" s="21" t="str">
        <f t="shared" ca="1" si="5"/>
        <v>01/06/2021</v>
      </c>
      <c r="B226" s="12" t="s">
        <v>205</v>
      </c>
      <c r="C226" s="33">
        <v>356826.41965558298</v>
      </c>
    </row>
    <row r="227" spans="1:3" x14ac:dyDescent="0.2">
      <c r="A227" s="21" t="str">
        <f t="shared" ca="1" si="5"/>
        <v>01/06/2021</v>
      </c>
      <c r="B227" s="12" t="s">
        <v>206</v>
      </c>
      <c r="C227" s="33">
        <v>180592.19513090031</v>
      </c>
    </row>
    <row r="228" spans="1:3" x14ac:dyDescent="0.2">
      <c r="A228" s="21" t="str">
        <f t="shared" ca="1" si="5"/>
        <v>01/06/2021</v>
      </c>
      <c r="B228" s="12" t="s">
        <v>207</v>
      </c>
      <c r="C228" s="33">
        <v>142274.18590256976</v>
      </c>
    </row>
    <row r="229" spans="1:3" x14ac:dyDescent="0.2">
      <c r="A229" s="21" t="str">
        <f t="shared" ca="1" si="5"/>
        <v>01/06/2021</v>
      </c>
      <c r="B229" s="12" t="s">
        <v>208</v>
      </c>
      <c r="C229" s="33">
        <v>22763.86974441116</v>
      </c>
    </row>
    <row r="230" spans="1:3" x14ac:dyDescent="0.2">
      <c r="A230" s="21" t="str">
        <f t="shared" ca="1" si="5"/>
        <v>01/06/2021</v>
      </c>
      <c r="B230" s="12" t="s">
        <v>209</v>
      </c>
      <c r="C230" s="33">
        <v>15413.036806111724</v>
      </c>
    </row>
    <row r="231" spans="1:3" x14ac:dyDescent="0.2">
      <c r="A231" s="21" t="str">
        <f t="shared" ca="1" si="5"/>
        <v>01/06/2021</v>
      </c>
      <c r="B231" s="12" t="s">
        <v>210</v>
      </c>
      <c r="C231" s="33">
        <v>11856.182158547479</v>
      </c>
    </row>
    <row r="232" spans="1:3" x14ac:dyDescent="0.2">
      <c r="A232" s="21" t="str">
        <f t="shared" ca="1" si="5"/>
        <v>01/06/2021</v>
      </c>
      <c r="B232" s="12" t="s">
        <v>211</v>
      </c>
      <c r="C232" s="33">
        <v>1422.7418590256975</v>
      </c>
    </row>
    <row r="233" spans="1:3" x14ac:dyDescent="0.2">
      <c r="A233" s="21" t="str">
        <f t="shared" ca="1" si="5"/>
        <v>01/06/2021</v>
      </c>
      <c r="B233" s="12" t="s">
        <v>212</v>
      </c>
      <c r="C233" s="33">
        <v>426.82255770770922</v>
      </c>
    </row>
    <row r="234" spans="1:3" x14ac:dyDescent="0.2">
      <c r="A234" s="21" t="str">
        <f t="shared" ca="1" si="5"/>
        <v>01/06/2021</v>
      </c>
      <c r="B234" s="12" t="s">
        <v>213</v>
      </c>
      <c r="C234" s="33">
        <v>2134.1127885385463</v>
      </c>
    </row>
    <row r="235" spans="1:3" x14ac:dyDescent="0.2">
      <c r="A235" s="21" t="str">
        <f t="shared" ca="1" si="5"/>
        <v>01/06/2021</v>
      </c>
      <c r="B235" s="12" t="s">
        <v>214</v>
      </c>
      <c r="C235" s="33">
        <v>1067.0563942692731</v>
      </c>
    </row>
    <row r="236" spans="1:3" x14ac:dyDescent="0.2">
      <c r="A236" s="21" t="str">
        <f t="shared" ca="1" si="5"/>
        <v>01/06/2021</v>
      </c>
      <c r="B236" s="12" t="s">
        <v>215</v>
      </c>
      <c r="C236" s="33">
        <v>12804.676731231279</v>
      </c>
    </row>
    <row r="237" spans="1:3" x14ac:dyDescent="0.2">
      <c r="A237" s="21" t="str">
        <f t="shared" ca="1" si="5"/>
        <v>01/06/2021</v>
      </c>
      <c r="B237" s="12" t="s">
        <v>216</v>
      </c>
      <c r="C237" s="33">
        <v>1280.4676731231277</v>
      </c>
    </row>
    <row r="238" spans="1:3" x14ac:dyDescent="0.2">
      <c r="A238" s="21" t="str">
        <f t="shared" ca="1" si="5"/>
        <v>01/06/2021</v>
      </c>
      <c r="B238" s="12" t="s">
        <v>217</v>
      </c>
      <c r="C238" s="33">
        <v>1164.7530088386973</v>
      </c>
    </row>
    <row r="239" spans="1:3" x14ac:dyDescent="0.2">
      <c r="A239" s="21" t="str">
        <f t="shared" ca="1" si="5"/>
        <v>01/06/2021</v>
      </c>
      <c r="B239" s="12" t="s">
        <v>218</v>
      </c>
      <c r="C239" s="33">
        <v>3130.0320898565346</v>
      </c>
    </row>
    <row r="240" spans="1:3" x14ac:dyDescent="0.2">
      <c r="A240" s="21" t="str">
        <f t="shared" ca="1" si="5"/>
        <v>01/06/2021</v>
      </c>
      <c r="B240" s="12" t="s">
        <v>219</v>
      </c>
      <c r="C240" s="33">
        <v>1565.0160449282673</v>
      </c>
    </row>
    <row r="241" spans="1:3" x14ac:dyDescent="0.2">
      <c r="A241" s="21" t="str">
        <f t="shared" ca="1" si="5"/>
        <v>01/06/2021</v>
      </c>
      <c r="B241" s="12" t="s">
        <v>220</v>
      </c>
      <c r="C241" s="33">
        <v>569.09674361027908</v>
      </c>
    </row>
    <row r="242" spans="1:3" x14ac:dyDescent="0.2">
      <c r="A242" s="21" t="str">
        <f t="shared" ca="1" si="5"/>
        <v>01/06/2021</v>
      </c>
      <c r="B242" s="12" t="s">
        <v>221</v>
      </c>
      <c r="C242" s="33">
        <v>924.78220836670334</v>
      </c>
    </row>
    <row r="243" spans="1:3" x14ac:dyDescent="0.2">
      <c r="A243" s="21" t="str">
        <f t="shared" ca="1" si="5"/>
        <v>01/06/2021</v>
      </c>
      <c r="B243" s="12" t="s">
        <v>222</v>
      </c>
      <c r="C243" s="33">
        <v>853.64511541541845</v>
      </c>
    </row>
    <row r="244" spans="1:3" x14ac:dyDescent="0.2">
      <c r="A244" s="21" t="str">
        <f t="shared" ca="1" si="5"/>
        <v>01/06/2021</v>
      </c>
      <c r="B244" s="12" t="s">
        <v>223</v>
      </c>
      <c r="C244" s="33">
        <v>3385.8</v>
      </c>
    </row>
    <row r="245" spans="1:3" x14ac:dyDescent="0.2">
      <c r="A245" s="21" t="str">
        <f t="shared" ca="1" si="5"/>
        <v>01/06/2021</v>
      </c>
      <c r="B245" s="12" t="s">
        <v>224</v>
      </c>
      <c r="C245" s="33">
        <v>135.43200000000002</v>
      </c>
    </row>
    <row r="246" spans="1:3" x14ac:dyDescent="0.2">
      <c r="A246" s="21" t="str">
        <f t="shared" ca="1" si="5"/>
        <v>01/06/2021</v>
      </c>
      <c r="B246" s="12" t="s">
        <v>225</v>
      </c>
      <c r="C246" s="33">
        <v>304.72200000000004</v>
      </c>
    </row>
    <row r="247" spans="1:3" x14ac:dyDescent="0.2">
      <c r="A247" s="21" t="str">
        <f t="shared" ca="1" si="5"/>
        <v>01/06/2021</v>
      </c>
      <c r="B247" s="12" t="s">
        <v>226</v>
      </c>
      <c r="C247" s="33">
        <v>287.79300000000006</v>
      </c>
    </row>
    <row r="248" spans="1:3" x14ac:dyDescent="0.2">
      <c r="A248" s="21" t="str">
        <f t="shared" ca="1" si="5"/>
        <v>01/06/2021</v>
      </c>
      <c r="B248" s="12" t="s">
        <v>227</v>
      </c>
      <c r="C248" s="33">
        <v>203.14800000000002</v>
      </c>
    </row>
    <row r="249" spans="1:3" x14ac:dyDescent="0.2">
      <c r="A249" s="21" t="str">
        <f t="shared" ca="1" si="5"/>
        <v>01/06/2021</v>
      </c>
      <c r="B249" s="12" t="s">
        <v>228</v>
      </c>
      <c r="C249" s="33">
        <v>34942.590265160914</v>
      </c>
    </row>
    <row r="250" spans="1:3" x14ac:dyDescent="0.2">
      <c r="A250" s="21" t="str">
        <f t="shared" ca="1" si="5"/>
        <v>01/06/2021</v>
      </c>
      <c r="B250" s="12" t="s">
        <v>229</v>
      </c>
      <c r="C250" s="33">
        <v>11647.530088386971</v>
      </c>
    </row>
    <row r="251" spans="1:3" x14ac:dyDescent="0.2">
      <c r="A251" s="21" t="str">
        <f t="shared" ca="1" si="5"/>
        <v>01/06/2021</v>
      </c>
      <c r="B251" s="12" t="s">
        <v>230</v>
      </c>
      <c r="C251" s="33">
        <v>14559.412610483716</v>
      </c>
    </row>
    <row r="252" spans="1:3" x14ac:dyDescent="0.2">
      <c r="A252" s="21" t="str">
        <f t="shared" ca="1" si="5"/>
        <v>01/06/2021</v>
      </c>
      <c r="B252" s="12" t="s">
        <v>231</v>
      </c>
      <c r="C252" s="33">
        <v>2329.5060176773945</v>
      </c>
    </row>
    <row r="253" spans="1:3" x14ac:dyDescent="0.2">
      <c r="A253" s="21" t="str">
        <f t="shared" ca="1" si="5"/>
        <v>01/06/2021</v>
      </c>
      <c r="B253" s="12" t="s">
        <v>232</v>
      </c>
      <c r="C253" s="33">
        <v>407.66355309354401</v>
      </c>
    </row>
    <row r="254" spans="1:3" x14ac:dyDescent="0.2">
      <c r="A254" s="21" t="str">
        <f t="shared" ca="1" si="5"/>
        <v>01/06/2021</v>
      </c>
      <c r="B254" s="12" t="s">
        <v>233</v>
      </c>
      <c r="C254" s="33">
        <v>995.91930131798824</v>
      </c>
    </row>
    <row r="255" spans="1:3" x14ac:dyDescent="0.2">
      <c r="A255" s="21" t="str">
        <f t="shared" ca="1" si="5"/>
        <v>01/06/2021</v>
      </c>
      <c r="B255" s="12" t="s">
        <v>234</v>
      </c>
      <c r="C255" s="33">
        <v>711.37092951284876</v>
      </c>
    </row>
    <row r="256" spans="1:3" x14ac:dyDescent="0.2">
      <c r="A256" s="21" t="str">
        <f t="shared" ca="1" si="5"/>
        <v>01/06/2021</v>
      </c>
      <c r="B256" s="12" t="s">
        <v>235</v>
      </c>
      <c r="C256" s="33">
        <v>1747.1295132580456</v>
      </c>
    </row>
    <row r="257" spans="1:3" x14ac:dyDescent="0.2">
      <c r="A257" s="21" t="str">
        <f t="shared" ca="1" si="5"/>
        <v>01/06/2021</v>
      </c>
      <c r="B257" s="12" t="s">
        <v>236</v>
      </c>
      <c r="C257" s="33">
        <v>873.56475662902278</v>
      </c>
    </row>
    <row r="258" spans="1:3" x14ac:dyDescent="0.2">
      <c r="A258" s="21" t="str">
        <f t="shared" ca="1" si="5"/>
        <v>01/06/2021</v>
      </c>
      <c r="B258" s="12" t="s">
        <v>237</v>
      </c>
      <c r="C258" s="33">
        <v>1731.7467609936164</v>
      </c>
    </row>
    <row r="259" spans="1:3" x14ac:dyDescent="0.2">
      <c r="A259" s="21" t="str">
        <f t="shared" ca="1" si="5"/>
        <v>01/06/2021</v>
      </c>
      <c r="B259" s="12" t="s">
        <v>238</v>
      </c>
      <c r="C259" s="33">
        <v>880.0368339577019</v>
      </c>
    </row>
    <row r="260" spans="1:3" x14ac:dyDescent="0.2">
      <c r="A260" s="21" t="str">
        <f t="shared" ref="A260:A302" ca="1" si="6">"01/07/"&amp;YEAR(TODAY())-2</f>
        <v>01/07/2021</v>
      </c>
      <c r="B260" s="12" t="s">
        <v>196</v>
      </c>
      <c r="C260" s="33">
        <v>730795.060512</v>
      </c>
    </row>
    <row r="261" spans="1:3" x14ac:dyDescent="0.2">
      <c r="A261" s="21" t="str">
        <f t="shared" ca="1" si="6"/>
        <v>01/07/2021</v>
      </c>
      <c r="B261" s="12" t="s">
        <v>197</v>
      </c>
      <c r="C261" s="33">
        <v>424998.97855800006</v>
      </c>
    </row>
    <row r="262" spans="1:3" x14ac:dyDescent="0.2">
      <c r="A262" s="21" t="str">
        <f t="shared" ca="1" si="6"/>
        <v>01/07/2021</v>
      </c>
      <c r="B262" s="12" t="s">
        <v>198</v>
      </c>
      <c r="C262" s="33">
        <v>22789.701953500007</v>
      </c>
    </row>
    <row r="263" spans="1:3" x14ac:dyDescent="0.2">
      <c r="A263" s="21" t="str">
        <f t="shared" ca="1" si="6"/>
        <v>01/07/2021</v>
      </c>
      <c r="B263" s="12" t="s">
        <v>199</v>
      </c>
      <c r="C263" s="33">
        <v>17336.910586049999</v>
      </c>
    </row>
    <row r="264" spans="1:3" x14ac:dyDescent="0.2">
      <c r="A264" s="21" t="str">
        <f t="shared" ca="1" si="6"/>
        <v>01/07/2021</v>
      </c>
      <c r="B264" s="12" t="s">
        <v>200</v>
      </c>
      <c r="C264" s="33">
        <v>11557.9403907</v>
      </c>
    </row>
    <row r="265" spans="1:3" x14ac:dyDescent="0.2">
      <c r="A265" s="21" t="str">
        <f t="shared" ca="1" si="6"/>
        <v>01/07/2021</v>
      </c>
      <c r="B265" s="12" t="s">
        <v>201</v>
      </c>
      <c r="C265" s="33">
        <v>161811.16546980003</v>
      </c>
    </row>
    <row r="266" spans="1:3" x14ac:dyDescent="0.2">
      <c r="A266" s="21" t="str">
        <f t="shared" ca="1" si="6"/>
        <v>01/07/2021</v>
      </c>
      <c r="B266" s="12" t="s">
        <v>202</v>
      </c>
      <c r="C266" s="33">
        <v>7512.6612539550006</v>
      </c>
    </row>
    <row r="267" spans="1:3" x14ac:dyDescent="0.2">
      <c r="A267" s="21" t="str">
        <f t="shared" ca="1" si="6"/>
        <v>01/07/2021</v>
      </c>
      <c r="B267" s="12" t="s">
        <v>203</v>
      </c>
      <c r="C267" s="33">
        <v>34673.821172099997</v>
      </c>
    </row>
    <row r="268" spans="1:3" x14ac:dyDescent="0.2">
      <c r="A268" s="21" t="str">
        <f t="shared" ca="1" si="6"/>
        <v>01/07/2021</v>
      </c>
      <c r="B268" s="12" t="s">
        <v>204</v>
      </c>
      <c r="C268" s="33">
        <v>36539.753025600003</v>
      </c>
    </row>
    <row r="269" spans="1:3" x14ac:dyDescent="0.2">
      <c r="A269" s="21" t="str">
        <f t="shared" ca="1" si="6"/>
        <v>01/07/2021</v>
      </c>
      <c r="B269" s="12" t="s">
        <v>205</v>
      </c>
      <c r="C269" s="33">
        <v>401937.28328160004</v>
      </c>
    </row>
    <row r="270" spans="1:3" x14ac:dyDescent="0.2">
      <c r="A270" s="21" t="str">
        <f t="shared" ca="1" si="6"/>
        <v>01/07/2021</v>
      </c>
      <c r="B270" s="12" t="s">
        <v>206</v>
      </c>
      <c r="C270" s="33">
        <v>148749.64249530004</v>
      </c>
    </row>
    <row r="271" spans="1:3" x14ac:dyDescent="0.2">
      <c r="A271" s="21" t="str">
        <f t="shared" ca="1" si="6"/>
        <v>01/07/2021</v>
      </c>
      <c r="B271" s="12" t="s">
        <v>207</v>
      </c>
      <c r="C271" s="33">
        <v>136829.35283490003</v>
      </c>
    </row>
    <row r="272" spans="1:3" x14ac:dyDescent="0.2">
      <c r="A272" s="21" t="str">
        <f t="shared" ca="1" si="6"/>
        <v>01/07/2021</v>
      </c>
      <c r="B272" s="12" t="s">
        <v>208</v>
      </c>
      <c r="C272" s="33">
        <v>19156.109396886004</v>
      </c>
    </row>
    <row r="273" spans="1:3" x14ac:dyDescent="0.2">
      <c r="A273" s="21" t="str">
        <f t="shared" ca="1" si="6"/>
        <v>01/07/2021</v>
      </c>
      <c r="B273" s="12" t="s">
        <v>209</v>
      </c>
      <c r="C273" s="33">
        <v>14823.179890447504</v>
      </c>
    </row>
    <row r="274" spans="1:3" x14ac:dyDescent="0.2">
      <c r="A274" s="21" t="str">
        <f t="shared" ca="1" si="6"/>
        <v>01/07/2021</v>
      </c>
      <c r="B274" s="12" t="s">
        <v>210</v>
      </c>
      <c r="C274" s="33">
        <v>11402.446069575002</v>
      </c>
    </row>
    <row r="275" spans="1:3" x14ac:dyDescent="0.2">
      <c r="A275" s="21" t="str">
        <f t="shared" ca="1" si="6"/>
        <v>01/07/2021</v>
      </c>
      <c r="B275" s="12" t="s">
        <v>211</v>
      </c>
      <c r="C275" s="33">
        <v>1368.2935283490001</v>
      </c>
    </row>
    <row r="276" spans="1:3" x14ac:dyDescent="0.2">
      <c r="A276" s="21" t="str">
        <f t="shared" ca="1" si="6"/>
        <v>01/07/2021</v>
      </c>
      <c r="B276" s="12" t="s">
        <v>212</v>
      </c>
      <c r="C276" s="33">
        <v>410.48805850470006</v>
      </c>
    </row>
    <row r="277" spans="1:3" x14ac:dyDescent="0.2">
      <c r="A277" s="21" t="str">
        <f t="shared" ca="1" si="6"/>
        <v>01/07/2021</v>
      </c>
      <c r="B277" s="12" t="s">
        <v>213</v>
      </c>
      <c r="C277" s="33">
        <v>2052.4402925235004</v>
      </c>
    </row>
    <row r="278" spans="1:3" x14ac:dyDescent="0.2">
      <c r="A278" s="21" t="str">
        <f t="shared" ca="1" si="6"/>
        <v>01/07/2021</v>
      </c>
      <c r="B278" s="12" t="s">
        <v>214</v>
      </c>
      <c r="C278" s="33">
        <v>1026.2201462617502</v>
      </c>
    </row>
    <row r="279" spans="1:3" x14ac:dyDescent="0.2">
      <c r="A279" s="21" t="str">
        <f t="shared" ca="1" si="6"/>
        <v>01/07/2021</v>
      </c>
      <c r="B279" s="12" t="s">
        <v>215</v>
      </c>
      <c r="C279" s="33">
        <v>4104.8805850470007</v>
      </c>
    </row>
    <row r="280" spans="1:3" x14ac:dyDescent="0.2">
      <c r="A280" s="21" t="str">
        <f t="shared" ca="1" si="6"/>
        <v>01/07/2021</v>
      </c>
      <c r="B280" s="12" t="s">
        <v>216</v>
      </c>
      <c r="C280" s="33">
        <v>1231.4641755141001</v>
      </c>
    </row>
    <row r="281" spans="1:3" x14ac:dyDescent="0.2">
      <c r="A281" s="21" t="str">
        <f t="shared" ca="1" si="6"/>
        <v>01/07/2021</v>
      </c>
      <c r="B281" s="12" t="s">
        <v>217</v>
      </c>
      <c r="C281" s="33">
        <v>1155.7940390700001</v>
      </c>
    </row>
    <row r="282" spans="1:3" x14ac:dyDescent="0.2">
      <c r="A282" s="21" t="str">
        <f t="shared" ca="1" si="6"/>
        <v>01/07/2021</v>
      </c>
      <c r="B282" s="12" t="s">
        <v>218</v>
      </c>
      <c r="C282" s="33">
        <v>5473.1741133960004</v>
      </c>
    </row>
    <row r="283" spans="1:3" x14ac:dyDescent="0.2">
      <c r="A283" s="21" t="str">
        <f t="shared" ca="1" si="6"/>
        <v>01/07/2021</v>
      </c>
      <c r="B283" s="12" t="s">
        <v>219</v>
      </c>
      <c r="C283" s="33">
        <v>1505.1228811839003</v>
      </c>
    </row>
    <row r="284" spans="1:3" x14ac:dyDescent="0.2">
      <c r="A284" s="21" t="str">
        <f t="shared" ca="1" si="6"/>
        <v>01/07/2021</v>
      </c>
      <c r="B284" s="12" t="s">
        <v>220</v>
      </c>
      <c r="C284" s="33">
        <v>547.31741133960008</v>
      </c>
    </row>
    <row r="285" spans="1:3" x14ac:dyDescent="0.2">
      <c r="A285" s="21" t="str">
        <f t="shared" ca="1" si="6"/>
        <v>01/07/2021</v>
      </c>
      <c r="B285" s="12" t="s">
        <v>221</v>
      </c>
      <c r="C285" s="33">
        <v>1368.2935283490001</v>
      </c>
    </row>
    <row r="286" spans="1:3" x14ac:dyDescent="0.2">
      <c r="A286" s="21" t="str">
        <f t="shared" ca="1" si="6"/>
        <v>01/07/2021</v>
      </c>
      <c r="B286" s="12" t="s">
        <v>222</v>
      </c>
      <c r="C286" s="33">
        <v>820.97611700940013</v>
      </c>
    </row>
    <row r="287" spans="1:3" x14ac:dyDescent="0.2">
      <c r="A287" s="21" t="str">
        <f t="shared" ca="1" si="6"/>
        <v>01/07/2021</v>
      </c>
      <c r="B287" s="12" t="s">
        <v>223</v>
      </c>
      <c r="C287" s="33">
        <v>3135</v>
      </c>
    </row>
    <row r="288" spans="1:3" x14ac:dyDescent="0.2">
      <c r="A288" s="21" t="str">
        <f t="shared" ca="1" si="6"/>
        <v>01/07/2021</v>
      </c>
      <c r="B288" s="12" t="s">
        <v>224</v>
      </c>
      <c r="C288" s="33">
        <v>125.4</v>
      </c>
    </row>
    <row r="289" spans="1:3" x14ac:dyDescent="0.2">
      <c r="A289" s="21" t="str">
        <f t="shared" ca="1" si="6"/>
        <v>01/07/2021</v>
      </c>
      <c r="B289" s="12" t="s">
        <v>225</v>
      </c>
      <c r="C289" s="33">
        <v>282.15000000000003</v>
      </c>
    </row>
    <row r="290" spans="1:3" x14ac:dyDescent="0.2">
      <c r="A290" s="21" t="str">
        <f t="shared" ca="1" si="6"/>
        <v>01/07/2021</v>
      </c>
      <c r="B290" s="12" t="s">
        <v>226</v>
      </c>
      <c r="C290" s="33">
        <v>266.47500000000002</v>
      </c>
    </row>
    <row r="291" spans="1:3" x14ac:dyDescent="0.2">
      <c r="A291" s="21" t="str">
        <f t="shared" ca="1" si="6"/>
        <v>01/07/2021</v>
      </c>
      <c r="B291" s="12" t="s">
        <v>227</v>
      </c>
      <c r="C291" s="33">
        <v>188.10000000000002</v>
      </c>
    </row>
    <row r="292" spans="1:3" x14ac:dyDescent="0.2">
      <c r="A292" s="21" t="str">
        <f t="shared" ca="1" si="6"/>
        <v>01/07/2021</v>
      </c>
      <c r="B292" s="12" t="s">
        <v>228</v>
      </c>
      <c r="C292" s="33">
        <v>17336.910586049999</v>
      </c>
    </row>
    <row r="293" spans="1:3" x14ac:dyDescent="0.2">
      <c r="A293" s="21" t="str">
        <f t="shared" ca="1" si="6"/>
        <v>01/07/2021</v>
      </c>
      <c r="B293" s="12" t="s">
        <v>229</v>
      </c>
      <c r="C293" s="33">
        <v>11557.9403907</v>
      </c>
    </row>
    <row r="294" spans="1:3" x14ac:dyDescent="0.2">
      <c r="A294" s="21" t="str">
        <f t="shared" ca="1" si="6"/>
        <v>01/07/2021</v>
      </c>
      <c r="B294" s="12" t="s">
        <v>230</v>
      </c>
      <c r="C294" s="33">
        <v>14447.425488375002</v>
      </c>
    </row>
    <row r="295" spans="1:3" x14ac:dyDescent="0.2">
      <c r="A295" s="21" t="str">
        <f t="shared" ca="1" si="6"/>
        <v>01/07/2021</v>
      </c>
      <c r="B295" s="12" t="s">
        <v>231</v>
      </c>
      <c r="C295" s="33">
        <v>2311.5880781400001</v>
      </c>
    </row>
    <row r="296" spans="1:3" x14ac:dyDescent="0.2">
      <c r="A296" s="21" t="str">
        <f t="shared" ca="1" si="6"/>
        <v>01/07/2021</v>
      </c>
      <c r="B296" s="12" t="s">
        <v>232</v>
      </c>
      <c r="C296" s="33">
        <v>404.52791367450004</v>
      </c>
    </row>
    <row r="297" spans="1:3" x14ac:dyDescent="0.2">
      <c r="A297" s="21" t="str">
        <f t="shared" ca="1" si="6"/>
        <v>01/07/2021</v>
      </c>
      <c r="B297" s="12" t="s">
        <v>233</v>
      </c>
      <c r="C297" s="33">
        <v>957.80546984430021</v>
      </c>
    </row>
    <row r="298" spans="1:3" x14ac:dyDescent="0.2">
      <c r="A298" s="21" t="str">
        <f t="shared" ca="1" si="6"/>
        <v>01/07/2021</v>
      </c>
      <c r="B298" s="12" t="s">
        <v>234</v>
      </c>
      <c r="C298" s="33">
        <v>684.14676417450005</v>
      </c>
    </row>
    <row r="299" spans="1:3" x14ac:dyDescent="0.2">
      <c r="A299" s="21" t="str">
        <f t="shared" ca="1" si="6"/>
        <v>01/07/2021</v>
      </c>
      <c r="B299" s="12" t="s">
        <v>235</v>
      </c>
      <c r="C299" s="33">
        <v>1733.6910586050001</v>
      </c>
    </row>
    <row r="300" spans="1:3" x14ac:dyDescent="0.2">
      <c r="A300" s="21" t="str">
        <f t="shared" ca="1" si="6"/>
        <v>01/07/2021</v>
      </c>
      <c r="B300" s="12" t="s">
        <v>236</v>
      </c>
      <c r="C300" s="33">
        <v>866.84552930250004</v>
      </c>
    </row>
    <row r="301" spans="1:3" x14ac:dyDescent="0.2">
      <c r="A301" s="21" t="str">
        <f t="shared" ca="1" si="6"/>
        <v>01/07/2021</v>
      </c>
      <c r="B301" s="12" t="s">
        <v>237</v>
      </c>
      <c r="C301" s="33">
        <v>4417.9000235431395</v>
      </c>
    </row>
    <row r="302" spans="1:3" x14ac:dyDescent="0.2">
      <c r="A302" s="21" t="str">
        <f t="shared" ca="1" si="6"/>
        <v>01/07/2021</v>
      </c>
      <c r="B302" s="12" t="s">
        <v>238</v>
      </c>
      <c r="C302" s="33">
        <v>1828.0440084755303</v>
      </c>
    </row>
    <row r="303" spans="1:3" x14ac:dyDescent="0.2">
      <c r="A303" s="21" t="str">
        <f t="shared" ref="A303:A345" ca="1" si="7">"01/08/"&amp;YEAR(TODAY())-2</f>
        <v>01/08/2021</v>
      </c>
      <c r="B303" s="12" t="s">
        <v>196</v>
      </c>
      <c r="C303" s="33">
        <v>753396.96960000007</v>
      </c>
    </row>
    <row r="304" spans="1:3" x14ac:dyDescent="0.2">
      <c r="A304" s="21" t="str">
        <f t="shared" ca="1" si="7"/>
        <v>01/08/2021</v>
      </c>
      <c r="B304" s="12" t="s">
        <v>197</v>
      </c>
      <c r="C304" s="33">
        <v>433672.42710000003</v>
      </c>
    </row>
    <row r="305" spans="1:3" x14ac:dyDescent="0.2">
      <c r="A305" s="21" t="str">
        <f t="shared" ca="1" si="7"/>
        <v>01/08/2021</v>
      </c>
      <c r="B305" s="12" t="s">
        <v>198</v>
      </c>
      <c r="C305" s="33">
        <v>24353.469835000011</v>
      </c>
    </row>
    <row r="306" spans="1:3" x14ac:dyDescent="0.2">
      <c r="A306" s="21" t="str">
        <f t="shared" ca="1" si="7"/>
        <v>01/08/2021</v>
      </c>
      <c r="B306" s="12" t="s">
        <v>199</v>
      </c>
      <c r="C306" s="33">
        <v>17806.040950500003</v>
      </c>
    </row>
    <row r="307" spans="1:3" x14ac:dyDescent="0.2">
      <c r="A307" s="21" t="str">
        <f t="shared" ca="1" si="7"/>
        <v>01/08/2021</v>
      </c>
      <c r="B307" s="12" t="s">
        <v>200</v>
      </c>
      <c r="C307" s="33">
        <v>11870.693967000003</v>
      </c>
    </row>
    <row r="308" spans="1:3" x14ac:dyDescent="0.2">
      <c r="A308" s="21" t="str">
        <f t="shared" ca="1" si="7"/>
        <v>01/08/2021</v>
      </c>
      <c r="B308" s="12" t="s">
        <v>201</v>
      </c>
      <c r="C308" s="33">
        <v>166189.71553800002</v>
      </c>
    </row>
    <row r="309" spans="1:3" x14ac:dyDescent="0.2">
      <c r="A309" s="21" t="str">
        <f t="shared" ca="1" si="7"/>
        <v>01/08/2021</v>
      </c>
      <c r="B309" s="12" t="s">
        <v>202</v>
      </c>
      <c r="C309" s="33">
        <v>7715.9510785500006</v>
      </c>
    </row>
    <row r="310" spans="1:3" x14ac:dyDescent="0.2">
      <c r="A310" s="21" t="str">
        <f t="shared" ca="1" si="7"/>
        <v>01/08/2021</v>
      </c>
      <c r="B310" s="12" t="s">
        <v>203</v>
      </c>
      <c r="C310" s="33">
        <v>35612.081901000005</v>
      </c>
    </row>
    <row r="311" spans="1:3" x14ac:dyDescent="0.2">
      <c r="A311" s="21" t="str">
        <f t="shared" ca="1" si="7"/>
        <v>01/08/2021</v>
      </c>
      <c r="B311" s="12" t="s">
        <v>204</v>
      </c>
      <c r="C311" s="33">
        <v>37669.848480000008</v>
      </c>
    </row>
    <row r="312" spans="1:3" x14ac:dyDescent="0.2">
      <c r="A312" s="21" t="str">
        <f t="shared" ca="1" si="7"/>
        <v>01/08/2021</v>
      </c>
      <c r="B312" s="12" t="s">
        <v>205</v>
      </c>
      <c r="C312" s="33">
        <v>414368.33328000008</v>
      </c>
    </row>
    <row r="313" spans="1:3" x14ac:dyDescent="0.2">
      <c r="A313" s="21" t="str">
        <f t="shared" ca="1" si="7"/>
        <v>01/08/2021</v>
      </c>
      <c r="B313" s="12" t="s">
        <v>206</v>
      </c>
      <c r="C313" s="33">
        <v>151785.34948500001</v>
      </c>
    </row>
    <row r="314" spans="1:3" x14ac:dyDescent="0.2">
      <c r="A314" s="21" t="str">
        <f t="shared" ca="1" si="7"/>
        <v>01/08/2021</v>
      </c>
      <c r="B314" s="12" t="s">
        <v>207</v>
      </c>
      <c r="C314" s="33">
        <v>140390.561025</v>
      </c>
    </row>
    <row r="315" spans="1:3" x14ac:dyDescent="0.2">
      <c r="A315" s="21" t="str">
        <f t="shared" ca="1" si="7"/>
        <v>01/08/2021</v>
      </c>
      <c r="B315" s="12" t="s">
        <v>208</v>
      </c>
      <c r="C315" s="33">
        <v>11231.244882000001</v>
      </c>
    </row>
    <row r="316" spans="1:3" x14ac:dyDescent="0.2">
      <c r="A316" s="21" t="str">
        <f t="shared" ca="1" si="7"/>
        <v>01/08/2021</v>
      </c>
      <c r="B316" s="12" t="s">
        <v>209</v>
      </c>
      <c r="C316" s="33">
        <v>15208.977444375001</v>
      </c>
    </row>
    <row r="317" spans="1:3" x14ac:dyDescent="0.2">
      <c r="A317" s="21" t="str">
        <f t="shared" ca="1" si="7"/>
        <v>01/08/2021</v>
      </c>
      <c r="B317" s="12" t="s">
        <v>210</v>
      </c>
      <c r="C317" s="33">
        <v>11699.21341875</v>
      </c>
    </row>
    <row r="318" spans="1:3" x14ac:dyDescent="0.2">
      <c r="A318" s="21" t="str">
        <f t="shared" ca="1" si="7"/>
        <v>01/08/2021</v>
      </c>
      <c r="B318" s="12" t="s">
        <v>211</v>
      </c>
      <c r="C318" s="33">
        <v>1403.9056102500001</v>
      </c>
    </row>
    <row r="319" spans="1:3" x14ac:dyDescent="0.2">
      <c r="A319" s="21" t="str">
        <f t="shared" ca="1" si="7"/>
        <v>01/08/2021</v>
      </c>
      <c r="B319" s="12" t="s">
        <v>212</v>
      </c>
      <c r="C319" s="33">
        <v>421.17168307500003</v>
      </c>
    </row>
    <row r="320" spans="1:3" x14ac:dyDescent="0.2">
      <c r="A320" s="21" t="str">
        <f t="shared" ca="1" si="7"/>
        <v>01/08/2021</v>
      </c>
      <c r="B320" s="12" t="s">
        <v>213</v>
      </c>
      <c r="C320" s="33">
        <v>2105.8584153750003</v>
      </c>
    </row>
    <row r="321" spans="1:3" x14ac:dyDescent="0.2">
      <c r="A321" s="21" t="str">
        <f t="shared" ca="1" si="7"/>
        <v>01/08/2021</v>
      </c>
      <c r="B321" s="12" t="s">
        <v>214</v>
      </c>
      <c r="C321" s="33">
        <v>1052.9292076875001</v>
      </c>
    </row>
    <row r="322" spans="1:3" x14ac:dyDescent="0.2">
      <c r="A322" s="21" t="str">
        <f t="shared" ca="1" si="7"/>
        <v>01/08/2021</v>
      </c>
      <c r="B322" s="12" t="s">
        <v>215</v>
      </c>
      <c r="C322" s="33">
        <v>4211.7168307500006</v>
      </c>
    </row>
    <row r="323" spans="1:3" x14ac:dyDescent="0.2">
      <c r="A323" s="21" t="str">
        <f t="shared" ca="1" si="7"/>
        <v>01/08/2021</v>
      </c>
      <c r="B323" s="12" t="s">
        <v>216</v>
      </c>
      <c r="C323" s="33">
        <v>1263.515049225</v>
      </c>
    </row>
    <row r="324" spans="1:3" x14ac:dyDescent="0.2">
      <c r="A324" s="21" t="str">
        <f t="shared" ca="1" si="7"/>
        <v>01/08/2021</v>
      </c>
      <c r="B324" s="12" t="s">
        <v>217</v>
      </c>
      <c r="C324" s="33">
        <v>1187.0693967000002</v>
      </c>
    </row>
    <row r="325" spans="1:3" x14ac:dyDescent="0.2">
      <c r="A325" s="21" t="str">
        <f t="shared" ca="1" si="7"/>
        <v>01/08/2021</v>
      </c>
      <c r="B325" s="12" t="s">
        <v>218</v>
      </c>
      <c r="C325" s="33">
        <v>3088.5923425500005</v>
      </c>
    </row>
    <row r="326" spans="1:3" x14ac:dyDescent="0.2">
      <c r="A326" s="21" t="str">
        <f t="shared" ca="1" si="7"/>
        <v>01/08/2021</v>
      </c>
      <c r="B326" s="12" t="s">
        <v>219</v>
      </c>
      <c r="C326" s="33">
        <v>1544.2961712750002</v>
      </c>
    </row>
    <row r="327" spans="1:3" x14ac:dyDescent="0.2">
      <c r="A327" s="21" t="str">
        <f t="shared" ca="1" si="7"/>
        <v>01/08/2021</v>
      </c>
      <c r="B327" s="12" t="s">
        <v>220</v>
      </c>
      <c r="C327" s="33">
        <v>561.56224410000004</v>
      </c>
    </row>
    <row r="328" spans="1:3" x14ac:dyDescent="0.2">
      <c r="A328" s="21" t="str">
        <f t="shared" ca="1" si="7"/>
        <v>01/08/2021</v>
      </c>
      <c r="B328" s="12" t="s">
        <v>221</v>
      </c>
      <c r="C328" s="33">
        <v>912.53864666250013</v>
      </c>
    </row>
    <row r="329" spans="1:3" x14ac:dyDescent="0.2">
      <c r="A329" s="21" t="str">
        <f t="shared" ca="1" si="7"/>
        <v>01/08/2021</v>
      </c>
      <c r="B329" s="12" t="s">
        <v>222</v>
      </c>
      <c r="C329" s="33">
        <v>842.34336615000007</v>
      </c>
    </row>
    <row r="330" spans="1:3" x14ac:dyDescent="0.2">
      <c r="A330" s="21" t="str">
        <f t="shared" ca="1" si="7"/>
        <v>01/08/2021</v>
      </c>
      <c r="B330" s="12" t="s">
        <v>223</v>
      </c>
      <c r="C330" s="33">
        <v>3135</v>
      </c>
    </row>
    <row r="331" spans="1:3" x14ac:dyDescent="0.2">
      <c r="A331" s="21" t="str">
        <f t="shared" ca="1" si="7"/>
        <v>01/08/2021</v>
      </c>
      <c r="B331" s="12" t="s">
        <v>224</v>
      </c>
      <c r="C331" s="33">
        <v>125.4</v>
      </c>
    </row>
    <row r="332" spans="1:3" x14ac:dyDescent="0.2">
      <c r="A332" s="21" t="str">
        <f t="shared" ca="1" si="7"/>
        <v>01/08/2021</v>
      </c>
      <c r="B332" s="12" t="s">
        <v>225</v>
      </c>
      <c r="C332" s="33">
        <v>282.15000000000003</v>
      </c>
    </row>
    <row r="333" spans="1:3" x14ac:dyDescent="0.2">
      <c r="A333" s="21" t="str">
        <f t="shared" ca="1" si="7"/>
        <v>01/08/2021</v>
      </c>
      <c r="B333" s="12" t="s">
        <v>226</v>
      </c>
      <c r="C333" s="33">
        <v>266.47500000000002</v>
      </c>
    </row>
    <row r="334" spans="1:3" x14ac:dyDescent="0.2">
      <c r="A334" s="21" t="str">
        <f t="shared" ca="1" si="7"/>
        <v>01/08/2021</v>
      </c>
      <c r="B334" s="12" t="s">
        <v>227</v>
      </c>
      <c r="C334" s="33">
        <v>188.10000000000002</v>
      </c>
    </row>
    <row r="335" spans="1:3" x14ac:dyDescent="0.2">
      <c r="A335" s="21" t="str">
        <f t="shared" ca="1" si="7"/>
        <v>01/08/2021</v>
      </c>
      <c r="B335" s="12" t="s">
        <v>228</v>
      </c>
      <c r="C335" s="33">
        <v>17806.040950500003</v>
      </c>
    </row>
    <row r="336" spans="1:3" x14ac:dyDescent="0.2">
      <c r="A336" s="21" t="str">
        <f t="shared" ca="1" si="7"/>
        <v>01/08/2021</v>
      </c>
      <c r="B336" s="12" t="s">
        <v>229</v>
      </c>
      <c r="C336" s="33">
        <v>11870.693967000003</v>
      </c>
    </row>
    <row r="337" spans="1:3" x14ac:dyDescent="0.2">
      <c r="A337" s="21" t="str">
        <f t="shared" ca="1" si="7"/>
        <v>01/08/2021</v>
      </c>
      <c r="B337" s="12" t="s">
        <v>230</v>
      </c>
      <c r="C337" s="33">
        <v>14838.367458750003</v>
      </c>
    </row>
    <row r="338" spans="1:3" x14ac:dyDescent="0.2">
      <c r="A338" s="21" t="str">
        <f t="shared" ca="1" si="7"/>
        <v>01/08/2021</v>
      </c>
      <c r="B338" s="12" t="s">
        <v>231</v>
      </c>
      <c r="C338" s="33">
        <v>2374.1387934000004</v>
      </c>
    </row>
    <row r="339" spans="1:3" x14ac:dyDescent="0.2">
      <c r="A339" s="21" t="str">
        <f t="shared" ca="1" si="7"/>
        <v>01/08/2021</v>
      </c>
      <c r="B339" s="12" t="s">
        <v>232</v>
      </c>
      <c r="C339" s="33">
        <v>415.47428884500005</v>
      </c>
    </row>
    <row r="340" spans="1:3" x14ac:dyDescent="0.2">
      <c r="A340" s="21" t="str">
        <f t="shared" ca="1" si="7"/>
        <v>01/08/2021</v>
      </c>
      <c r="B340" s="12" t="s">
        <v>233</v>
      </c>
      <c r="C340" s="33">
        <v>982.73392717500008</v>
      </c>
    </row>
    <row r="341" spans="1:3" x14ac:dyDescent="0.2">
      <c r="A341" s="21" t="str">
        <f t="shared" ca="1" si="7"/>
        <v>01/08/2021</v>
      </c>
      <c r="B341" s="12" t="s">
        <v>234</v>
      </c>
      <c r="C341" s="33">
        <v>701.95280512500005</v>
      </c>
    </row>
    <row r="342" spans="1:3" x14ac:dyDescent="0.2">
      <c r="A342" s="21" t="str">
        <f t="shared" ca="1" si="7"/>
        <v>01/08/2021</v>
      </c>
      <c r="B342" s="12" t="s">
        <v>235</v>
      </c>
      <c r="C342" s="33">
        <v>1780.6040950500003</v>
      </c>
    </row>
    <row r="343" spans="1:3" x14ac:dyDescent="0.2">
      <c r="A343" s="21" t="str">
        <f t="shared" ca="1" si="7"/>
        <v>01/08/2021</v>
      </c>
      <c r="B343" s="12" t="s">
        <v>236</v>
      </c>
      <c r="C343" s="33">
        <v>890.30204752500015</v>
      </c>
    </row>
    <row r="344" spans="1:3" x14ac:dyDescent="0.2">
      <c r="A344" s="21" t="str">
        <f t="shared" ca="1" si="7"/>
        <v>01/08/2021</v>
      </c>
      <c r="B344" s="12" t="s">
        <v>237</v>
      </c>
      <c r="C344" s="33">
        <v>7318.7457794137608</v>
      </c>
    </row>
    <row r="345" spans="1:3" x14ac:dyDescent="0.2">
      <c r="A345" s="21" t="str">
        <f t="shared" ca="1" si="7"/>
        <v>01/08/2021</v>
      </c>
      <c r="B345" s="12" t="s">
        <v>238</v>
      </c>
      <c r="C345" s="33">
        <v>2872.3484805889539</v>
      </c>
    </row>
    <row r="346" spans="1:3" x14ac:dyDescent="0.2">
      <c r="A346" s="21" t="str">
        <f t="shared" ref="A346:A388" ca="1" si="8">"01/09/"&amp;YEAR(TODAY())-2</f>
        <v>01/09/2021</v>
      </c>
      <c r="B346" s="12" t="s">
        <v>196</v>
      </c>
      <c r="C346" s="33">
        <v>784788.51</v>
      </c>
    </row>
    <row r="347" spans="1:3" x14ac:dyDescent="0.2">
      <c r="A347" s="21" t="str">
        <f t="shared" ca="1" si="8"/>
        <v>01/09/2021</v>
      </c>
      <c r="B347" s="12" t="s">
        <v>197</v>
      </c>
      <c r="C347" s="33">
        <v>487272.39</v>
      </c>
    </row>
    <row r="348" spans="1:3" x14ac:dyDescent="0.2">
      <c r="A348" s="21" t="str">
        <f t="shared" ca="1" si="8"/>
        <v>01/09/2021</v>
      </c>
      <c r="B348" s="12" t="s">
        <v>198</v>
      </c>
      <c r="C348" s="33">
        <v>28603.045000000006</v>
      </c>
    </row>
    <row r="349" spans="1:3" x14ac:dyDescent="0.2">
      <c r="A349" s="21" t="str">
        <f t="shared" ca="1" si="8"/>
        <v>01/09/2021</v>
      </c>
      <c r="B349" s="12" t="s">
        <v>199</v>
      </c>
      <c r="C349" s="33">
        <v>19080.913499999999</v>
      </c>
    </row>
    <row r="350" spans="1:3" x14ac:dyDescent="0.2">
      <c r="A350" s="21" t="str">
        <f t="shared" ca="1" si="8"/>
        <v>01/09/2021</v>
      </c>
      <c r="B350" s="12" t="s">
        <v>200</v>
      </c>
      <c r="C350" s="33">
        <v>12720.609000000002</v>
      </c>
    </row>
    <row r="351" spans="1:3" x14ac:dyDescent="0.2">
      <c r="A351" s="21" t="str">
        <f t="shared" ca="1" si="8"/>
        <v>01/09/2021</v>
      </c>
      <c r="B351" s="12" t="s">
        <v>201</v>
      </c>
      <c r="C351" s="33">
        <v>178088.52600000004</v>
      </c>
    </row>
    <row r="352" spans="1:3" x14ac:dyDescent="0.2">
      <c r="A352" s="21" t="str">
        <f t="shared" ca="1" si="8"/>
        <v>01/09/2021</v>
      </c>
      <c r="B352" s="12" t="s">
        <v>202</v>
      </c>
      <c r="C352" s="33">
        <v>8268.3958500000008</v>
      </c>
    </row>
    <row r="353" spans="1:3" x14ac:dyDescent="0.2">
      <c r="A353" s="21" t="str">
        <f t="shared" ca="1" si="8"/>
        <v>01/09/2021</v>
      </c>
      <c r="B353" s="12" t="s">
        <v>203</v>
      </c>
      <c r="C353" s="33">
        <v>38161.826999999997</v>
      </c>
    </row>
    <row r="354" spans="1:3" x14ac:dyDescent="0.2">
      <c r="A354" s="21" t="str">
        <f t="shared" ca="1" si="8"/>
        <v>01/09/2021</v>
      </c>
      <c r="B354" s="12" t="s">
        <v>204</v>
      </c>
      <c r="C354" s="33">
        <v>39239.425500000005</v>
      </c>
    </row>
    <row r="355" spans="1:3" x14ac:dyDescent="0.2">
      <c r="A355" s="21" t="str">
        <f t="shared" ca="1" si="8"/>
        <v>01/09/2021</v>
      </c>
      <c r="B355" s="12" t="s">
        <v>205</v>
      </c>
      <c r="C355" s="33">
        <v>431633.68050000007</v>
      </c>
    </row>
    <row r="356" spans="1:3" x14ac:dyDescent="0.2">
      <c r="A356" s="21" t="str">
        <f t="shared" ca="1" si="8"/>
        <v>01/09/2021</v>
      </c>
      <c r="B356" s="12" t="s">
        <v>206</v>
      </c>
      <c r="C356" s="33">
        <v>170545.3365</v>
      </c>
    </row>
    <row r="357" spans="1:3" x14ac:dyDescent="0.2">
      <c r="A357" s="21" t="str">
        <f t="shared" ca="1" si="8"/>
        <v>01/09/2021</v>
      </c>
      <c r="B357" s="12" t="s">
        <v>207</v>
      </c>
      <c r="C357" s="33">
        <v>151569.70950000003</v>
      </c>
    </row>
    <row r="358" spans="1:3" x14ac:dyDescent="0.2">
      <c r="A358" s="21" t="str">
        <f t="shared" ca="1" si="8"/>
        <v>01/09/2021</v>
      </c>
      <c r="B358" s="12" t="s">
        <v>208</v>
      </c>
      <c r="C358" s="33">
        <v>12125.576760000002</v>
      </c>
    </row>
    <row r="359" spans="1:3" x14ac:dyDescent="0.2">
      <c r="A359" s="21" t="str">
        <f t="shared" ca="1" si="8"/>
        <v>01/09/2021</v>
      </c>
      <c r="B359" s="12" t="s">
        <v>209</v>
      </c>
      <c r="C359" s="33">
        <v>16420.0518625</v>
      </c>
    </row>
    <row r="360" spans="1:3" x14ac:dyDescent="0.2">
      <c r="A360" s="21" t="str">
        <f t="shared" ca="1" si="8"/>
        <v>01/09/2021</v>
      </c>
      <c r="B360" s="12" t="s">
        <v>210</v>
      </c>
      <c r="C360" s="33">
        <v>12630.809125000002</v>
      </c>
    </row>
    <row r="361" spans="1:3" x14ac:dyDescent="0.2">
      <c r="A361" s="21" t="str">
        <f t="shared" ca="1" si="8"/>
        <v>01/09/2021</v>
      </c>
      <c r="B361" s="12" t="s">
        <v>211</v>
      </c>
      <c r="C361" s="33">
        <v>1515.6970950000002</v>
      </c>
    </row>
    <row r="362" spans="1:3" x14ac:dyDescent="0.2">
      <c r="A362" s="21" t="str">
        <f t="shared" ca="1" si="8"/>
        <v>01/09/2021</v>
      </c>
      <c r="B362" s="12" t="s">
        <v>212</v>
      </c>
      <c r="C362" s="33">
        <v>454.70912850000008</v>
      </c>
    </row>
    <row r="363" spans="1:3" x14ac:dyDescent="0.2">
      <c r="A363" s="21" t="str">
        <f t="shared" ca="1" si="8"/>
        <v>01/09/2021</v>
      </c>
      <c r="B363" s="12" t="s">
        <v>213</v>
      </c>
      <c r="C363" s="33">
        <v>2273.5456425000002</v>
      </c>
    </row>
    <row r="364" spans="1:3" x14ac:dyDescent="0.2">
      <c r="A364" s="21" t="str">
        <f t="shared" ca="1" si="8"/>
        <v>01/09/2021</v>
      </c>
      <c r="B364" s="12" t="s">
        <v>214</v>
      </c>
      <c r="C364" s="33">
        <v>1136.7728212500001</v>
      </c>
    </row>
    <row r="365" spans="1:3" x14ac:dyDescent="0.2">
      <c r="A365" s="21" t="str">
        <f t="shared" ca="1" si="8"/>
        <v>01/09/2021</v>
      </c>
      <c r="B365" s="12" t="s">
        <v>215</v>
      </c>
      <c r="C365" s="33">
        <v>4547.0912850000004</v>
      </c>
    </row>
    <row r="366" spans="1:3" x14ac:dyDescent="0.2">
      <c r="A366" s="21" t="str">
        <f t="shared" ca="1" si="8"/>
        <v>01/09/2021</v>
      </c>
      <c r="B366" s="12" t="s">
        <v>216</v>
      </c>
      <c r="C366" s="33">
        <v>1364.1273855000002</v>
      </c>
    </row>
    <row r="367" spans="1:3" x14ac:dyDescent="0.2">
      <c r="A367" s="21" t="str">
        <f t="shared" ca="1" si="8"/>
        <v>01/09/2021</v>
      </c>
      <c r="B367" s="12" t="s">
        <v>217</v>
      </c>
      <c r="C367" s="33">
        <v>1272.0609000000002</v>
      </c>
    </row>
    <row r="368" spans="1:3" x14ac:dyDescent="0.2">
      <c r="A368" s="21" t="str">
        <f t="shared" ca="1" si="8"/>
        <v>01/09/2021</v>
      </c>
      <c r="B368" s="12" t="s">
        <v>218</v>
      </c>
      <c r="C368" s="33">
        <v>3334.5336090000005</v>
      </c>
    </row>
    <row r="369" spans="1:3" x14ac:dyDescent="0.2">
      <c r="A369" s="21" t="str">
        <f t="shared" ca="1" si="8"/>
        <v>01/09/2021</v>
      </c>
      <c r="B369" s="12" t="s">
        <v>219</v>
      </c>
      <c r="C369" s="33">
        <v>1667.2668045000003</v>
      </c>
    </row>
    <row r="370" spans="1:3" x14ac:dyDescent="0.2">
      <c r="A370" s="21" t="str">
        <f t="shared" ca="1" si="8"/>
        <v>01/09/2021</v>
      </c>
      <c r="B370" s="12" t="s">
        <v>220</v>
      </c>
      <c r="C370" s="33">
        <v>606.27883800000006</v>
      </c>
    </row>
    <row r="371" spans="1:3" x14ac:dyDescent="0.2">
      <c r="A371" s="21" t="str">
        <f t="shared" ca="1" si="8"/>
        <v>01/09/2021</v>
      </c>
      <c r="B371" s="12" t="s">
        <v>221</v>
      </c>
      <c r="C371" s="33">
        <v>985.20311175000006</v>
      </c>
    </row>
    <row r="372" spans="1:3" x14ac:dyDescent="0.2">
      <c r="A372" s="21" t="str">
        <f t="shared" ca="1" si="8"/>
        <v>01/09/2021</v>
      </c>
      <c r="B372" s="12" t="s">
        <v>222</v>
      </c>
      <c r="C372" s="33">
        <v>909.41825700000015</v>
      </c>
    </row>
    <row r="373" spans="1:3" x14ac:dyDescent="0.2">
      <c r="A373" s="21" t="str">
        <f t="shared" ca="1" si="8"/>
        <v>01/09/2021</v>
      </c>
      <c r="B373" s="12" t="s">
        <v>223</v>
      </c>
      <c r="C373" s="33">
        <v>3135</v>
      </c>
    </row>
    <row r="374" spans="1:3" x14ac:dyDescent="0.2">
      <c r="A374" s="21" t="str">
        <f t="shared" ca="1" si="8"/>
        <v>01/09/2021</v>
      </c>
      <c r="B374" s="12" t="s">
        <v>224</v>
      </c>
      <c r="C374" s="33">
        <v>125.4</v>
      </c>
    </row>
    <row r="375" spans="1:3" x14ac:dyDescent="0.2">
      <c r="A375" s="21" t="str">
        <f t="shared" ca="1" si="8"/>
        <v>01/09/2021</v>
      </c>
      <c r="B375" s="12" t="s">
        <v>225</v>
      </c>
      <c r="C375" s="33">
        <v>282.15000000000003</v>
      </c>
    </row>
    <row r="376" spans="1:3" x14ac:dyDescent="0.2">
      <c r="A376" s="21" t="str">
        <f t="shared" ca="1" si="8"/>
        <v>01/09/2021</v>
      </c>
      <c r="B376" s="12" t="s">
        <v>226</v>
      </c>
      <c r="C376" s="33">
        <v>266.47500000000002</v>
      </c>
    </row>
    <row r="377" spans="1:3" x14ac:dyDescent="0.2">
      <c r="A377" s="21" t="str">
        <f t="shared" ca="1" si="8"/>
        <v>01/09/2021</v>
      </c>
      <c r="B377" s="12" t="s">
        <v>227</v>
      </c>
      <c r="C377" s="33">
        <v>188.10000000000002</v>
      </c>
    </row>
    <row r="378" spans="1:3" x14ac:dyDescent="0.2">
      <c r="A378" s="21" t="str">
        <f t="shared" ca="1" si="8"/>
        <v>01/09/2021</v>
      </c>
      <c r="B378" s="12" t="s">
        <v>228</v>
      </c>
      <c r="C378" s="33">
        <v>19080.913499999999</v>
      </c>
    </row>
    <row r="379" spans="1:3" x14ac:dyDescent="0.2">
      <c r="A379" s="21" t="str">
        <f t="shared" ca="1" si="8"/>
        <v>01/09/2021</v>
      </c>
      <c r="B379" s="12" t="s">
        <v>229</v>
      </c>
      <c r="C379" s="33">
        <v>12720.609000000002</v>
      </c>
    </row>
    <row r="380" spans="1:3" x14ac:dyDescent="0.2">
      <c r="A380" s="21" t="str">
        <f t="shared" ca="1" si="8"/>
        <v>01/09/2021</v>
      </c>
      <c r="B380" s="12" t="s">
        <v>230</v>
      </c>
      <c r="C380" s="33">
        <v>15900.761250000001</v>
      </c>
    </row>
    <row r="381" spans="1:3" x14ac:dyDescent="0.2">
      <c r="A381" s="21" t="str">
        <f t="shared" ca="1" si="8"/>
        <v>01/09/2021</v>
      </c>
      <c r="B381" s="12" t="s">
        <v>231</v>
      </c>
      <c r="C381" s="33">
        <v>2544.1218000000003</v>
      </c>
    </row>
    <row r="382" spans="1:3" x14ac:dyDescent="0.2">
      <c r="A382" s="21" t="str">
        <f t="shared" ca="1" si="8"/>
        <v>01/09/2021</v>
      </c>
      <c r="B382" s="12" t="s">
        <v>232</v>
      </c>
      <c r="C382" s="33">
        <v>445.22131500000006</v>
      </c>
    </row>
    <row r="383" spans="1:3" x14ac:dyDescent="0.2">
      <c r="A383" s="21" t="str">
        <f t="shared" ca="1" si="8"/>
        <v>01/09/2021</v>
      </c>
      <c r="B383" s="12" t="s">
        <v>233</v>
      </c>
      <c r="C383" s="33">
        <v>1060.9879665000001</v>
      </c>
    </row>
    <row r="384" spans="1:3" x14ac:dyDescent="0.2">
      <c r="A384" s="21" t="str">
        <f t="shared" ca="1" si="8"/>
        <v>01/09/2021</v>
      </c>
      <c r="B384" s="12" t="s">
        <v>234</v>
      </c>
      <c r="C384" s="33">
        <v>757.84854750000011</v>
      </c>
    </row>
    <row r="385" spans="1:3" x14ac:dyDescent="0.2">
      <c r="A385" s="21" t="str">
        <f t="shared" ca="1" si="8"/>
        <v>01/09/2021</v>
      </c>
      <c r="B385" s="12" t="s">
        <v>235</v>
      </c>
      <c r="C385" s="33">
        <v>1908.0913500000001</v>
      </c>
    </row>
    <row r="386" spans="1:3" x14ac:dyDescent="0.2">
      <c r="A386" s="21" t="str">
        <f t="shared" ca="1" si="8"/>
        <v>01/09/2021</v>
      </c>
      <c r="B386" s="12" t="s">
        <v>236</v>
      </c>
      <c r="C386" s="33">
        <v>954.04567500000007</v>
      </c>
    </row>
    <row r="387" spans="1:3" x14ac:dyDescent="0.2">
      <c r="A387" s="21" t="str">
        <f t="shared" ca="1" si="8"/>
        <v>01/09/2021</v>
      </c>
      <c r="B387" s="12" t="s">
        <v>237</v>
      </c>
      <c r="C387" s="33">
        <v>8974.1409051250557</v>
      </c>
    </row>
    <row r="388" spans="1:3" x14ac:dyDescent="0.2">
      <c r="A388" s="21" t="str">
        <f t="shared" ca="1" si="8"/>
        <v>01/09/2021</v>
      </c>
      <c r="B388" s="12" t="s">
        <v>238</v>
      </c>
      <c r="C388" s="33">
        <v>3468.2907258450205</v>
      </c>
    </row>
    <row r="389" spans="1:3" x14ac:dyDescent="0.2">
      <c r="A389" s="21" t="str">
        <f t="shared" ref="A389:A431" ca="1" si="9">"01/10/"&amp;YEAR(TODAY())-2</f>
        <v>01/10/2021</v>
      </c>
      <c r="B389" s="12" t="s">
        <v>196</v>
      </c>
      <c r="C389" s="33">
        <v>789258.66535296</v>
      </c>
    </row>
    <row r="390" spans="1:3" x14ac:dyDescent="0.2">
      <c r="A390" s="21" t="str">
        <f t="shared" ca="1" si="9"/>
        <v>01/10/2021</v>
      </c>
      <c r="B390" s="12" t="s">
        <v>197</v>
      </c>
      <c r="C390" s="33">
        <v>437748.94791474013</v>
      </c>
    </row>
    <row r="391" spans="1:3" x14ac:dyDescent="0.2">
      <c r="A391" s="21" t="str">
        <f t="shared" ca="1" si="9"/>
        <v>01/10/2021</v>
      </c>
      <c r="B391" s="12" t="s">
        <v>198</v>
      </c>
      <c r="C391" s="33">
        <v>26350.380663385011</v>
      </c>
    </row>
    <row r="392" spans="1:3" x14ac:dyDescent="0.2">
      <c r="A392" s="21" t="str">
        <f t="shared" ca="1" si="9"/>
        <v>01/10/2021</v>
      </c>
      <c r="B392" s="12" t="s">
        <v>199</v>
      </c>
      <c r="C392" s="33">
        <v>18405.114199015501</v>
      </c>
    </row>
    <row r="393" spans="1:3" x14ac:dyDescent="0.2">
      <c r="A393" s="21" t="str">
        <f t="shared" ca="1" si="9"/>
        <v>01/10/2021</v>
      </c>
      <c r="B393" s="12" t="s">
        <v>200</v>
      </c>
      <c r="C393" s="33">
        <v>12270.076132677003</v>
      </c>
    </row>
    <row r="394" spans="1:3" x14ac:dyDescent="0.2">
      <c r="A394" s="21" t="str">
        <f t="shared" ca="1" si="9"/>
        <v>01/10/2021</v>
      </c>
      <c r="B394" s="12" t="s">
        <v>201</v>
      </c>
      <c r="C394" s="33">
        <v>171781.06585747804</v>
      </c>
    </row>
    <row r="395" spans="1:3" x14ac:dyDescent="0.2">
      <c r="A395" s="21" t="str">
        <f t="shared" ca="1" si="9"/>
        <v>01/10/2021</v>
      </c>
      <c r="B395" s="12" t="s">
        <v>202</v>
      </c>
      <c r="C395" s="33">
        <v>7975.5494862400501</v>
      </c>
    </row>
    <row r="396" spans="1:3" x14ac:dyDescent="0.2">
      <c r="A396" s="21" t="str">
        <f t="shared" ca="1" si="9"/>
        <v>01/10/2021</v>
      </c>
      <c r="B396" s="12" t="s">
        <v>203</v>
      </c>
      <c r="C396" s="33">
        <v>36810.228398031002</v>
      </c>
    </row>
    <row r="397" spans="1:3" x14ac:dyDescent="0.2">
      <c r="A397" s="21" t="str">
        <f t="shared" ca="1" si="9"/>
        <v>01/10/2021</v>
      </c>
      <c r="B397" s="12" t="s">
        <v>204</v>
      </c>
      <c r="C397" s="33">
        <v>39462.933267647997</v>
      </c>
    </row>
    <row r="398" spans="1:3" x14ac:dyDescent="0.2">
      <c r="A398" s="21" t="str">
        <f t="shared" ca="1" si="9"/>
        <v>01/10/2021</v>
      </c>
      <c r="B398" s="12" t="s">
        <v>205</v>
      </c>
      <c r="C398" s="33">
        <v>434092.26594412804</v>
      </c>
    </row>
    <row r="399" spans="1:3" x14ac:dyDescent="0.2">
      <c r="A399" s="21" t="str">
        <f t="shared" ca="1" si="9"/>
        <v>01/10/2021</v>
      </c>
      <c r="B399" s="12" t="s">
        <v>206</v>
      </c>
      <c r="C399" s="33">
        <v>153212.13177015903</v>
      </c>
    </row>
    <row r="400" spans="1:3" x14ac:dyDescent="0.2">
      <c r="A400" s="21" t="str">
        <f t="shared" ca="1" si="9"/>
        <v>01/10/2021</v>
      </c>
      <c r="B400" s="12" t="s">
        <v>207</v>
      </c>
      <c r="C400" s="33">
        <v>144588.208722507</v>
      </c>
    </row>
    <row r="401" spans="1:3" x14ac:dyDescent="0.2">
      <c r="A401" s="21" t="str">
        <f t="shared" ca="1" si="9"/>
        <v>01/10/2021</v>
      </c>
      <c r="B401" s="12" t="s">
        <v>208</v>
      </c>
      <c r="C401" s="33">
        <v>20242.349221150984</v>
      </c>
    </row>
    <row r="402" spans="1:3" x14ac:dyDescent="0.2">
      <c r="A402" s="21" t="str">
        <f t="shared" ca="1" si="9"/>
        <v>01/10/2021</v>
      </c>
      <c r="B402" s="12" t="s">
        <v>209</v>
      </c>
      <c r="C402" s="33">
        <v>15663.722611604926</v>
      </c>
    </row>
    <row r="403" spans="1:3" x14ac:dyDescent="0.2">
      <c r="A403" s="21" t="str">
        <f t="shared" ca="1" si="9"/>
        <v>01/10/2021</v>
      </c>
      <c r="B403" s="12" t="s">
        <v>210</v>
      </c>
      <c r="C403" s="33">
        <v>12049.01739354225</v>
      </c>
    </row>
    <row r="404" spans="1:3" x14ac:dyDescent="0.2">
      <c r="A404" s="21" t="str">
        <f t="shared" ca="1" si="9"/>
        <v>01/10/2021</v>
      </c>
      <c r="B404" s="12" t="s">
        <v>211</v>
      </c>
      <c r="C404" s="33">
        <v>1445.8820872250701</v>
      </c>
    </row>
    <row r="405" spans="1:3" x14ac:dyDescent="0.2">
      <c r="A405" s="21" t="str">
        <f t="shared" ca="1" si="9"/>
        <v>01/10/2021</v>
      </c>
      <c r="B405" s="12" t="s">
        <v>212</v>
      </c>
      <c r="C405" s="33">
        <v>433.76462616752104</v>
      </c>
    </row>
    <row r="406" spans="1:3" x14ac:dyDescent="0.2">
      <c r="A406" s="21" t="str">
        <f t="shared" ca="1" si="9"/>
        <v>01/10/2021</v>
      </c>
      <c r="B406" s="12" t="s">
        <v>213</v>
      </c>
      <c r="C406" s="33">
        <v>2168.8231308376053</v>
      </c>
    </row>
    <row r="407" spans="1:3" x14ac:dyDescent="0.2">
      <c r="A407" s="21" t="str">
        <f t="shared" ca="1" si="9"/>
        <v>01/10/2021</v>
      </c>
      <c r="B407" s="12" t="s">
        <v>214</v>
      </c>
      <c r="C407" s="33">
        <v>1084.4115654188026</v>
      </c>
    </row>
    <row r="408" spans="1:3" x14ac:dyDescent="0.2">
      <c r="A408" s="21" t="str">
        <f t="shared" ca="1" si="9"/>
        <v>01/10/2021</v>
      </c>
      <c r="B408" s="12" t="s">
        <v>215</v>
      </c>
      <c r="C408" s="33">
        <v>13012.93878502563</v>
      </c>
    </row>
    <row r="409" spans="1:3" x14ac:dyDescent="0.2">
      <c r="A409" s="21" t="str">
        <f t="shared" ca="1" si="9"/>
        <v>01/10/2021</v>
      </c>
      <c r="B409" s="12" t="s">
        <v>216</v>
      </c>
      <c r="C409" s="33">
        <v>1301.2938785025631</v>
      </c>
    </row>
    <row r="410" spans="1:3" x14ac:dyDescent="0.2">
      <c r="A410" s="21" t="str">
        <f t="shared" ca="1" si="9"/>
        <v>01/10/2021</v>
      </c>
      <c r="B410" s="12" t="s">
        <v>217</v>
      </c>
      <c r="C410" s="33">
        <v>1227.0076132677002</v>
      </c>
    </row>
    <row r="411" spans="1:3" x14ac:dyDescent="0.2">
      <c r="A411" s="21" t="str">
        <f t="shared" ca="1" si="9"/>
        <v>01/10/2021</v>
      </c>
      <c r="B411" s="12" t="s">
        <v>218</v>
      </c>
      <c r="C411" s="33">
        <v>3180.9405918951538</v>
      </c>
    </row>
    <row r="412" spans="1:3" x14ac:dyDescent="0.2">
      <c r="A412" s="21" t="str">
        <f t="shared" ca="1" si="9"/>
        <v>01/10/2021</v>
      </c>
      <c r="B412" s="12" t="s">
        <v>219</v>
      </c>
      <c r="C412" s="33">
        <v>1590.4702959475769</v>
      </c>
    </row>
    <row r="413" spans="1:3" x14ac:dyDescent="0.2">
      <c r="A413" s="21" t="str">
        <f t="shared" ca="1" si="9"/>
        <v>01/10/2021</v>
      </c>
      <c r="B413" s="12" t="s">
        <v>220</v>
      </c>
      <c r="C413" s="33">
        <v>578.35283489002802</v>
      </c>
    </row>
    <row r="414" spans="1:3" x14ac:dyDescent="0.2">
      <c r="A414" s="21" t="str">
        <f t="shared" ca="1" si="9"/>
        <v>01/10/2021</v>
      </c>
      <c r="B414" s="12" t="s">
        <v>221</v>
      </c>
      <c r="C414" s="33">
        <v>939.82335669629549</v>
      </c>
    </row>
    <row r="415" spans="1:3" x14ac:dyDescent="0.2">
      <c r="A415" s="21" t="str">
        <f t="shared" ca="1" si="9"/>
        <v>01/10/2021</v>
      </c>
      <c r="B415" s="12" t="s">
        <v>222</v>
      </c>
      <c r="C415" s="33">
        <v>867.52925233504209</v>
      </c>
    </row>
    <row r="416" spans="1:3" x14ac:dyDescent="0.2">
      <c r="A416" s="21" t="str">
        <f t="shared" ca="1" si="9"/>
        <v>01/10/2021</v>
      </c>
      <c r="B416" s="12" t="s">
        <v>223</v>
      </c>
      <c r="C416" s="33">
        <v>3135</v>
      </c>
    </row>
    <row r="417" spans="1:3" x14ac:dyDescent="0.2">
      <c r="A417" s="21" t="str">
        <f t="shared" ca="1" si="9"/>
        <v>01/10/2021</v>
      </c>
      <c r="B417" s="12" t="s">
        <v>224</v>
      </c>
      <c r="C417" s="33">
        <v>125.4</v>
      </c>
    </row>
    <row r="418" spans="1:3" x14ac:dyDescent="0.2">
      <c r="A418" s="21" t="str">
        <f t="shared" ca="1" si="9"/>
        <v>01/10/2021</v>
      </c>
      <c r="B418" s="12" t="s">
        <v>225</v>
      </c>
      <c r="C418" s="33">
        <v>282.15000000000003</v>
      </c>
    </row>
    <row r="419" spans="1:3" x14ac:dyDescent="0.2">
      <c r="A419" s="21" t="str">
        <f t="shared" ca="1" si="9"/>
        <v>01/10/2021</v>
      </c>
      <c r="B419" s="12" t="s">
        <v>226</v>
      </c>
      <c r="C419" s="33">
        <v>266.47500000000002</v>
      </c>
    </row>
    <row r="420" spans="1:3" x14ac:dyDescent="0.2">
      <c r="A420" s="21" t="str">
        <f t="shared" ca="1" si="9"/>
        <v>01/10/2021</v>
      </c>
      <c r="B420" s="12" t="s">
        <v>227</v>
      </c>
      <c r="C420" s="33">
        <v>188.10000000000002</v>
      </c>
    </row>
    <row r="421" spans="1:3" x14ac:dyDescent="0.2">
      <c r="A421" s="21" t="str">
        <f t="shared" ca="1" si="9"/>
        <v>01/10/2021</v>
      </c>
      <c r="B421" s="12" t="s">
        <v>228</v>
      </c>
      <c r="C421" s="33">
        <v>18405.114199015501</v>
      </c>
    </row>
    <row r="422" spans="1:3" x14ac:dyDescent="0.2">
      <c r="A422" s="21" t="str">
        <f t="shared" ca="1" si="9"/>
        <v>01/10/2021</v>
      </c>
      <c r="B422" s="12" t="s">
        <v>229</v>
      </c>
      <c r="C422" s="33">
        <v>12270.076132677003</v>
      </c>
    </row>
    <row r="423" spans="1:3" x14ac:dyDescent="0.2">
      <c r="A423" s="21" t="str">
        <f t="shared" ca="1" si="9"/>
        <v>01/10/2021</v>
      </c>
      <c r="B423" s="12" t="s">
        <v>230</v>
      </c>
      <c r="C423" s="33">
        <v>15337.595165846253</v>
      </c>
    </row>
    <row r="424" spans="1:3" x14ac:dyDescent="0.2">
      <c r="A424" s="21" t="str">
        <f t="shared" ca="1" si="9"/>
        <v>01/10/2021</v>
      </c>
      <c r="B424" s="12" t="s">
        <v>231</v>
      </c>
      <c r="C424" s="33">
        <v>2454.0152265354004</v>
      </c>
    </row>
    <row r="425" spans="1:3" x14ac:dyDescent="0.2">
      <c r="A425" s="21" t="str">
        <f t="shared" ca="1" si="9"/>
        <v>01/10/2021</v>
      </c>
      <c r="B425" s="12" t="s">
        <v>232</v>
      </c>
      <c r="C425" s="33">
        <v>429.45266464369502</v>
      </c>
    </row>
    <row r="426" spans="1:3" x14ac:dyDescent="0.2">
      <c r="A426" s="21" t="str">
        <f t="shared" ca="1" si="9"/>
        <v>01/10/2021</v>
      </c>
      <c r="B426" s="12" t="s">
        <v>233</v>
      </c>
      <c r="C426" s="33">
        <v>1012.1174610575491</v>
      </c>
    </row>
    <row r="427" spans="1:3" x14ac:dyDescent="0.2">
      <c r="A427" s="21" t="str">
        <f t="shared" ca="1" si="9"/>
        <v>01/10/2021</v>
      </c>
      <c r="B427" s="12" t="s">
        <v>234</v>
      </c>
      <c r="C427" s="33">
        <v>722.94104361253505</v>
      </c>
    </row>
    <row r="428" spans="1:3" x14ac:dyDescent="0.2">
      <c r="A428" s="21" t="str">
        <f t="shared" ca="1" si="9"/>
        <v>01/10/2021</v>
      </c>
      <c r="B428" s="12" t="s">
        <v>235</v>
      </c>
      <c r="C428" s="33">
        <v>1840.5114199015504</v>
      </c>
    </row>
    <row r="429" spans="1:3" x14ac:dyDescent="0.2">
      <c r="A429" s="21" t="str">
        <f t="shared" ca="1" si="9"/>
        <v>01/10/2021</v>
      </c>
      <c r="B429" s="12" t="s">
        <v>236</v>
      </c>
      <c r="C429" s="33">
        <v>920.25570995077521</v>
      </c>
    </row>
    <row r="430" spans="1:3" x14ac:dyDescent="0.2">
      <c r="A430" s="21" t="str">
        <f t="shared" ca="1" si="9"/>
        <v>01/10/2021</v>
      </c>
      <c r="B430" s="12" t="s">
        <v>237</v>
      </c>
      <c r="C430" s="33">
        <v>2811.031889670985</v>
      </c>
    </row>
    <row r="431" spans="1:3" x14ac:dyDescent="0.2">
      <c r="A431" s="21" t="str">
        <f t="shared" ca="1" si="9"/>
        <v>01/10/2021</v>
      </c>
      <c r="B431" s="12" t="s">
        <v>238</v>
      </c>
      <c r="C431" s="33">
        <v>1249.5714802815546</v>
      </c>
    </row>
    <row r="432" spans="1:3" x14ac:dyDescent="0.2">
      <c r="A432" s="21" t="str">
        <f t="shared" ref="A432:A474" ca="1" si="10">"01/11/"&amp;YEAR(TODAY())-2</f>
        <v>01/11/2021</v>
      </c>
      <c r="B432" s="12" t="s">
        <v>196</v>
      </c>
      <c r="C432" s="33">
        <v>612977.42674291029</v>
      </c>
    </row>
    <row r="433" spans="1:3" x14ac:dyDescent="0.2">
      <c r="A433" s="21" t="str">
        <f t="shared" ca="1" si="10"/>
        <v>01/11/2021</v>
      </c>
      <c r="B433" s="12" t="s">
        <v>197</v>
      </c>
      <c r="C433" s="33">
        <v>492533.12368652236</v>
      </c>
    </row>
    <row r="434" spans="1:3" x14ac:dyDescent="0.2">
      <c r="A434" s="21" t="str">
        <f t="shared" ca="1" si="10"/>
        <v>01/11/2021</v>
      </c>
      <c r="B434" s="12" t="s">
        <v>198</v>
      </c>
      <c r="C434" s="33">
        <v>20275.527521471638</v>
      </c>
    </row>
    <row r="435" spans="1:3" x14ac:dyDescent="0.2">
      <c r="A435" s="21" t="str">
        <f t="shared" ca="1" si="10"/>
        <v>01/11/2021</v>
      </c>
      <c r="B435" s="12" t="s">
        <v>199</v>
      </c>
      <c r="C435" s="33">
        <v>16582.658256441489</v>
      </c>
    </row>
    <row r="436" spans="1:3" x14ac:dyDescent="0.2">
      <c r="A436" s="21" t="str">
        <f t="shared" ca="1" si="10"/>
        <v>01/11/2021</v>
      </c>
      <c r="B436" s="12" t="s">
        <v>200</v>
      </c>
      <c r="C436" s="33">
        <v>11055.105504294328</v>
      </c>
    </row>
    <row r="437" spans="1:3" x14ac:dyDescent="0.2">
      <c r="A437" s="21" t="str">
        <f t="shared" ca="1" si="10"/>
        <v>01/11/2021</v>
      </c>
      <c r="B437" s="12" t="s">
        <v>201</v>
      </c>
      <c r="C437" s="33">
        <v>154771.47706012058</v>
      </c>
    </row>
    <row r="438" spans="1:3" x14ac:dyDescent="0.2">
      <c r="A438" s="21" t="str">
        <f t="shared" ca="1" si="10"/>
        <v>01/11/2021</v>
      </c>
      <c r="B438" s="12" t="s">
        <v>202</v>
      </c>
      <c r="C438" s="33">
        <v>7185.8185777913122</v>
      </c>
    </row>
    <row r="439" spans="1:3" x14ac:dyDescent="0.2">
      <c r="A439" s="21" t="str">
        <f t="shared" ca="1" si="10"/>
        <v>01/11/2021</v>
      </c>
      <c r="B439" s="12" t="s">
        <v>203</v>
      </c>
      <c r="C439" s="33">
        <v>33165.316512882979</v>
      </c>
    </row>
    <row r="440" spans="1:3" x14ac:dyDescent="0.2">
      <c r="A440" s="21" t="str">
        <f t="shared" ca="1" si="10"/>
        <v>01/11/2021</v>
      </c>
      <c r="B440" s="12" t="s">
        <v>204</v>
      </c>
      <c r="C440" s="33">
        <v>30648.87133714552</v>
      </c>
    </row>
    <row r="441" spans="1:3" x14ac:dyDescent="0.2">
      <c r="A441" s="21" t="str">
        <f t="shared" ca="1" si="10"/>
        <v>01/11/2021</v>
      </c>
      <c r="B441" s="12" t="s">
        <v>205</v>
      </c>
      <c r="C441" s="33">
        <v>337137.58470860071</v>
      </c>
    </row>
    <row r="442" spans="1:3" x14ac:dyDescent="0.2">
      <c r="A442" s="21" t="str">
        <f t="shared" ca="1" si="10"/>
        <v>01/11/2021</v>
      </c>
      <c r="B442" s="12" t="s">
        <v>206</v>
      </c>
      <c r="C442" s="33">
        <v>172386.59329028282</v>
      </c>
    </row>
    <row r="443" spans="1:3" x14ac:dyDescent="0.2">
      <c r="A443" s="21" t="str">
        <f t="shared" ca="1" si="10"/>
        <v>01/11/2021</v>
      </c>
      <c r="B443" s="12" t="s">
        <v>207</v>
      </c>
      <c r="C443" s="33">
        <v>135177.71122726938</v>
      </c>
    </row>
    <row r="444" spans="1:3" x14ac:dyDescent="0.2">
      <c r="A444" s="21" t="str">
        <f t="shared" ca="1" si="10"/>
        <v>01/11/2021</v>
      </c>
      <c r="B444" s="12" t="s">
        <v>208</v>
      </c>
      <c r="C444" s="33">
        <v>19571</v>
      </c>
    </row>
    <row r="445" spans="1:3" x14ac:dyDescent="0.2">
      <c r="A445" s="21" t="str">
        <f t="shared" ca="1" si="10"/>
        <v>01/11/2021</v>
      </c>
      <c r="B445" s="12" t="s">
        <v>209</v>
      </c>
      <c r="C445" s="33">
        <v>14644.252049620851</v>
      </c>
    </row>
    <row r="446" spans="1:3" x14ac:dyDescent="0.2">
      <c r="A446" s="21" t="str">
        <f t="shared" ca="1" si="10"/>
        <v>01/11/2021</v>
      </c>
      <c r="B446" s="12" t="s">
        <v>210</v>
      </c>
      <c r="C446" s="33">
        <v>11264.809268939114</v>
      </c>
    </row>
    <row r="447" spans="1:3" x14ac:dyDescent="0.2">
      <c r="A447" s="21" t="str">
        <f t="shared" ca="1" si="10"/>
        <v>01/11/2021</v>
      </c>
      <c r="B447" s="12" t="s">
        <v>211</v>
      </c>
      <c r="C447" s="33">
        <v>1351.7771122726938</v>
      </c>
    </row>
    <row r="448" spans="1:3" x14ac:dyDescent="0.2">
      <c r="A448" s="21" t="str">
        <f t="shared" ca="1" si="10"/>
        <v>01/11/2021</v>
      </c>
      <c r="B448" s="12" t="s">
        <v>212</v>
      </c>
      <c r="C448" s="33">
        <v>405.53313368180818</v>
      </c>
    </row>
    <row r="449" spans="1:3" x14ac:dyDescent="0.2">
      <c r="A449" s="21" t="str">
        <f t="shared" ca="1" si="10"/>
        <v>01/11/2021</v>
      </c>
      <c r="B449" s="12" t="s">
        <v>213</v>
      </c>
      <c r="C449" s="33">
        <v>2027.6656684090406</v>
      </c>
    </row>
    <row r="450" spans="1:3" x14ac:dyDescent="0.2">
      <c r="A450" s="21" t="str">
        <f t="shared" ca="1" si="10"/>
        <v>01/11/2021</v>
      </c>
      <c r="B450" s="12" t="s">
        <v>214</v>
      </c>
      <c r="C450" s="33">
        <v>1013.8328342045203</v>
      </c>
    </row>
    <row r="451" spans="1:3" x14ac:dyDescent="0.2">
      <c r="A451" s="21" t="str">
        <f t="shared" ca="1" si="10"/>
        <v>01/11/2021</v>
      </c>
      <c r="B451" s="12" t="s">
        <v>215</v>
      </c>
      <c r="C451" s="33">
        <v>12165.994010454244</v>
      </c>
    </row>
    <row r="452" spans="1:3" x14ac:dyDescent="0.2">
      <c r="A452" s="21" t="str">
        <f t="shared" ca="1" si="10"/>
        <v>01/11/2021</v>
      </c>
      <c r="B452" s="12" t="s">
        <v>216</v>
      </c>
      <c r="C452" s="33">
        <v>1216.5994010454244</v>
      </c>
    </row>
    <row r="453" spans="1:3" x14ac:dyDescent="0.2">
      <c r="A453" s="21" t="str">
        <f t="shared" ca="1" si="10"/>
        <v>01/11/2021</v>
      </c>
      <c r="B453" s="12" t="s">
        <v>217</v>
      </c>
      <c r="C453" s="33">
        <v>1105.5105504294327</v>
      </c>
    </row>
    <row r="454" spans="1:3" x14ac:dyDescent="0.2">
      <c r="A454" s="21" t="str">
        <f t="shared" ca="1" si="10"/>
        <v>01/11/2021</v>
      </c>
      <c r="B454" s="12" t="s">
        <v>218</v>
      </c>
      <c r="C454" s="33">
        <v>2973.9096469999263</v>
      </c>
    </row>
    <row r="455" spans="1:3" x14ac:dyDescent="0.2">
      <c r="A455" s="21" t="str">
        <f t="shared" ca="1" si="10"/>
        <v>01/11/2021</v>
      </c>
      <c r="B455" s="12" t="s">
        <v>219</v>
      </c>
      <c r="C455" s="33">
        <v>1486.9548234999631</v>
      </c>
    </row>
    <row r="456" spans="1:3" x14ac:dyDescent="0.2">
      <c r="A456" s="21" t="str">
        <f t="shared" ca="1" si="10"/>
        <v>01/11/2021</v>
      </c>
      <c r="B456" s="12" t="s">
        <v>220</v>
      </c>
      <c r="C456" s="33">
        <v>540.71084490907754</v>
      </c>
    </row>
    <row r="457" spans="1:3" x14ac:dyDescent="0.2">
      <c r="A457" s="21" t="str">
        <f t="shared" ca="1" si="10"/>
        <v>01/11/2021</v>
      </c>
      <c r="B457" s="12" t="s">
        <v>221</v>
      </c>
      <c r="C457" s="33">
        <v>878.65512297725104</v>
      </c>
    </row>
    <row r="458" spans="1:3" x14ac:dyDescent="0.2">
      <c r="A458" s="21" t="str">
        <f t="shared" ca="1" si="10"/>
        <v>01/11/2021</v>
      </c>
      <c r="B458" s="12" t="s">
        <v>222</v>
      </c>
      <c r="C458" s="33">
        <v>811.06626736361636</v>
      </c>
    </row>
    <row r="459" spans="1:3" x14ac:dyDescent="0.2">
      <c r="A459" s="21" t="str">
        <f t="shared" ca="1" si="10"/>
        <v>01/11/2021</v>
      </c>
      <c r="B459" s="12" t="s">
        <v>223</v>
      </c>
      <c r="C459" s="33">
        <v>3135</v>
      </c>
    </row>
    <row r="460" spans="1:3" x14ac:dyDescent="0.2">
      <c r="A460" s="21" t="str">
        <f t="shared" ca="1" si="10"/>
        <v>01/11/2021</v>
      </c>
      <c r="B460" s="12" t="s">
        <v>224</v>
      </c>
      <c r="C460" s="33">
        <v>125.4</v>
      </c>
    </row>
    <row r="461" spans="1:3" x14ac:dyDescent="0.2">
      <c r="A461" s="21" t="str">
        <f t="shared" ca="1" si="10"/>
        <v>01/11/2021</v>
      </c>
      <c r="B461" s="12" t="s">
        <v>225</v>
      </c>
      <c r="C461" s="33">
        <v>282.15000000000003</v>
      </c>
    </row>
    <row r="462" spans="1:3" x14ac:dyDescent="0.2">
      <c r="A462" s="21" t="str">
        <f t="shared" ca="1" si="10"/>
        <v>01/11/2021</v>
      </c>
      <c r="B462" s="12" t="s">
        <v>226</v>
      </c>
      <c r="C462" s="33">
        <v>266.47500000000002</v>
      </c>
    </row>
    <row r="463" spans="1:3" x14ac:dyDescent="0.2">
      <c r="A463" s="21" t="str">
        <f t="shared" ca="1" si="10"/>
        <v>01/11/2021</v>
      </c>
      <c r="B463" s="12" t="s">
        <v>227</v>
      </c>
      <c r="C463" s="33">
        <v>188.10000000000002</v>
      </c>
    </row>
    <row r="464" spans="1:3" x14ac:dyDescent="0.2">
      <c r="A464" s="21" t="str">
        <f t="shared" ca="1" si="10"/>
        <v>01/11/2021</v>
      </c>
      <c r="B464" s="12" t="s">
        <v>228</v>
      </c>
      <c r="C464" s="33">
        <v>35376.337613741845</v>
      </c>
    </row>
    <row r="465" spans="1:3" x14ac:dyDescent="0.2">
      <c r="A465" s="21" t="str">
        <f t="shared" ca="1" si="10"/>
        <v>01/11/2021</v>
      </c>
      <c r="B465" s="12" t="s">
        <v>229</v>
      </c>
      <c r="C465" s="33">
        <v>23215.721559018086</v>
      </c>
    </row>
    <row r="466" spans="1:3" x14ac:dyDescent="0.2">
      <c r="A466" s="21" t="str">
        <f t="shared" ca="1" si="10"/>
        <v>01/11/2021</v>
      </c>
      <c r="B466" s="12" t="s">
        <v>230</v>
      </c>
      <c r="C466" s="33">
        <v>13818.88188036791</v>
      </c>
    </row>
    <row r="467" spans="1:3" x14ac:dyDescent="0.2">
      <c r="A467" s="21" t="str">
        <f t="shared" ca="1" si="10"/>
        <v>01/11/2021</v>
      </c>
      <c r="B467" s="12" t="s">
        <v>231</v>
      </c>
      <c r="C467" s="33">
        <v>2211.0211008588653</v>
      </c>
    </row>
    <row r="468" spans="1:3" x14ac:dyDescent="0.2">
      <c r="A468" s="21" t="str">
        <f t="shared" ca="1" si="10"/>
        <v>01/11/2021</v>
      </c>
      <c r="B468" s="12" t="s">
        <v>232</v>
      </c>
      <c r="C468" s="33">
        <v>386.92869265030146</v>
      </c>
    </row>
    <row r="469" spans="1:3" x14ac:dyDescent="0.2">
      <c r="A469" s="21" t="str">
        <f t="shared" ca="1" si="10"/>
        <v>01/11/2021</v>
      </c>
      <c r="B469" s="12" t="s">
        <v>233</v>
      </c>
      <c r="C469" s="33">
        <v>946.24397859088572</v>
      </c>
    </row>
    <row r="470" spans="1:3" x14ac:dyDescent="0.2">
      <c r="A470" s="21" t="str">
        <f t="shared" ca="1" si="10"/>
        <v>01/11/2021</v>
      </c>
      <c r="B470" s="12" t="s">
        <v>234</v>
      </c>
      <c r="C470" s="33">
        <v>675.88855613634689</v>
      </c>
    </row>
    <row r="471" spans="1:3" x14ac:dyDescent="0.2">
      <c r="A471" s="21" t="str">
        <f t="shared" ca="1" si="10"/>
        <v>01/11/2021</v>
      </c>
      <c r="B471" s="12" t="s">
        <v>235</v>
      </c>
      <c r="C471" s="33">
        <v>1658.2658256441491</v>
      </c>
    </row>
    <row r="472" spans="1:3" x14ac:dyDescent="0.2">
      <c r="A472" s="21" t="str">
        <f t="shared" ca="1" si="10"/>
        <v>01/11/2021</v>
      </c>
      <c r="B472" s="12" t="s">
        <v>236</v>
      </c>
      <c r="C472" s="33">
        <v>829.13291282207456</v>
      </c>
    </row>
    <row r="473" spans="1:3" x14ac:dyDescent="0.2">
      <c r="A473" s="21" t="str">
        <f t="shared" ca="1" si="10"/>
        <v>01/11/2021</v>
      </c>
      <c r="B473" s="12" t="s">
        <v>237</v>
      </c>
      <c r="C473" s="33">
        <v>240.82436394197049</v>
      </c>
    </row>
    <row r="474" spans="1:3" x14ac:dyDescent="0.2">
      <c r="A474" s="21" t="str">
        <f t="shared" ca="1" si="10"/>
        <v>01/11/2021</v>
      </c>
      <c r="B474" s="12" t="s">
        <v>238</v>
      </c>
      <c r="C474" s="33">
        <v>324.29677101910937</v>
      </c>
    </row>
    <row r="475" spans="1:3" x14ac:dyDescent="0.2">
      <c r="A475" s="21" t="str">
        <f t="shared" ref="A475:A517" ca="1" si="11">"01/12/"&amp;YEAR(TODAY())-2</f>
        <v>01/12/2021</v>
      </c>
      <c r="B475" s="12" t="s">
        <v>196</v>
      </c>
      <c r="C475" s="33">
        <v>600717.87820805202</v>
      </c>
    </row>
    <row r="476" spans="1:3" x14ac:dyDescent="0.2">
      <c r="A476" s="21" t="str">
        <f t="shared" ca="1" si="11"/>
        <v>01/12/2021</v>
      </c>
      <c r="B476" s="12" t="s">
        <v>197</v>
      </c>
      <c r="C476" s="33">
        <v>477757.12997592671</v>
      </c>
    </row>
    <row r="477" spans="1:3" x14ac:dyDescent="0.2">
      <c r="A477" s="21" t="str">
        <f t="shared" ca="1" si="11"/>
        <v>01/12/2021</v>
      </c>
      <c r="B477" s="12" t="s">
        <v>198</v>
      </c>
      <c r="C477" s="33">
        <v>18923.750409198947</v>
      </c>
    </row>
    <row r="478" spans="1:3" x14ac:dyDescent="0.2">
      <c r="A478" s="21" t="str">
        <f t="shared" ca="1" si="11"/>
        <v>01/12/2021</v>
      </c>
      <c r="B478" s="12" t="s">
        <v>199</v>
      </c>
      <c r="C478" s="33">
        <v>16177.12512275968</v>
      </c>
    </row>
    <row r="479" spans="1:3" x14ac:dyDescent="0.2">
      <c r="A479" s="21" t="str">
        <f t="shared" ca="1" si="11"/>
        <v>01/12/2021</v>
      </c>
      <c r="B479" s="12" t="s">
        <v>200</v>
      </c>
      <c r="C479" s="33">
        <v>10784.750081839788</v>
      </c>
    </row>
    <row r="480" spans="1:3" x14ac:dyDescent="0.2">
      <c r="A480" s="21" t="str">
        <f t="shared" ca="1" si="11"/>
        <v>01/12/2021</v>
      </c>
      <c r="B480" s="12" t="s">
        <v>201</v>
      </c>
      <c r="C480" s="33">
        <v>150986.50114575704</v>
      </c>
    </row>
    <row r="481" spans="1:3" x14ac:dyDescent="0.2">
      <c r="A481" s="21" t="str">
        <f t="shared" ca="1" si="11"/>
        <v>01/12/2021</v>
      </c>
      <c r="B481" s="12" t="s">
        <v>202</v>
      </c>
      <c r="C481" s="33">
        <v>7010.0875531958618</v>
      </c>
    </row>
    <row r="482" spans="1:3" x14ac:dyDescent="0.2">
      <c r="A482" s="21" t="str">
        <f t="shared" ca="1" si="11"/>
        <v>01/12/2021</v>
      </c>
      <c r="B482" s="12" t="s">
        <v>203</v>
      </c>
      <c r="C482" s="33">
        <v>32354.250245519361</v>
      </c>
    </row>
    <row r="483" spans="1:3" x14ac:dyDescent="0.2">
      <c r="A483" s="21" t="str">
        <f t="shared" ca="1" si="11"/>
        <v>01/12/2021</v>
      </c>
      <c r="B483" s="12" t="s">
        <v>204</v>
      </c>
      <c r="C483" s="33">
        <v>30035.893910402607</v>
      </c>
    </row>
    <row r="484" spans="1:3" x14ac:dyDescent="0.2">
      <c r="A484" s="21" t="str">
        <f t="shared" ca="1" si="11"/>
        <v>01/12/2021</v>
      </c>
      <c r="B484" s="12" t="s">
        <v>205</v>
      </c>
      <c r="C484" s="33">
        <v>330394.83301442867</v>
      </c>
    </row>
    <row r="485" spans="1:3" x14ac:dyDescent="0.2">
      <c r="A485" s="21" t="str">
        <f t="shared" ca="1" si="11"/>
        <v>01/12/2021</v>
      </c>
      <c r="B485" s="12" t="s">
        <v>206</v>
      </c>
      <c r="C485" s="33">
        <v>167214.99549157434</v>
      </c>
    </row>
    <row r="486" spans="1:3" x14ac:dyDescent="0.2">
      <c r="A486" s="21" t="str">
        <f t="shared" ca="1" si="11"/>
        <v>01/12/2021</v>
      </c>
      <c r="B486" s="12" t="s">
        <v>207</v>
      </c>
      <c r="C486" s="33">
        <v>131735.35731719423</v>
      </c>
    </row>
    <row r="487" spans="1:3" x14ac:dyDescent="0.2">
      <c r="A487" s="21" t="str">
        <f t="shared" ca="1" si="11"/>
        <v>01/12/2021</v>
      </c>
      <c r="B487" s="12" t="s">
        <v>208</v>
      </c>
      <c r="C487" s="33">
        <v>21077.657170751074</v>
      </c>
    </row>
    <row r="488" spans="1:3" x14ac:dyDescent="0.2">
      <c r="A488" s="21" t="str">
        <f t="shared" ca="1" si="11"/>
        <v>01/12/2021</v>
      </c>
      <c r="B488" s="12" t="s">
        <v>209</v>
      </c>
      <c r="C488" s="33">
        <v>14271.330376029373</v>
      </c>
    </row>
    <row r="489" spans="1:3" x14ac:dyDescent="0.2">
      <c r="A489" s="21" t="str">
        <f t="shared" ca="1" si="11"/>
        <v>01/12/2021</v>
      </c>
      <c r="B489" s="12" t="s">
        <v>210</v>
      </c>
      <c r="C489" s="33">
        <v>10977.946443099518</v>
      </c>
    </row>
    <row r="490" spans="1:3" x14ac:dyDescent="0.2">
      <c r="A490" s="21" t="str">
        <f t="shared" ca="1" si="11"/>
        <v>01/12/2021</v>
      </c>
      <c r="B490" s="12" t="s">
        <v>211</v>
      </c>
      <c r="C490" s="33">
        <v>1317.3535731719421</v>
      </c>
    </row>
    <row r="491" spans="1:3" x14ac:dyDescent="0.2">
      <c r="A491" s="21" t="str">
        <f t="shared" ca="1" si="11"/>
        <v>01/12/2021</v>
      </c>
      <c r="B491" s="12" t="s">
        <v>212</v>
      </c>
      <c r="C491" s="33">
        <v>395.2060719515826</v>
      </c>
    </row>
    <row r="492" spans="1:3" x14ac:dyDescent="0.2">
      <c r="A492" s="21" t="str">
        <f t="shared" ca="1" si="11"/>
        <v>01/12/2021</v>
      </c>
      <c r="B492" s="12" t="s">
        <v>213</v>
      </c>
      <c r="C492" s="33">
        <v>1976.0303597579132</v>
      </c>
    </row>
    <row r="493" spans="1:3" x14ac:dyDescent="0.2">
      <c r="A493" s="21" t="str">
        <f t="shared" ca="1" si="11"/>
        <v>01/12/2021</v>
      </c>
      <c r="B493" s="12" t="s">
        <v>214</v>
      </c>
      <c r="C493" s="33">
        <v>988.01517987895659</v>
      </c>
    </row>
    <row r="494" spans="1:3" x14ac:dyDescent="0.2">
      <c r="A494" s="21" t="str">
        <f t="shared" ca="1" si="11"/>
        <v>01/12/2021</v>
      </c>
      <c r="B494" s="12" t="s">
        <v>215</v>
      </c>
      <c r="C494" s="33">
        <v>11856.182158547479</v>
      </c>
    </row>
    <row r="495" spans="1:3" x14ac:dyDescent="0.2">
      <c r="A495" s="21" t="str">
        <f t="shared" ca="1" si="11"/>
        <v>01/12/2021</v>
      </c>
      <c r="B495" s="12" t="s">
        <v>216</v>
      </c>
      <c r="C495" s="33">
        <v>1185.6182158547479</v>
      </c>
    </row>
    <row r="496" spans="1:3" x14ac:dyDescent="0.2">
      <c r="A496" s="21" t="str">
        <f t="shared" ca="1" si="11"/>
        <v>01/12/2021</v>
      </c>
      <c r="B496" s="12" t="s">
        <v>217</v>
      </c>
      <c r="C496" s="33">
        <v>1078.4750081839788</v>
      </c>
    </row>
    <row r="497" spans="1:3" x14ac:dyDescent="0.2">
      <c r="A497" s="21" t="str">
        <f t="shared" ca="1" si="11"/>
        <v>01/12/2021</v>
      </c>
      <c r="B497" s="12" t="s">
        <v>218</v>
      </c>
      <c r="C497" s="33">
        <v>2898.1778609782727</v>
      </c>
    </row>
    <row r="498" spans="1:3" x14ac:dyDescent="0.2">
      <c r="A498" s="21" t="str">
        <f t="shared" ca="1" si="11"/>
        <v>01/12/2021</v>
      </c>
      <c r="B498" s="12" t="s">
        <v>219</v>
      </c>
      <c r="C498" s="33">
        <v>1449.0889304891364</v>
      </c>
    </row>
    <row r="499" spans="1:3" x14ac:dyDescent="0.2">
      <c r="A499" s="21" t="str">
        <f t="shared" ca="1" si="11"/>
        <v>01/12/2021</v>
      </c>
      <c r="B499" s="12" t="s">
        <v>220</v>
      </c>
      <c r="C499" s="33">
        <v>526.94142926877691</v>
      </c>
    </row>
    <row r="500" spans="1:3" x14ac:dyDescent="0.2">
      <c r="A500" s="21" t="str">
        <f t="shared" ca="1" si="11"/>
        <v>01/12/2021</v>
      </c>
      <c r="B500" s="12" t="s">
        <v>221</v>
      </c>
      <c r="C500" s="33">
        <v>856.27982256176233</v>
      </c>
    </row>
    <row r="501" spans="1:3" x14ac:dyDescent="0.2">
      <c r="A501" s="21" t="str">
        <f t="shared" ca="1" si="11"/>
        <v>01/12/2021</v>
      </c>
      <c r="B501" s="12" t="s">
        <v>222</v>
      </c>
      <c r="C501" s="33">
        <v>790.4121439031652</v>
      </c>
    </row>
    <row r="502" spans="1:3" x14ac:dyDescent="0.2">
      <c r="A502" s="21" t="str">
        <f t="shared" ca="1" si="11"/>
        <v>01/12/2021</v>
      </c>
      <c r="B502" s="12" t="s">
        <v>223</v>
      </c>
      <c r="C502" s="33">
        <v>3135</v>
      </c>
    </row>
    <row r="503" spans="1:3" x14ac:dyDescent="0.2">
      <c r="A503" s="21" t="str">
        <f t="shared" ca="1" si="11"/>
        <v>01/12/2021</v>
      </c>
      <c r="B503" s="12" t="s">
        <v>224</v>
      </c>
      <c r="C503" s="33">
        <v>125.4</v>
      </c>
    </row>
    <row r="504" spans="1:3" x14ac:dyDescent="0.2">
      <c r="A504" s="21" t="str">
        <f t="shared" ca="1" si="11"/>
        <v>01/12/2021</v>
      </c>
      <c r="B504" s="12" t="s">
        <v>225</v>
      </c>
      <c r="C504" s="33">
        <v>282.15000000000003</v>
      </c>
    </row>
    <row r="505" spans="1:3" x14ac:dyDescent="0.2">
      <c r="A505" s="21" t="str">
        <f t="shared" ca="1" si="11"/>
        <v>01/12/2021</v>
      </c>
      <c r="B505" s="12" t="s">
        <v>226</v>
      </c>
      <c r="C505" s="33">
        <v>266.47500000000002</v>
      </c>
    </row>
    <row r="506" spans="1:3" x14ac:dyDescent="0.2">
      <c r="A506" s="21" t="str">
        <f t="shared" ca="1" si="11"/>
        <v>01/12/2021</v>
      </c>
      <c r="B506" s="12" t="s">
        <v>227</v>
      </c>
      <c r="C506" s="33">
        <v>188.10000000000002</v>
      </c>
    </row>
    <row r="507" spans="1:3" x14ac:dyDescent="0.2">
      <c r="A507" s="21" t="str">
        <f t="shared" ca="1" si="11"/>
        <v>01/12/2021</v>
      </c>
      <c r="B507" s="12" t="s">
        <v>228</v>
      </c>
      <c r="C507" s="33">
        <v>32354.250245519361</v>
      </c>
    </row>
    <row r="508" spans="1:3" x14ac:dyDescent="0.2">
      <c r="A508" s="21" t="str">
        <f t="shared" ca="1" si="11"/>
        <v>01/12/2021</v>
      </c>
      <c r="B508" s="12" t="s">
        <v>229</v>
      </c>
      <c r="C508" s="33">
        <v>10784.750081839788</v>
      </c>
    </row>
    <row r="509" spans="1:3" x14ac:dyDescent="0.2">
      <c r="A509" s="21" t="str">
        <f t="shared" ca="1" si="11"/>
        <v>01/12/2021</v>
      </c>
      <c r="B509" s="12" t="s">
        <v>230</v>
      </c>
      <c r="C509" s="33">
        <v>13480.937602299737</v>
      </c>
    </row>
    <row r="510" spans="1:3" x14ac:dyDescent="0.2">
      <c r="A510" s="21" t="str">
        <f t="shared" ca="1" si="11"/>
        <v>01/12/2021</v>
      </c>
      <c r="B510" s="12" t="s">
        <v>231</v>
      </c>
      <c r="C510" s="33">
        <v>2156.9500163679577</v>
      </c>
    </row>
    <row r="511" spans="1:3" x14ac:dyDescent="0.2">
      <c r="A511" s="21" t="str">
        <f t="shared" ca="1" si="11"/>
        <v>01/12/2021</v>
      </c>
      <c r="B511" s="12" t="s">
        <v>232</v>
      </c>
      <c r="C511" s="33">
        <v>377.46625286439257</v>
      </c>
    </row>
    <row r="512" spans="1:3" x14ac:dyDescent="0.2">
      <c r="A512" s="21" t="str">
        <f t="shared" ca="1" si="11"/>
        <v>01/12/2021</v>
      </c>
      <c r="B512" s="12" t="s">
        <v>233</v>
      </c>
      <c r="C512" s="33">
        <v>922.14750122035946</v>
      </c>
    </row>
    <row r="513" spans="1:3" x14ac:dyDescent="0.2">
      <c r="A513" s="21" t="str">
        <f t="shared" ca="1" si="11"/>
        <v>01/12/2021</v>
      </c>
      <c r="B513" s="12" t="s">
        <v>234</v>
      </c>
      <c r="C513" s="33">
        <v>658.67678658597106</v>
      </c>
    </row>
    <row r="514" spans="1:3" x14ac:dyDescent="0.2">
      <c r="A514" s="21" t="str">
        <f t="shared" ca="1" si="11"/>
        <v>01/12/2021</v>
      </c>
      <c r="B514" s="12" t="s">
        <v>235</v>
      </c>
      <c r="C514" s="33">
        <v>1617.712512275968</v>
      </c>
    </row>
    <row r="515" spans="1:3" x14ac:dyDescent="0.2">
      <c r="A515" s="21" t="str">
        <f t="shared" ca="1" si="11"/>
        <v>01/12/2021</v>
      </c>
      <c r="B515" s="12" t="s">
        <v>236</v>
      </c>
      <c r="C515" s="33">
        <v>808.85625613798402</v>
      </c>
    </row>
    <row r="516" spans="1:3" x14ac:dyDescent="0.2">
      <c r="A516" s="21" t="str">
        <f t="shared" ca="1" si="11"/>
        <v>01/12/2021</v>
      </c>
      <c r="B516" s="12" t="s">
        <v>237</v>
      </c>
      <c r="C516" s="33">
        <v>1603.4692231422373</v>
      </c>
    </row>
    <row r="517" spans="1:3" x14ac:dyDescent="0.2">
      <c r="A517" s="21" t="str">
        <f t="shared" ca="1" si="11"/>
        <v>01/12/2021</v>
      </c>
      <c r="B517" s="12" t="s">
        <v>238</v>
      </c>
      <c r="C517" s="33">
        <v>814.84892033120536</v>
      </c>
    </row>
  </sheetData>
  <autoFilter ref="A1:C51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3C47D"/>
    <outlinePr summaryBelow="0" summaryRight="0"/>
  </sheetPr>
  <dimension ref="A1:C517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34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"01/01/"&amp;YEAR(TODAY())-1</f>
        <v>01/01/2022</v>
      </c>
      <c r="B2" s="17" t="s">
        <v>63</v>
      </c>
      <c r="C2" s="23">
        <v>1991833.1626807</v>
      </c>
    </row>
    <row r="3" spans="1:3" ht="15.75" customHeight="1" x14ac:dyDescent="0.2">
      <c r="A3" s="22" t="str">
        <f t="shared" ca="1" si="0"/>
        <v>01/01/2022</v>
      </c>
      <c r="B3" s="17" t="s">
        <v>65</v>
      </c>
      <c r="C3" s="23">
        <v>1656702.3251273935</v>
      </c>
    </row>
    <row r="4" spans="1:3" ht="15.75" customHeight="1" x14ac:dyDescent="0.2">
      <c r="A4" s="22" t="str">
        <f t="shared" ca="1" si="0"/>
        <v>01/01/2022</v>
      </c>
      <c r="B4" s="17" t="s">
        <v>67</v>
      </c>
      <c r="C4" s="19">
        <v>157567.5524635824</v>
      </c>
    </row>
    <row r="5" spans="1:3" ht="15.75" customHeight="1" x14ac:dyDescent="0.2">
      <c r="A5" s="22" t="str">
        <f t="shared" ca="1" si="0"/>
        <v>01/01/2022</v>
      </c>
      <c r="B5" s="17" t="s">
        <v>69</v>
      </c>
      <c r="C5" s="19">
        <v>49028.890406749691</v>
      </c>
    </row>
    <row r="6" spans="1:3" ht="15.75" customHeight="1" x14ac:dyDescent="0.2">
      <c r="A6" s="22" t="str">
        <f t="shared" ca="1" si="0"/>
        <v>01/01/2022</v>
      </c>
      <c r="B6" s="17" t="s">
        <v>71</v>
      </c>
      <c r="C6" s="19">
        <v>30120.137451245548</v>
      </c>
    </row>
    <row r="7" spans="1:3" ht="15.75" customHeight="1" x14ac:dyDescent="0.2">
      <c r="A7" s="22" t="str">
        <f t="shared" ca="1" si="0"/>
        <v>01/01/2022</v>
      </c>
      <c r="B7" s="17" t="s">
        <v>73</v>
      </c>
      <c r="C7" s="19">
        <v>450314.64757355995</v>
      </c>
    </row>
    <row r="8" spans="1:3" ht="15.75" customHeight="1" x14ac:dyDescent="0.2">
      <c r="A8" s="22" t="str">
        <f t="shared" ca="1" si="0"/>
        <v>01/01/2022</v>
      </c>
      <c r="B8" s="17" t="s">
        <v>76</v>
      </c>
      <c r="C8" s="19">
        <v>25233.981820265712</v>
      </c>
    </row>
    <row r="9" spans="1:3" ht="15.75" customHeight="1" x14ac:dyDescent="0.2">
      <c r="A9" s="22" t="str">
        <f t="shared" ca="1" si="0"/>
        <v>01/01/2022</v>
      </c>
      <c r="B9" s="17" t="s">
        <v>78</v>
      </c>
      <c r="C9" s="19">
        <v>94041.762486666645</v>
      </c>
    </row>
    <row r="10" spans="1:3" ht="15.75" customHeight="1" x14ac:dyDescent="0.2">
      <c r="A10" s="22" t="str">
        <f t="shared" ca="1" si="0"/>
        <v>01/01/2022</v>
      </c>
      <c r="B10" s="17" t="s">
        <v>80</v>
      </c>
      <c r="C10" s="19">
        <v>104019.48305724123</v>
      </c>
    </row>
    <row r="11" spans="1:3" ht="15.75" customHeight="1" x14ac:dyDescent="0.2">
      <c r="A11" s="22" t="str">
        <f t="shared" ca="1" si="0"/>
        <v>01/01/2022</v>
      </c>
      <c r="B11" s="17" t="s">
        <v>82</v>
      </c>
      <c r="C11" s="19">
        <v>1169885.5555980101</v>
      </c>
    </row>
    <row r="12" spans="1:3" ht="15.75" customHeight="1" x14ac:dyDescent="0.2">
      <c r="A12" s="22" t="str">
        <f t="shared" ca="1" si="0"/>
        <v>01/01/2022</v>
      </c>
      <c r="B12" s="17" t="s">
        <v>84</v>
      </c>
      <c r="C12" s="19">
        <v>578106.27635320392</v>
      </c>
    </row>
    <row r="13" spans="1:3" ht="15.75" customHeight="1" x14ac:dyDescent="0.2">
      <c r="A13" s="22" t="str">
        <f t="shared" ca="1" si="0"/>
        <v>01/01/2022</v>
      </c>
      <c r="B13" s="24" t="s">
        <v>86</v>
      </c>
      <c r="C13" s="19">
        <v>441502.69375110068</v>
      </c>
    </row>
    <row r="14" spans="1:3" ht="15.75" customHeight="1" x14ac:dyDescent="0.2">
      <c r="A14" s="22" t="str">
        <f t="shared" ca="1" si="0"/>
        <v>01/01/2022</v>
      </c>
      <c r="B14" s="24" t="s">
        <v>89</v>
      </c>
      <c r="C14" s="19">
        <v>39694.320457745722</v>
      </c>
    </row>
    <row r="15" spans="1:3" ht="15.75" customHeight="1" x14ac:dyDescent="0.2">
      <c r="A15" s="22" t="str">
        <f t="shared" ca="1" si="0"/>
        <v>01/01/2022</v>
      </c>
      <c r="B15" s="24" t="s">
        <v>91</v>
      </c>
      <c r="C15" s="19">
        <v>42903.664618466471</v>
      </c>
    </row>
    <row r="16" spans="1:3" ht="15.75" customHeight="1" x14ac:dyDescent="0.2">
      <c r="A16" s="22" t="str">
        <f t="shared" ca="1" si="0"/>
        <v>01/01/2022</v>
      </c>
      <c r="B16" s="24" t="s">
        <v>93</v>
      </c>
      <c r="C16" s="19">
        <v>30729.375612096002</v>
      </c>
    </row>
    <row r="17" spans="1:3" ht="15.75" customHeight="1" x14ac:dyDescent="0.2">
      <c r="A17" s="22" t="str">
        <f t="shared" ca="1" si="0"/>
        <v>01/01/2022</v>
      </c>
      <c r="B17" s="24" t="s">
        <v>95</v>
      </c>
      <c r="C17" s="19">
        <v>4542.3397637214166</v>
      </c>
    </row>
    <row r="18" spans="1:3" ht="15.75" customHeight="1" x14ac:dyDescent="0.2">
      <c r="A18" s="22" t="str">
        <f t="shared" ca="1" si="0"/>
        <v>01/01/2022</v>
      </c>
      <c r="B18" s="24" t="s">
        <v>97</v>
      </c>
      <c r="C18" s="19">
        <v>1477.2834727057943</v>
      </c>
    </row>
    <row r="19" spans="1:3" ht="15.75" customHeight="1" x14ac:dyDescent="0.2">
      <c r="A19" s="22" t="str">
        <f t="shared" ca="1" si="0"/>
        <v>01/01/2022</v>
      </c>
      <c r="B19" s="24" t="s">
        <v>99</v>
      </c>
      <c r="C19" s="19">
        <v>6056.4530182952221</v>
      </c>
    </row>
    <row r="20" spans="1:3" ht="15.75" customHeight="1" x14ac:dyDescent="0.2">
      <c r="A20" s="22" t="str">
        <f t="shared" ca="1" si="0"/>
        <v>01/01/2022</v>
      </c>
      <c r="B20" s="24" t="s">
        <v>101</v>
      </c>
      <c r="C20" s="19">
        <v>3137.351788756534</v>
      </c>
    </row>
    <row r="21" spans="1:3" ht="15.75" customHeight="1" x14ac:dyDescent="0.2">
      <c r="A21" s="22" t="str">
        <f t="shared" ca="1" si="0"/>
        <v>01/01/2022</v>
      </c>
      <c r="B21" s="24" t="s">
        <v>103</v>
      </c>
      <c r="C21" s="19">
        <v>41331.199651879557</v>
      </c>
    </row>
    <row r="22" spans="1:3" ht="15.75" customHeight="1" x14ac:dyDescent="0.2">
      <c r="A22" s="22" t="str">
        <f t="shared" ca="1" si="0"/>
        <v>01/01/2022</v>
      </c>
      <c r="B22" s="24" t="s">
        <v>105</v>
      </c>
      <c r="C22" s="19">
        <v>3993.9852336865792</v>
      </c>
    </row>
    <row r="23" spans="1:3" ht="15.75" customHeight="1" x14ac:dyDescent="0.2">
      <c r="A23" s="22" t="str">
        <f t="shared" ca="1" si="0"/>
        <v>01/01/2022</v>
      </c>
      <c r="B23" s="24" t="s">
        <v>107</v>
      </c>
      <c r="C23" s="19">
        <v>3205.3775904905751</v>
      </c>
    </row>
    <row r="24" spans="1:3" ht="15.75" customHeight="1" x14ac:dyDescent="0.2">
      <c r="A24" s="22" t="str">
        <f t="shared" ca="1" si="0"/>
        <v>01/01/2022</v>
      </c>
      <c r="B24" s="24" t="s">
        <v>109</v>
      </c>
      <c r="C24" s="19">
        <v>9102.8670740443195</v>
      </c>
    </row>
    <row r="25" spans="1:3" ht="15.75" customHeight="1" x14ac:dyDescent="0.2">
      <c r="A25" s="22" t="str">
        <f t="shared" ca="1" si="0"/>
        <v>01/01/2022</v>
      </c>
      <c r="B25" s="24" t="s">
        <v>111</v>
      </c>
      <c r="C25" s="19">
        <v>4621.4555914378852</v>
      </c>
    </row>
    <row r="26" spans="1:3" ht="15.75" customHeight="1" x14ac:dyDescent="0.2">
      <c r="A26" s="22" t="str">
        <f t="shared" ca="1" si="0"/>
        <v>01/01/2022</v>
      </c>
      <c r="B26" s="24" t="s">
        <v>113</v>
      </c>
      <c r="C26" s="19">
        <v>1995.173862183141</v>
      </c>
    </row>
    <row r="27" spans="1:3" ht="15.75" customHeight="1" x14ac:dyDescent="0.2">
      <c r="A27" s="22" t="str">
        <f t="shared" ca="1" si="0"/>
        <v>01/01/2022</v>
      </c>
      <c r="B27" s="24" t="s">
        <v>115</v>
      </c>
      <c r="C27" s="19">
        <v>3159.4041890108369</v>
      </c>
    </row>
    <row r="28" spans="1:3" ht="15.75" customHeight="1" x14ac:dyDescent="0.2">
      <c r="A28" s="22" t="str">
        <f t="shared" ca="1" si="0"/>
        <v>01/01/2022</v>
      </c>
      <c r="B28" s="24" t="s">
        <v>117</v>
      </c>
      <c r="C28" s="19">
        <v>2875.4511176951196</v>
      </c>
    </row>
    <row r="29" spans="1:3" ht="15.75" customHeight="1" x14ac:dyDescent="0.2">
      <c r="A29" s="22" t="str">
        <f t="shared" ca="1" si="0"/>
        <v>01/01/2022</v>
      </c>
      <c r="B29" s="24" t="s">
        <v>119</v>
      </c>
      <c r="C29" s="19">
        <v>10154.835000000001</v>
      </c>
    </row>
    <row r="30" spans="1:3" ht="15.75" customHeight="1" x14ac:dyDescent="0.2">
      <c r="A30" s="22" t="str">
        <f t="shared" ca="1" si="0"/>
        <v>01/01/2022</v>
      </c>
      <c r="B30" s="24" t="s">
        <v>121</v>
      </c>
      <c r="C30" s="19">
        <v>420.53460000000001</v>
      </c>
    </row>
    <row r="31" spans="1:3" ht="15.75" customHeight="1" x14ac:dyDescent="0.2">
      <c r="A31" s="22" t="str">
        <f t="shared" ca="1" si="0"/>
        <v>01/01/2022</v>
      </c>
      <c r="B31" s="24" t="s">
        <v>123</v>
      </c>
      <c r="C31" s="19">
        <v>875.02410000000009</v>
      </c>
    </row>
    <row r="32" spans="1:3" ht="15.75" customHeight="1" x14ac:dyDescent="0.2">
      <c r="A32" s="22" t="str">
        <f t="shared" ca="1" si="0"/>
        <v>01/01/2022</v>
      </c>
      <c r="B32" s="24" t="s">
        <v>125</v>
      </c>
      <c r="C32" s="19">
        <v>745.74240000000009</v>
      </c>
    </row>
    <row r="33" spans="1:3" ht="15.75" customHeight="1" x14ac:dyDescent="0.2">
      <c r="A33" s="22" t="str">
        <f t="shared" ca="1" si="0"/>
        <v>01/01/2022</v>
      </c>
      <c r="B33" s="24" t="s">
        <v>127</v>
      </c>
      <c r="C33" s="19">
        <v>678.25440000000003</v>
      </c>
    </row>
    <row r="34" spans="1:3" ht="15.75" customHeight="1" x14ac:dyDescent="0.2">
      <c r="A34" s="22" t="str">
        <f t="shared" ca="1" si="0"/>
        <v>01/01/2022</v>
      </c>
      <c r="B34" s="24" t="s">
        <v>129</v>
      </c>
      <c r="C34" s="19">
        <v>126489.70315328006</v>
      </c>
    </row>
    <row r="35" spans="1:3" ht="15.75" customHeight="1" x14ac:dyDescent="0.2">
      <c r="A35" s="22" t="str">
        <f t="shared" ca="1" si="0"/>
        <v>01/01/2022</v>
      </c>
      <c r="B35" s="24" t="s">
        <v>132</v>
      </c>
      <c r="C35" s="19">
        <v>77074.085055798321</v>
      </c>
    </row>
    <row r="36" spans="1:3" ht="15.75" customHeight="1" x14ac:dyDescent="0.2">
      <c r="A36" s="22" t="str">
        <f t="shared" ca="1" si="0"/>
        <v>01/01/2022</v>
      </c>
      <c r="B36" s="24" t="s">
        <v>134</v>
      </c>
      <c r="C36" s="19">
        <v>42763.158109793061</v>
      </c>
    </row>
    <row r="37" spans="1:3" ht="15.75" customHeight="1" x14ac:dyDescent="0.2">
      <c r="A37" s="22" t="str">
        <f t="shared" ca="1" si="0"/>
        <v>01/01/2022</v>
      </c>
      <c r="B37" s="24" t="s">
        <v>136</v>
      </c>
      <c r="C37" s="19">
        <v>7042.9062139085263</v>
      </c>
    </row>
    <row r="38" spans="1:3" ht="12.75" x14ac:dyDescent="0.2">
      <c r="A38" s="22" t="str">
        <f t="shared" ca="1" si="0"/>
        <v>01/01/2022</v>
      </c>
      <c r="B38" s="24" t="s">
        <v>139</v>
      </c>
      <c r="C38" s="19">
        <v>1389.988565342665</v>
      </c>
    </row>
    <row r="39" spans="1:3" ht="12.75" x14ac:dyDescent="0.2">
      <c r="A39" s="22" t="str">
        <f t="shared" ca="1" si="0"/>
        <v>01/01/2022</v>
      </c>
      <c r="B39" s="24" t="s">
        <v>141</v>
      </c>
      <c r="C39" s="19">
        <v>2890.0011549763085</v>
      </c>
    </row>
    <row r="40" spans="1:3" ht="12.75" x14ac:dyDescent="0.2">
      <c r="A40" s="22" t="str">
        <f t="shared" ca="1" si="0"/>
        <v>01/01/2022</v>
      </c>
      <c r="B40" s="24" t="s">
        <v>143</v>
      </c>
      <c r="C40" s="19">
        <v>2400.7561513963042</v>
      </c>
    </row>
    <row r="41" spans="1:3" ht="12.75" x14ac:dyDescent="0.2">
      <c r="A41" s="22" t="str">
        <f t="shared" ca="1" si="0"/>
        <v>01/01/2022</v>
      </c>
      <c r="B41" s="24" t="s">
        <v>145</v>
      </c>
      <c r="C41" s="19">
        <v>5918.0492288465784</v>
      </c>
    </row>
    <row r="42" spans="1:3" ht="12.75" x14ac:dyDescent="0.2">
      <c r="A42" s="22" t="str">
        <f t="shared" ca="1" si="0"/>
        <v>01/01/2022</v>
      </c>
      <c r="B42" s="17" t="s">
        <v>147</v>
      </c>
      <c r="C42" s="19">
        <v>2250.6436039958476</v>
      </c>
    </row>
    <row r="43" spans="1:3" ht="12.75" x14ac:dyDescent="0.2">
      <c r="A43" s="22" t="str">
        <f t="shared" ca="1" si="0"/>
        <v>01/01/2022</v>
      </c>
      <c r="B43" s="24" t="s">
        <v>149</v>
      </c>
      <c r="C43" s="19">
        <v>805.99535986578587</v>
      </c>
    </row>
    <row r="44" spans="1:3" ht="12.75" x14ac:dyDescent="0.2">
      <c r="A44" s="22" t="str">
        <f t="shared" ca="1" si="0"/>
        <v>01/01/2022</v>
      </c>
      <c r="B44" s="17" t="s">
        <v>151</v>
      </c>
      <c r="C44" s="19">
        <v>1125.722536781243</v>
      </c>
    </row>
    <row r="45" spans="1:3" ht="12.75" x14ac:dyDescent="0.2">
      <c r="A45" s="20" t="str">
        <f t="shared" ref="A45:A87" ca="1" si="1">"01/02/"&amp;YEAR(TODAY())-1</f>
        <v>01/02/2022</v>
      </c>
      <c r="B45" s="17" t="s">
        <v>63</v>
      </c>
      <c r="C45" s="23">
        <v>2020596.4994270843</v>
      </c>
    </row>
    <row r="46" spans="1:3" ht="12.75" x14ac:dyDescent="0.2">
      <c r="A46" s="20" t="str">
        <f t="shared" ca="1" si="1"/>
        <v>01/02/2022</v>
      </c>
      <c r="B46" s="17" t="s">
        <v>65</v>
      </c>
      <c r="C46" s="23">
        <v>1607001.2553735718</v>
      </c>
    </row>
    <row r="47" spans="1:3" ht="12.75" x14ac:dyDescent="0.2">
      <c r="A47" s="20" t="str">
        <f t="shared" ca="1" si="1"/>
        <v>01/02/2022</v>
      </c>
      <c r="B47" s="17" t="s">
        <v>67</v>
      </c>
      <c r="C47" s="19">
        <v>111379.88774003281</v>
      </c>
    </row>
    <row r="48" spans="1:3" ht="12.75" x14ac:dyDescent="0.2">
      <c r="A48" s="20" t="str">
        <f t="shared" ca="1" si="1"/>
        <v>01/02/2022</v>
      </c>
      <c r="B48" s="17" t="s">
        <v>69</v>
      </c>
      <c r="C48" s="19">
        <v>54413.966322009837</v>
      </c>
    </row>
    <row r="49" spans="1:3" ht="12.75" x14ac:dyDescent="0.2">
      <c r="A49" s="20" t="str">
        <f t="shared" ca="1" si="1"/>
        <v>01/02/2022</v>
      </c>
      <c r="B49" s="17" t="s">
        <v>71</v>
      </c>
      <c r="C49" s="19">
        <v>36275.977548006558</v>
      </c>
    </row>
    <row r="50" spans="1:3" ht="12.75" x14ac:dyDescent="0.2">
      <c r="A50" s="20" t="str">
        <f t="shared" ca="1" si="1"/>
        <v>01/02/2022</v>
      </c>
      <c r="B50" s="17" t="s">
        <v>73</v>
      </c>
      <c r="C50" s="19">
        <v>507863.6856720919</v>
      </c>
    </row>
    <row r="51" spans="1:3" ht="12.75" x14ac:dyDescent="0.2">
      <c r="A51" s="20" t="str">
        <f t="shared" ca="1" si="1"/>
        <v>01/02/2022</v>
      </c>
      <c r="B51" s="17" t="s">
        <v>76</v>
      </c>
      <c r="C51" s="19">
        <v>23579.385406204263</v>
      </c>
    </row>
    <row r="52" spans="1:3" ht="12.75" x14ac:dyDescent="0.2">
      <c r="A52" s="20" t="str">
        <f t="shared" ca="1" si="1"/>
        <v>01/02/2022</v>
      </c>
      <c r="B52" s="17" t="s">
        <v>78</v>
      </c>
      <c r="C52" s="19">
        <v>108827.93264401967</v>
      </c>
    </row>
    <row r="53" spans="1:3" ht="12.75" x14ac:dyDescent="0.2">
      <c r="A53" s="20" t="str">
        <f t="shared" ca="1" si="1"/>
        <v>01/02/2022</v>
      </c>
      <c r="B53" s="17" t="s">
        <v>80</v>
      </c>
      <c r="C53" s="19">
        <v>101029.82497135423</v>
      </c>
    </row>
    <row r="54" spans="1:3" ht="12.75" x14ac:dyDescent="0.2">
      <c r="A54" s="20" t="str">
        <f t="shared" ca="1" si="1"/>
        <v>01/02/2022</v>
      </c>
      <c r="B54" s="17" t="s">
        <v>82</v>
      </c>
      <c r="C54" s="19">
        <v>1111328.0746848965</v>
      </c>
    </row>
    <row r="55" spans="1:3" ht="12.75" x14ac:dyDescent="0.2">
      <c r="A55" s="20" t="str">
        <f t="shared" ca="1" si="1"/>
        <v>01/02/2022</v>
      </c>
      <c r="B55" s="17" t="s">
        <v>84</v>
      </c>
      <c r="C55" s="19">
        <v>562450.43938075006</v>
      </c>
    </row>
    <row r="56" spans="1:3" ht="12.75" x14ac:dyDescent="0.2">
      <c r="A56" s="20" t="str">
        <f t="shared" ca="1" si="1"/>
        <v>01/02/2022</v>
      </c>
      <c r="B56" s="24" t="s">
        <v>86</v>
      </c>
      <c r="C56" s="19">
        <v>443109.8382487442</v>
      </c>
    </row>
    <row r="57" spans="1:3" ht="12.75" x14ac:dyDescent="0.2">
      <c r="A57" s="20" t="str">
        <f t="shared" ca="1" si="1"/>
        <v>01/02/2022</v>
      </c>
      <c r="B57" s="24" t="s">
        <v>89</v>
      </c>
      <c r="C57" s="19">
        <v>90154</v>
      </c>
    </row>
    <row r="58" spans="1:3" ht="12.75" x14ac:dyDescent="0.2">
      <c r="A58" s="20" t="str">
        <f t="shared" ca="1" si="1"/>
        <v>01/02/2022</v>
      </c>
      <c r="B58" s="24" t="s">
        <v>91</v>
      </c>
      <c r="C58" s="19">
        <v>48003.565810280619</v>
      </c>
    </row>
    <row r="59" spans="1:3" ht="12.75" x14ac:dyDescent="0.2">
      <c r="A59" s="20" t="str">
        <f t="shared" ca="1" si="1"/>
        <v>01/02/2022</v>
      </c>
      <c r="B59" s="24" t="s">
        <v>93</v>
      </c>
      <c r="C59" s="19">
        <v>36925.819854062014</v>
      </c>
    </row>
    <row r="60" spans="1:3" ht="12.75" x14ac:dyDescent="0.2">
      <c r="A60" s="20" t="str">
        <f t="shared" ca="1" si="1"/>
        <v>01/02/2022</v>
      </c>
      <c r="B60" s="24" t="s">
        <v>95</v>
      </c>
      <c r="C60" s="19">
        <v>4431.098382487442</v>
      </c>
    </row>
    <row r="61" spans="1:3" ht="12.75" x14ac:dyDescent="0.2">
      <c r="A61" s="20" t="str">
        <f t="shared" ca="1" si="1"/>
        <v>01/02/2022</v>
      </c>
      <c r="B61" s="24" t="s">
        <v>97</v>
      </c>
      <c r="C61" s="19">
        <v>1329.3295147462325</v>
      </c>
    </row>
    <row r="62" spans="1:3" ht="12.75" x14ac:dyDescent="0.2">
      <c r="A62" s="20" t="str">
        <f t="shared" ca="1" si="1"/>
        <v>01/02/2022</v>
      </c>
      <c r="B62" s="24" t="s">
        <v>99</v>
      </c>
      <c r="C62" s="19">
        <v>6646.647573731163</v>
      </c>
    </row>
    <row r="63" spans="1:3" ht="12.75" x14ac:dyDescent="0.2">
      <c r="A63" s="20" t="str">
        <f t="shared" ca="1" si="1"/>
        <v>01/02/2022</v>
      </c>
      <c r="B63" s="24" t="s">
        <v>101</v>
      </c>
      <c r="C63" s="19">
        <v>3323.3237868655815</v>
      </c>
    </row>
    <row r="64" spans="1:3" ht="12.75" x14ac:dyDescent="0.2">
      <c r="A64" s="20" t="str">
        <f t="shared" ca="1" si="1"/>
        <v>01/02/2022</v>
      </c>
      <c r="B64" s="24" t="s">
        <v>103</v>
      </c>
      <c r="C64" s="19">
        <v>39879.885442386978</v>
      </c>
    </row>
    <row r="65" spans="1:3" ht="12.75" x14ac:dyDescent="0.2">
      <c r="A65" s="20" t="str">
        <f t="shared" ca="1" si="1"/>
        <v>01/02/2022</v>
      </c>
      <c r="B65" s="24" t="s">
        <v>105</v>
      </c>
      <c r="C65" s="19">
        <v>3987.9885442386976</v>
      </c>
    </row>
    <row r="66" spans="1:3" ht="12.75" x14ac:dyDescent="0.2">
      <c r="A66" s="20" t="str">
        <f t="shared" ca="1" si="1"/>
        <v>01/02/2022</v>
      </c>
      <c r="B66" s="24" t="s">
        <v>107</v>
      </c>
      <c r="C66" s="19">
        <v>3627.5977548006558</v>
      </c>
    </row>
    <row r="67" spans="1:3" ht="12.75" x14ac:dyDescent="0.2">
      <c r="A67" s="20" t="str">
        <f t="shared" ca="1" si="1"/>
        <v>01/02/2022</v>
      </c>
      <c r="B67" s="24" t="s">
        <v>109</v>
      </c>
      <c r="C67" s="19">
        <v>9748.4164414723728</v>
      </c>
    </row>
    <row r="68" spans="1:3" ht="12.75" x14ac:dyDescent="0.2">
      <c r="A68" s="20" t="str">
        <f t="shared" ca="1" si="1"/>
        <v>01/02/2022</v>
      </c>
      <c r="B68" s="24" t="s">
        <v>111</v>
      </c>
      <c r="C68" s="19">
        <v>4874.2082207361864</v>
      </c>
    </row>
    <row r="69" spans="1:3" ht="12.75" x14ac:dyDescent="0.2">
      <c r="A69" s="20" t="str">
        <f t="shared" ca="1" si="1"/>
        <v>01/02/2022</v>
      </c>
      <c r="B69" s="24" t="s">
        <v>113</v>
      </c>
      <c r="C69" s="19">
        <v>1772.4393529949768</v>
      </c>
    </row>
    <row r="70" spans="1:3" ht="12.75" x14ac:dyDescent="0.2">
      <c r="A70" s="20" t="str">
        <f t="shared" ca="1" si="1"/>
        <v>01/02/2022</v>
      </c>
      <c r="B70" s="24" t="s">
        <v>115</v>
      </c>
      <c r="C70" s="19">
        <v>2880.2139486168371</v>
      </c>
    </row>
    <row r="71" spans="1:3" ht="12.75" x14ac:dyDescent="0.2">
      <c r="A71" s="20" t="str">
        <f t="shared" ca="1" si="1"/>
        <v>01/02/2022</v>
      </c>
      <c r="B71" s="24" t="s">
        <v>117</v>
      </c>
      <c r="C71" s="19">
        <v>2658.6590294924649</v>
      </c>
    </row>
    <row r="72" spans="1:3" ht="12.75" x14ac:dyDescent="0.2">
      <c r="A72" s="20" t="str">
        <f t="shared" ca="1" si="1"/>
        <v>01/02/2022</v>
      </c>
      <c r="B72" s="24" t="s">
        <v>119</v>
      </c>
      <c r="C72" s="19">
        <v>10545.000000000002</v>
      </c>
    </row>
    <row r="73" spans="1:3" ht="12.75" x14ac:dyDescent="0.2">
      <c r="A73" s="20" t="str">
        <f t="shared" ca="1" si="1"/>
        <v>01/02/2022</v>
      </c>
      <c r="B73" s="24" t="s">
        <v>121</v>
      </c>
      <c r="C73" s="19">
        <v>421.8</v>
      </c>
    </row>
    <row r="74" spans="1:3" ht="12.75" x14ac:dyDescent="0.2">
      <c r="A74" s="20" t="str">
        <f t="shared" ca="1" si="1"/>
        <v>01/02/2022</v>
      </c>
      <c r="B74" s="24" t="s">
        <v>123</v>
      </c>
      <c r="C74" s="19">
        <v>949.05000000000007</v>
      </c>
    </row>
    <row r="75" spans="1:3" ht="12.75" x14ac:dyDescent="0.2">
      <c r="A75" s="20" t="str">
        <f t="shared" ca="1" si="1"/>
        <v>01/02/2022</v>
      </c>
      <c r="B75" s="24" t="s">
        <v>125</v>
      </c>
      <c r="C75" s="19">
        <v>896.32500000000016</v>
      </c>
    </row>
    <row r="76" spans="1:3" ht="12.75" x14ac:dyDescent="0.2">
      <c r="A76" s="20" t="str">
        <f t="shared" ca="1" si="1"/>
        <v>01/02/2022</v>
      </c>
      <c r="B76" s="24" t="s">
        <v>127</v>
      </c>
      <c r="C76" s="19">
        <v>632.70000000000005</v>
      </c>
    </row>
    <row r="77" spans="1:3" ht="12.75" x14ac:dyDescent="0.2">
      <c r="A77" s="20" t="str">
        <f t="shared" ca="1" si="1"/>
        <v>01/02/2022</v>
      </c>
      <c r="B77" s="24" t="s">
        <v>129</v>
      </c>
      <c r="C77" s="19">
        <v>108827.93264401967</v>
      </c>
    </row>
    <row r="78" spans="1:3" ht="12.75" x14ac:dyDescent="0.2">
      <c r="A78" s="20" t="str">
        <f t="shared" ca="1" si="1"/>
        <v>01/02/2022</v>
      </c>
      <c r="B78" s="24" t="s">
        <v>132</v>
      </c>
      <c r="C78" s="19">
        <v>36275.977548006558</v>
      </c>
    </row>
    <row r="79" spans="1:3" ht="12.75" x14ac:dyDescent="0.2">
      <c r="A79" s="20" t="str">
        <f t="shared" ca="1" si="1"/>
        <v>01/02/2022</v>
      </c>
      <c r="B79" s="24" t="s">
        <v>134</v>
      </c>
      <c r="C79" s="19">
        <v>45344.971935008201</v>
      </c>
    </row>
    <row r="80" spans="1:3" ht="12.75" x14ac:dyDescent="0.2">
      <c r="A80" s="20" t="str">
        <f t="shared" ca="1" si="1"/>
        <v>01/02/2022</v>
      </c>
      <c r="B80" s="24" t="s">
        <v>136</v>
      </c>
      <c r="C80" s="19">
        <v>7255.1955096013116</v>
      </c>
    </row>
    <row r="81" spans="1:3" ht="12.75" x14ac:dyDescent="0.2">
      <c r="A81" s="20" t="str">
        <f t="shared" ca="1" si="1"/>
        <v>01/02/2022</v>
      </c>
      <c r="B81" s="24" t="s">
        <v>139</v>
      </c>
      <c r="C81" s="19">
        <v>1269.6592141802296</v>
      </c>
    </row>
    <row r="82" spans="1:3" ht="12.75" x14ac:dyDescent="0.2">
      <c r="A82" s="20" t="str">
        <f t="shared" ca="1" si="1"/>
        <v>01/02/2022</v>
      </c>
      <c r="B82" s="24" t="s">
        <v>141</v>
      </c>
      <c r="C82" s="19">
        <v>3101.7688677412093</v>
      </c>
    </row>
    <row r="83" spans="1:3" ht="12.75" x14ac:dyDescent="0.2">
      <c r="A83" s="20" t="str">
        <f t="shared" ca="1" si="1"/>
        <v>01/02/2022</v>
      </c>
      <c r="B83" s="24" t="s">
        <v>143</v>
      </c>
      <c r="C83" s="19">
        <v>2215.549191243721</v>
      </c>
    </row>
    <row r="84" spans="1:3" ht="12.75" x14ac:dyDescent="0.2">
      <c r="A84" s="20" t="str">
        <f t="shared" ca="1" si="1"/>
        <v>01/02/2022</v>
      </c>
      <c r="B84" s="24" t="s">
        <v>145</v>
      </c>
      <c r="C84" s="19">
        <v>5441.3966322009837</v>
      </c>
    </row>
    <row r="85" spans="1:3" ht="12.75" x14ac:dyDescent="0.2">
      <c r="A85" s="20" t="str">
        <f t="shared" ca="1" si="1"/>
        <v>01/02/2022</v>
      </c>
      <c r="B85" s="17" t="s">
        <v>147</v>
      </c>
      <c r="C85" s="19">
        <v>2720.6983161004919</v>
      </c>
    </row>
    <row r="86" spans="1:3" ht="12.75" x14ac:dyDescent="0.2">
      <c r="A86" s="20" t="str">
        <f t="shared" ca="1" si="1"/>
        <v>01/02/2022</v>
      </c>
      <c r="B86" s="24" t="s">
        <v>149</v>
      </c>
      <c r="C86" s="19">
        <v>5393.4873869329804</v>
      </c>
    </row>
    <row r="87" spans="1:3" ht="12.75" x14ac:dyDescent="0.2">
      <c r="A87" s="20" t="str">
        <f t="shared" ca="1" si="1"/>
        <v>01/02/2022</v>
      </c>
      <c r="B87" s="17" t="s">
        <v>151</v>
      </c>
      <c r="C87" s="19">
        <v>2740.8554592958726</v>
      </c>
    </row>
    <row r="88" spans="1:3" ht="12.75" x14ac:dyDescent="0.2">
      <c r="A88" s="20" t="str">
        <f t="shared" ref="A88:A130" ca="1" si="2">"01/03/"&amp;YEAR(TODAY())-1</f>
        <v>01/03/2022</v>
      </c>
      <c r="B88" s="17" t="s">
        <v>63</v>
      </c>
      <c r="C88" s="23">
        <v>2404509.8343182304</v>
      </c>
    </row>
    <row r="89" spans="1:3" ht="12.75" x14ac:dyDescent="0.2">
      <c r="A89" s="20" t="str">
        <f t="shared" ca="1" si="2"/>
        <v>01/03/2022</v>
      </c>
      <c r="B89" s="17" t="s">
        <v>65</v>
      </c>
      <c r="C89" s="23">
        <v>1751631.3683571934</v>
      </c>
    </row>
    <row r="90" spans="1:3" ht="12.75" x14ac:dyDescent="0.2">
      <c r="A90" s="20" t="str">
        <f t="shared" ca="1" si="2"/>
        <v>01/03/2022</v>
      </c>
      <c r="B90" s="17" t="s">
        <v>67</v>
      </c>
      <c r="C90" s="19">
        <v>172807.06013377116</v>
      </c>
    </row>
    <row r="91" spans="1:3" ht="12.75" x14ac:dyDescent="0.2">
      <c r="A91" s="20" t="str">
        <f t="shared" ca="1" si="2"/>
        <v>01/03/2022</v>
      </c>
      <c r="B91" s="17" t="s">
        <v>69</v>
      </c>
      <c r="C91" s="19">
        <v>62342.118040131347</v>
      </c>
    </row>
    <row r="92" spans="1:3" ht="12.75" x14ac:dyDescent="0.2">
      <c r="A92" s="20" t="str">
        <f t="shared" ca="1" si="2"/>
        <v>01/03/2022</v>
      </c>
      <c r="B92" s="17" t="s">
        <v>71</v>
      </c>
      <c r="C92" s="19">
        <v>41561.412026754231</v>
      </c>
    </row>
    <row r="93" spans="1:3" ht="12.75" x14ac:dyDescent="0.2">
      <c r="A93" s="20" t="str">
        <f t="shared" ca="1" si="2"/>
        <v>01/03/2022</v>
      </c>
      <c r="B93" s="17" t="s">
        <v>73</v>
      </c>
      <c r="C93" s="19">
        <v>581859.76837455935</v>
      </c>
    </row>
    <row r="94" spans="1:3" ht="12.75" x14ac:dyDescent="0.2">
      <c r="A94" s="20" t="str">
        <f t="shared" ca="1" si="2"/>
        <v>01/03/2022</v>
      </c>
      <c r="B94" s="17" t="s">
        <v>76</v>
      </c>
      <c r="C94" s="19">
        <v>27014.917817390251</v>
      </c>
    </row>
    <row r="95" spans="1:3" ht="12.75" x14ac:dyDescent="0.2">
      <c r="A95" s="20" t="str">
        <f t="shared" ca="1" si="2"/>
        <v>01/03/2022</v>
      </c>
      <c r="B95" s="17" t="s">
        <v>78</v>
      </c>
      <c r="C95" s="19">
        <v>124684.23608026269</v>
      </c>
    </row>
    <row r="96" spans="1:3" ht="12.75" x14ac:dyDescent="0.2">
      <c r="A96" s="20" t="str">
        <f t="shared" ca="1" si="2"/>
        <v>01/03/2022</v>
      </c>
      <c r="B96" s="17" t="s">
        <v>80</v>
      </c>
      <c r="C96" s="19">
        <v>120225.49171591151</v>
      </c>
    </row>
    <row r="97" spans="1:3" ht="12.75" x14ac:dyDescent="0.2">
      <c r="A97" s="20" t="str">
        <f t="shared" ca="1" si="2"/>
        <v>01/03/2022</v>
      </c>
      <c r="B97" s="17" t="s">
        <v>82</v>
      </c>
      <c r="C97" s="19">
        <v>1322480.4088750267</v>
      </c>
    </row>
    <row r="98" spans="1:3" ht="12.75" x14ac:dyDescent="0.2">
      <c r="A98" s="20" t="str">
        <f t="shared" ca="1" si="2"/>
        <v>01/03/2022</v>
      </c>
      <c r="B98" s="17" t="s">
        <v>84</v>
      </c>
      <c r="C98" s="19">
        <v>613070.97892501764</v>
      </c>
    </row>
    <row r="99" spans="1:3" ht="12.75" x14ac:dyDescent="0.2">
      <c r="A99" s="20" t="str">
        <f t="shared" ca="1" si="2"/>
        <v>01/03/2022</v>
      </c>
      <c r="B99" s="24" t="s">
        <v>86</v>
      </c>
      <c r="C99" s="19">
        <v>503195.68868540198</v>
      </c>
    </row>
    <row r="100" spans="1:3" ht="12.75" x14ac:dyDescent="0.2">
      <c r="A100" s="20" t="str">
        <f t="shared" ca="1" si="2"/>
        <v>01/03/2022</v>
      </c>
      <c r="B100" s="24" t="s">
        <v>89</v>
      </c>
      <c r="C100" s="19">
        <v>50319.568868540206</v>
      </c>
    </row>
    <row r="101" spans="1:3" ht="12.75" x14ac:dyDescent="0.2">
      <c r="A101" s="20" t="str">
        <f t="shared" ca="1" si="2"/>
        <v>01/03/2022</v>
      </c>
      <c r="B101" s="24" t="s">
        <v>91</v>
      </c>
      <c r="C101" s="19">
        <v>54512.866274251886</v>
      </c>
    </row>
    <row r="102" spans="1:3" ht="12.75" x14ac:dyDescent="0.2">
      <c r="A102" s="20" t="str">
        <f t="shared" ca="1" si="2"/>
        <v>01/03/2022</v>
      </c>
      <c r="B102" s="24" t="s">
        <v>93</v>
      </c>
      <c r="C102" s="19">
        <v>41932.974057116837</v>
      </c>
    </row>
    <row r="103" spans="1:3" ht="12.75" x14ac:dyDescent="0.2">
      <c r="A103" s="20" t="str">
        <f t="shared" ca="1" si="2"/>
        <v>01/03/2022</v>
      </c>
      <c r="B103" s="24" t="s">
        <v>95</v>
      </c>
      <c r="C103" s="19">
        <v>5031.95688685402</v>
      </c>
    </row>
    <row r="104" spans="1:3" ht="12.75" x14ac:dyDescent="0.2">
      <c r="A104" s="20" t="str">
        <f t="shared" ca="1" si="2"/>
        <v>01/03/2022</v>
      </c>
      <c r="B104" s="24" t="s">
        <v>97</v>
      </c>
      <c r="C104" s="19">
        <v>1509.5870660562061</v>
      </c>
    </row>
    <row r="105" spans="1:3" ht="12.75" x14ac:dyDescent="0.2">
      <c r="A105" s="20" t="str">
        <f t="shared" ca="1" si="2"/>
        <v>01/03/2022</v>
      </c>
      <c r="B105" s="24" t="s">
        <v>99</v>
      </c>
      <c r="C105" s="19">
        <v>7547.9353302810296</v>
      </c>
    </row>
    <row r="106" spans="1:3" ht="12.75" x14ac:dyDescent="0.2">
      <c r="A106" s="20" t="str">
        <f t="shared" ca="1" si="2"/>
        <v>01/03/2022</v>
      </c>
      <c r="B106" s="24" t="s">
        <v>101</v>
      </c>
      <c r="C106" s="19">
        <v>3773.9676651405148</v>
      </c>
    </row>
    <row r="107" spans="1:3" ht="12.75" x14ac:dyDescent="0.2">
      <c r="A107" s="20" t="str">
        <f t="shared" ca="1" si="2"/>
        <v>01/03/2022</v>
      </c>
      <c r="B107" s="24" t="s">
        <v>103</v>
      </c>
      <c r="C107" s="19">
        <v>45287.611981686176</v>
      </c>
    </row>
    <row r="108" spans="1:3" ht="12.75" x14ac:dyDescent="0.2">
      <c r="A108" s="20" t="str">
        <f t="shared" ca="1" si="2"/>
        <v>01/03/2022</v>
      </c>
      <c r="B108" s="24" t="s">
        <v>105</v>
      </c>
      <c r="C108" s="19">
        <v>4528.7611981686177</v>
      </c>
    </row>
    <row r="109" spans="1:3" ht="12.75" x14ac:dyDescent="0.2">
      <c r="A109" s="20" t="str">
        <f t="shared" ca="1" si="2"/>
        <v>01/03/2022</v>
      </c>
      <c r="B109" s="24" t="s">
        <v>107</v>
      </c>
      <c r="C109" s="19">
        <v>4156.1412026754233</v>
      </c>
    </row>
    <row r="110" spans="1:3" ht="12.75" x14ac:dyDescent="0.2">
      <c r="A110" s="20" t="str">
        <f t="shared" ca="1" si="2"/>
        <v>01/03/2022</v>
      </c>
      <c r="B110" s="24" t="s">
        <v>109</v>
      </c>
      <c r="C110" s="19">
        <v>11070.305151078843</v>
      </c>
    </row>
    <row r="111" spans="1:3" ht="12.75" x14ac:dyDescent="0.2">
      <c r="A111" s="20" t="str">
        <f t="shared" ca="1" si="2"/>
        <v>01/03/2022</v>
      </c>
      <c r="B111" s="24" t="s">
        <v>111</v>
      </c>
      <c r="C111" s="19">
        <v>5535.1525755394214</v>
      </c>
    </row>
    <row r="112" spans="1:3" ht="12.75" x14ac:dyDescent="0.2">
      <c r="A112" s="20" t="str">
        <f t="shared" ca="1" si="2"/>
        <v>01/03/2022</v>
      </c>
      <c r="B112" s="24" t="s">
        <v>113</v>
      </c>
      <c r="C112" s="19">
        <v>2012.782754741608</v>
      </c>
    </row>
    <row r="113" spans="1:3" ht="12.75" x14ac:dyDescent="0.2">
      <c r="A113" s="20" t="str">
        <f t="shared" ca="1" si="2"/>
        <v>01/03/2022</v>
      </c>
      <c r="B113" s="24" t="s">
        <v>115</v>
      </c>
      <c r="C113" s="19">
        <v>3270.771976455113</v>
      </c>
    </row>
    <row r="114" spans="1:3" ht="12.75" x14ac:dyDescent="0.2">
      <c r="A114" s="20" t="str">
        <f t="shared" ca="1" si="2"/>
        <v>01/03/2022</v>
      </c>
      <c r="B114" s="24" t="s">
        <v>117</v>
      </c>
      <c r="C114" s="19">
        <v>3019.1741321124123</v>
      </c>
    </row>
    <row r="115" spans="1:3" ht="12.75" x14ac:dyDescent="0.2">
      <c r="A115" s="20" t="str">
        <f t="shared" ca="1" si="2"/>
        <v>01/03/2022</v>
      </c>
      <c r="B115" s="24" t="s">
        <v>119</v>
      </c>
      <c r="C115" s="19">
        <v>10545.000000000002</v>
      </c>
    </row>
    <row r="116" spans="1:3" ht="12.75" x14ac:dyDescent="0.2">
      <c r="A116" s="20" t="str">
        <f t="shared" ca="1" si="2"/>
        <v>01/03/2022</v>
      </c>
      <c r="B116" s="24" t="s">
        <v>121</v>
      </c>
      <c r="C116" s="19">
        <v>421.8</v>
      </c>
    </row>
    <row r="117" spans="1:3" ht="12.75" x14ac:dyDescent="0.2">
      <c r="A117" s="20" t="str">
        <f t="shared" ca="1" si="2"/>
        <v>01/03/2022</v>
      </c>
      <c r="B117" s="24" t="s">
        <v>123</v>
      </c>
      <c r="C117" s="19">
        <v>949.05000000000007</v>
      </c>
    </row>
    <row r="118" spans="1:3" ht="12.75" x14ac:dyDescent="0.2">
      <c r="A118" s="20" t="str">
        <f t="shared" ca="1" si="2"/>
        <v>01/03/2022</v>
      </c>
      <c r="B118" s="24" t="s">
        <v>125</v>
      </c>
      <c r="C118" s="19">
        <v>896.32500000000016</v>
      </c>
    </row>
    <row r="119" spans="1:3" ht="12.75" x14ac:dyDescent="0.2">
      <c r="A119" s="20" t="str">
        <f t="shared" ca="1" si="2"/>
        <v>01/03/2022</v>
      </c>
      <c r="B119" s="24" t="s">
        <v>127</v>
      </c>
      <c r="C119" s="19">
        <v>632.70000000000005</v>
      </c>
    </row>
    <row r="120" spans="1:3" ht="12.75" x14ac:dyDescent="0.2">
      <c r="A120" s="20" t="str">
        <f t="shared" ca="1" si="2"/>
        <v>01/03/2022</v>
      </c>
      <c r="B120" s="24" t="s">
        <v>129</v>
      </c>
      <c r="C120" s="19">
        <v>116371.95367491184</v>
      </c>
    </row>
    <row r="121" spans="1:3" ht="12.75" x14ac:dyDescent="0.2">
      <c r="A121" s="20" t="str">
        <f t="shared" ca="1" si="2"/>
        <v>01/03/2022</v>
      </c>
      <c r="B121" s="24" t="s">
        <v>132</v>
      </c>
      <c r="C121" s="19">
        <v>87278.965256183903</v>
      </c>
    </row>
    <row r="122" spans="1:3" ht="12.75" x14ac:dyDescent="0.2">
      <c r="A122" s="20" t="str">
        <f t="shared" ca="1" si="2"/>
        <v>01/03/2022</v>
      </c>
      <c r="B122" s="24" t="s">
        <v>134</v>
      </c>
      <c r="C122" s="19">
        <v>51951.765033442789</v>
      </c>
    </row>
    <row r="123" spans="1:3" ht="12.75" x14ac:dyDescent="0.2">
      <c r="A123" s="20" t="str">
        <f t="shared" ca="1" si="2"/>
        <v>01/03/2022</v>
      </c>
      <c r="B123" s="24" t="s">
        <v>136</v>
      </c>
      <c r="C123" s="19">
        <v>8312.2824053508466</v>
      </c>
    </row>
    <row r="124" spans="1:3" ht="12.75" x14ac:dyDescent="0.2">
      <c r="A124" s="20" t="str">
        <f t="shared" ca="1" si="2"/>
        <v>01/03/2022</v>
      </c>
      <c r="B124" s="24" t="s">
        <v>139</v>
      </c>
      <c r="C124" s="19">
        <v>1454.6494209363982</v>
      </c>
    </row>
    <row r="125" spans="1:3" ht="12.75" x14ac:dyDescent="0.2">
      <c r="A125" s="20" t="str">
        <f t="shared" ca="1" si="2"/>
        <v>01/03/2022</v>
      </c>
      <c r="B125" s="24" t="s">
        <v>141</v>
      </c>
      <c r="C125" s="19">
        <v>3522.3698207978141</v>
      </c>
    </row>
    <row r="126" spans="1:3" ht="12.75" x14ac:dyDescent="0.2">
      <c r="A126" s="20" t="str">
        <f t="shared" ca="1" si="2"/>
        <v>01/03/2022</v>
      </c>
      <c r="B126" s="24" t="s">
        <v>143</v>
      </c>
      <c r="C126" s="19">
        <v>2515.97844342701</v>
      </c>
    </row>
    <row r="127" spans="1:3" ht="12.75" x14ac:dyDescent="0.2">
      <c r="A127" s="20" t="str">
        <f t="shared" ca="1" si="2"/>
        <v>01/03/2022</v>
      </c>
      <c r="B127" s="24" t="s">
        <v>145</v>
      </c>
      <c r="C127" s="19">
        <v>6234.2118040131354</v>
      </c>
    </row>
    <row r="128" spans="1:3" ht="12.75" x14ac:dyDescent="0.2">
      <c r="A128" s="20" t="str">
        <f t="shared" ca="1" si="2"/>
        <v>01/03/2022</v>
      </c>
      <c r="B128" s="17" t="s">
        <v>147</v>
      </c>
      <c r="C128" s="19">
        <v>3117.1059020065677</v>
      </c>
    </row>
    <row r="129" spans="1:3" ht="12.75" x14ac:dyDescent="0.2">
      <c r="A129" s="20" t="str">
        <f t="shared" ca="1" si="2"/>
        <v>01/03/2022</v>
      </c>
      <c r="B129" s="24" t="s">
        <v>149</v>
      </c>
      <c r="C129" s="19">
        <v>1326.3520298568544</v>
      </c>
    </row>
    <row r="130" spans="1:3" ht="12.75" x14ac:dyDescent="0.2">
      <c r="A130" s="20" t="str">
        <f t="shared" ca="1" si="2"/>
        <v>01/03/2022</v>
      </c>
      <c r="B130" s="17" t="s">
        <v>151</v>
      </c>
      <c r="C130" s="19">
        <v>1276.6867307484677</v>
      </c>
    </row>
    <row r="131" spans="1:3" ht="12.75" x14ac:dyDescent="0.2">
      <c r="A131" s="21" t="str">
        <f t="shared" ref="A131:A173" ca="1" si="3">"01/04/"&amp;YEAR(TODAY())-1</f>
        <v>01/04/2022</v>
      </c>
      <c r="B131" s="12" t="s">
        <v>63</v>
      </c>
      <c r="C131" s="23">
        <v>2654779.1470963201</v>
      </c>
    </row>
    <row r="132" spans="1:3" ht="12.75" x14ac:dyDescent="0.2">
      <c r="A132" s="21" t="str">
        <f t="shared" ca="1" si="3"/>
        <v>01/04/2022</v>
      </c>
      <c r="B132" s="12" t="s">
        <v>65</v>
      </c>
      <c r="C132" s="23">
        <v>1472428.2793495804</v>
      </c>
    </row>
    <row r="133" spans="1:3" ht="12.75" x14ac:dyDescent="0.2">
      <c r="A133" s="21" t="str">
        <f t="shared" ca="1" si="3"/>
        <v>01/04/2022</v>
      </c>
      <c r="B133" s="12" t="s">
        <v>67</v>
      </c>
      <c r="C133" s="19">
        <v>171360.37132229505</v>
      </c>
    </row>
    <row r="134" spans="1:3" ht="12.75" x14ac:dyDescent="0.2">
      <c r="A134" s="21" t="str">
        <f t="shared" ca="1" si="3"/>
        <v>01/04/2022</v>
      </c>
      <c r="B134" s="12" t="s">
        <v>69</v>
      </c>
      <c r="C134" s="19">
        <v>61908.11139668851</v>
      </c>
    </row>
    <row r="135" spans="1:3" ht="12.75" x14ac:dyDescent="0.2">
      <c r="A135" s="21" t="str">
        <f t="shared" ca="1" si="3"/>
        <v>01/04/2022</v>
      </c>
      <c r="B135" s="12" t="s">
        <v>71</v>
      </c>
      <c r="C135" s="19">
        <v>41272.074264459006</v>
      </c>
    </row>
    <row r="136" spans="1:3" ht="12.75" x14ac:dyDescent="0.2">
      <c r="A136" s="21" t="str">
        <f t="shared" ca="1" si="3"/>
        <v>01/04/2022</v>
      </c>
      <c r="B136" s="12" t="s">
        <v>73</v>
      </c>
      <c r="C136" s="19">
        <v>577809.03970242618</v>
      </c>
    </row>
    <row r="137" spans="1:3" ht="12.75" x14ac:dyDescent="0.2">
      <c r="A137" s="21" t="str">
        <f t="shared" ca="1" si="3"/>
        <v>01/04/2022</v>
      </c>
      <c r="B137" s="12" t="s">
        <v>76</v>
      </c>
      <c r="C137" s="19">
        <v>26826.848271898351</v>
      </c>
    </row>
    <row r="138" spans="1:3" ht="12.75" x14ac:dyDescent="0.2">
      <c r="A138" s="21" t="str">
        <f t="shared" ca="1" si="3"/>
        <v>01/04/2022</v>
      </c>
      <c r="B138" s="12" t="s">
        <v>78</v>
      </c>
      <c r="C138" s="19">
        <v>123816.22279337702</v>
      </c>
    </row>
    <row r="139" spans="1:3" ht="12.75" x14ac:dyDescent="0.2">
      <c r="A139" s="21" t="str">
        <f t="shared" ca="1" si="3"/>
        <v>01/04/2022</v>
      </c>
      <c r="B139" s="12" t="s">
        <v>80</v>
      </c>
      <c r="C139" s="19">
        <v>132738.957354816</v>
      </c>
    </row>
    <row r="140" spans="1:3" ht="12.75" x14ac:dyDescent="0.2">
      <c r="A140" s="21" t="str">
        <f t="shared" ca="1" si="3"/>
        <v>01/04/2022</v>
      </c>
      <c r="B140" s="12" t="s">
        <v>82</v>
      </c>
      <c r="C140" s="19">
        <v>1460128.5309029762</v>
      </c>
    </row>
    <row r="141" spans="1:3" ht="12.75" x14ac:dyDescent="0.2">
      <c r="A141" s="21" t="str">
        <f t="shared" ca="1" si="3"/>
        <v>01/04/2022</v>
      </c>
      <c r="B141" s="12" t="s">
        <v>84</v>
      </c>
      <c r="C141" s="19">
        <v>515349.89777235314</v>
      </c>
    </row>
    <row r="142" spans="1:3" ht="12.75" x14ac:dyDescent="0.2">
      <c r="A142" s="21" t="str">
        <f t="shared" ca="1" si="3"/>
        <v>01/04/2022</v>
      </c>
      <c r="B142" s="12" t="s">
        <v>86</v>
      </c>
      <c r="C142" s="19">
        <v>486342.15661206905</v>
      </c>
    </row>
    <row r="143" spans="1:3" ht="12.75" x14ac:dyDescent="0.2">
      <c r="A143" s="21" t="str">
        <f t="shared" ca="1" si="3"/>
        <v>01/04/2022</v>
      </c>
      <c r="B143" s="12" t="s">
        <v>89</v>
      </c>
      <c r="C143" s="19">
        <v>68087.901925689672</v>
      </c>
    </row>
    <row r="144" spans="1:3" ht="12.75" x14ac:dyDescent="0.2">
      <c r="A144" s="21" t="str">
        <f t="shared" ca="1" si="3"/>
        <v>01/04/2022</v>
      </c>
      <c r="B144" s="12" t="s">
        <v>91</v>
      </c>
      <c r="C144" s="19">
        <v>52687.06696630748</v>
      </c>
    </row>
    <row r="145" spans="1:3" ht="12.75" x14ac:dyDescent="0.2">
      <c r="A145" s="21" t="str">
        <f t="shared" ca="1" si="3"/>
        <v>01/04/2022</v>
      </c>
      <c r="B145" s="12" t="s">
        <v>93</v>
      </c>
      <c r="C145" s="19">
        <v>40528.51305100575</v>
      </c>
    </row>
    <row r="146" spans="1:3" ht="12.75" x14ac:dyDescent="0.2">
      <c r="A146" s="21" t="str">
        <f t="shared" ca="1" si="3"/>
        <v>01/04/2022</v>
      </c>
      <c r="B146" s="12" t="s">
        <v>95</v>
      </c>
      <c r="C146" s="19">
        <v>4863.4215661206908</v>
      </c>
    </row>
    <row r="147" spans="1:3" ht="12.75" x14ac:dyDescent="0.2">
      <c r="A147" s="21" t="str">
        <f t="shared" ca="1" si="3"/>
        <v>01/04/2022</v>
      </c>
      <c r="B147" s="12" t="s">
        <v>97</v>
      </c>
      <c r="C147" s="19">
        <v>1459.0264698362071</v>
      </c>
    </row>
    <row r="148" spans="1:3" ht="12.75" x14ac:dyDescent="0.2">
      <c r="A148" s="21" t="str">
        <f t="shared" ca="1" si="3"/>
        <v>01/04/2022</v>
      </c>
      <c r="B148" s="12" t="s">
        <v>99</v>
      </c>
      <c r="C148" s="19">
        <v>7295.1323491810354</v>
      </c>
    </row>
    <row r="149" spans="1:3" ht="12.75" x14ac:dyDescent="0.2">
      <c r="A149" s="21" t="str">
        <f t="shared" ca="1" si="3"/>
        <v>01/04/2022</v>
      </c>
      <c r="B149" s="12" t="s">
        <v>101</v>
      </c>
      <c r="C149" s="19">
        <v>3647.5661745905177</v>
      </c>
    </row>
    <row r="150" spans="1:3" ht="12.75" x14ac:dyDescent="0.2">
      <c r="A150" s="21" t="str">
        <f t="shared" ca="1" si="3"/>
        <v>01/04/2022</v>
      </c>
      <c r="B150" s="12" t="s">
        <v>103</v>
      </c>
      <c r="C150" s="19">
        <v>43770.79409508621</v>
      </c>
    </row>
    <row r="151" spans="1:3" ht="12.75" x14ac:dyDescent="0.2">
      <c r="A151" s="21" t="str">
        <f t="shared" ca="1" si="3"/>
        <v>01/04/2022</v>
      </c>
      <c r="B151" s="12" t="s">
        <v>105</v>
      </c>
      <c r="C151" s="19">
        <v>4377.0794095086212</v>
      </c>
    </row>
    <row r="152" spans="1:3" ht="12.75" x14ac:dyDescent="0.2">
      <c r="A152" s="21" t="str">
        <f t="shared" ca="1" si="3"/>
        <v>01/04/2022</v>
      </c>
      <c r="B152" s="12" t="s">
        <v>107</v>
      </c>
      <c r="C152" s="19">
        <v>4127.2074264459006</v>
      </c>
    </row>
    <row r="153" spans="1:3" ht="12.75" x14ac:dyDescent="0.2">
      <c r="A153" s="21" t="str">
        <f t="shared" ca="1" si="3"/>
        <v>01/04/2022</v>
      </c>
      <c r="B153" s="12" t="s">
        <v>109</v>
      </c>
      <c r="C153" s="19">
        <v>10699.527445465517</v>
      </c>
    </row>
    <row r="154" spans="1:3" ht="12.75" x14ac:dyDescent="0.2">
      <c r="A154" s="21" t="str">
        <f t="shared" ca="1" si="3"/>
        <v>01/04/2022</v>
      </c>
      <c r="B154" s="12" t="s">
        <v>111</v>
      </c>
      <c r="C154" s="19">
        <v>5349.7637227327587</v>
      </c>
    </row>
    <row r="155" spans="1:3" ht="12.75" x14ac:dyDescent="0.2">
      <c r="A155" s="21" t="str">
        <f t="shared" ca="1" si="3"/>
        <v>01/04/2022</v>
      </c>
      <c r="B155" s="12" t="s">
        <v>113</v>
      </c>
      <c r="C155" s="19">
        <v>1945.3686264482762</v>
      </c>
    </row>
    <row r="156" spans="1:3" ht="12.75" x14ac:dyDescent="0.2">
      <c r="A156" s="21" t="str">
        <f t="shared" ca="1" si="3"/>
        <v>01/04/2022</v>
      </c>
      <c r="B156" s="12" t="s">
        <v>115</v>
      </c>
      <c r="C156" s="19">
        <v>3161.2240179784485</v>
      </c>
    </row>
    <row r="157" spans="1:3" ht="12.75" x14ac:dyDescent="0.2">
      <c r="A157" s="21" t="str">
        <f t="shared" ca="1" si="3"/>
        <v>01/04/2022</v>
      </c>
      <c r="B157" s="12" t="s">
        <v>117</v>
      </c>
      <c r="C157" s="19">
        <v>2918.0529396724141</v>
      </c>
    </row>
    <row r="158" spans="1:3" ht="12.75" x14ac:dyDescent="0.2">
      <c r="A158" s="21" t="str">
        <f t="shared" ca="1" si="3"/>
        <v>01/04/2022</v>
      </c>
      <c r="B158" s="12" t="s">
        <v>119</v>
      </c>
      <c r="C158" s="19">
        <v>10545.000000000002</v>
      </c>
    </row>
    <row r="159" spans="1:3" ht="12.75" x14ac:dyDescent="0.2">
      <c r="A159" s="21" t="str">
        <f t="shared" ca="1" si="3"/>
        <v>01/04/2022</v>
      </c>
      <c r="B159" s="12" t="s">
        <v>121</v>
      </c>
      <c r="C159" s="19">
        <v>421.8</v>
      </c>
    </row>
    <row r="160" spans="1:3" ht="12.75" x14ac:dyDescent="0.2">
      <c r="A160" s="21" t="str">
        <f t="shared" ca="1" si="3"/>
        <v>01/04/2022</v>
      </c>
      <c r="B160" s="12" t="s">
        <v>123</v>
      </c>
      <c r="C160" s="19">
        <v>949.05000000000007</v>
      </c>
    </row>
    <row r="161" spans="1:3" ht="12.75" x14ac:dyDescent="0.2">
      <c r="A161" s="21" t="str">
        <f t="shared" ca="1" si="3"/>
        <v>01/04/2022</v>
      </c>
      <c r="B161" s="12" t="s">
        <v>125</v>
      </c>
      <c r="C161" s="19">
        <v>896.32500000000016</v>
      </c>
    </row>
    <row r="162" spans="1:3" ht="12.75" x14ac:dyDescent="0.2">
      <c r="A162" s="21" t="str">
        <f t="shared" ca="1" si="3"/>
        <v>01/04/2022</v>
      </c>
      <c r="B162" s="12" t="s">
        <v>127</v>
      </c>
      <c r="C162" s="19">
        <v>632.70000000000005</v>
      </c>
    </row>
    <row r="163" spans="1:3" ht="12.75" x14ac:dyDescent="0.2">
      <c r="A163" s="21" t="str">
        <f t="shared" ca="1" si="3"/>
        <v>01/04/2022</v>
      </c>
      <c r="B163" s="12" t="s">
        <v>129</v>
      </c>
      <c r="C163" s="19">
        <v>61908.11139668851</v>
      </c>
    </row>
    <row r="164" spans="1:3" ht="12.75" x14ac:dyDescent="0.2">
      <c r="A164" s="21" t="str">
        <f t="shared" ca="1" si="3"/>
        <v>01/04/2022</v>
      </c>
      <c r="B164" s="12" t="s">
        <v>132</v>
      </c>
      <c r="C164" s="19">
        <v>41272.074264459006</v>
      </c>
    </row>
    <row r="165" spans="1:3" ht="12.75" x14ac:dyDescent="0.2">
      <c r="A165" s="21" t="str">
        <f t="shared" ca="1" si="3"/>
        <v>01/04/2022</v>
      </c>
      <c r="B165" s="12" t="s">
        <v>134</v>
      </c>
      <c r="C165" s="19">
        <v>51590.092830573762</v>
      </c>
    </row>
    <row r="166" spans="1:3" ht="12.75" x14ac:dyDescent="0.2">
      <c r="A166" s="21" t="str">
        <f t="shared" ca="1" si="3"/>
        <v>01/04/2022</v>
      </c>
      <c r="B166" s="12" t="s">
        <v>136</v>
      </c>
      <c r="C166" s="19">
        <v>8254.4148528918013</v>
      </c>
    </row>
    <row r="167" spans="1:3" ht="12.75" x14ac:dyDescent="0.2">
      <c r="A167" s="21" t="str">
        <f t="shared" ca="1" si="3"/>
        <v>01/04/2022</v>
      </c>
      <c r="B167" s="12" t="s">
        <v>139</v>
      </c>
      <c r="C167" s="19">
        <v>1444.5225992560652</v>
      </c>
    </row>
    <row r="168" spans="1:3" ht="12.75" x14ac:dyDescent="0.2">
      <c r="A168" s="21" t="str">
        <f t="shared" ca="1" si="3"/>
        <v>01/04/2022</v>
      </c>
      <c r="B168" s="12" t="s">
        <v>141</v>
      </c>
      <c r="C168" s="19">
        <v>3404.3950962844833</v>
      </c>
    </row>
    <row r="169" spans="1:3" ht="12.75" x14ac:dyDescent="0.2">
      <c r="A169" s="21" t="str">
        <f t="shared" ca="1" si="3"/>
        <v>01/04/2022</v>
      </c>
      <c r="B169" s="12" t="s">
        <v>143</v>
      </c>
      <c r="C169" s="19">
        <v>2431.7107830603454</v>
      </c>
    </row>
    <row r="170" spans="1:3" ht="12.75" x14ac:dyDescent="0.2">
      <c r="A170" s="21" t="str">
        <f t="shared" ca="1" si="3"/>
        <v>01/04/2022</v>
      </c>
      <c r="B170" s="12" t="s">
        <v>145</v>
      </c>
      <c r="C170" s="19">
        <v>6190.811139668851</v>
      </c>
    </row>
    <row r="171" spans="1:3" ht="12.75" x14ac:dyDescent="0.2">
      <c r="A171" s="21" t="str">
        <f t="shared" ca="1" si="3"/>
        <v>01/04/2022</v>
      </c>
      <c r="B171" s="12" t="s">
        <v>147</v>
      </c>
      <c r="C171" s="19">
        <v>3095.4055698344255</v>
      </c>
    </row>
    <row r="172" spans="1:3" ht="12.75" x14ac:dyDescent="0.2">
      <c r="A172" s="21" t="str">
        <f t="shared" ca="1" si="3"/>
        <v>01/04/2022</v>
      </c>
      <c r="B172" s="12" t="s">
        <v>149</v>
      </c>
      <c r="C172" s="19">
        <v>9455.2890834387672</v>
      </c>
    </row>
    <row r="173" spans="1:3" ht="12.75" x14ac:dyDescent="0.2">
      <c r="A173" s="21" t="str">
        <f t="shared" ca="1" si="3"/>
        <v>01/04/2022</v>
      </c>
      <c r="B173" s="12" t="s">
        <v>151</v>
      </c>
      <c r="C173" s="19">
        <v>4203.1040700379563</v>
      </c>
    </row>
    <row r="174" spans="1:3" ht="12.75" x14ac:dyDescent="0.2">
      <c r="A174" s="21" t="str">
        <f t="shared" ref="A174:A216" ca="1" si="4">"01/05/"&amp;YEAR(TODAY())-1</f>
        <v>01/05/2022</v>
      </c>
      <c r="B174" s="12" t="s">
        <v>63</v>
      </c>
      <c r="C174" s="23">
        <v>2548780.4243773241</v>
      </c>
    </row>
    <row r="175" spans="1:3" ht="12.75" x14ac:dyDescent="0.2">
      <c r="A175" s="21" t="str">
        <f t="shared" ca="1" si="4"/>
        <v>01/05/2022</v>
      </c>
      <c r="B175" s="12" t="s">
        <v>65</v>
      </c>
      <c r="C175" s="23">
        <v>1821696.6230914812</v>
      </c>
    </row>
    <row r="176" spans="1:3" ht="12.75" x14ac:dyDescent="0.2">
      <c r="A176" s="21" t="str">
        <f t="shared" ca="1" si="4"/>
        <v>01/05/2022</v>
      </c>
      <c r="B176" s="12" t="s">
        <v>67</v>
      </c>
      <c r="C176" s="19">
        <v>183523.85237344028</v>
      </c>
    </row>
    <row r="177" spans="1:3" ht="12.75" x14ac:dyDescent="0.2">
      <c r="A177" s="21" t="str">
        <f t="shared" ca="1" si="4"/>
        <v>01/05/2022</v>
      </c>
      <c r="B177" s="12" t="s">
        <v>69</v>
      </c>
      <c r="C177" s="19">
        <v>65557.155712032079</v>
      </c>
    </row>
    <row r="178" spans="1:3" ht="12.75" x14ac:dyDescent="0.2">
      <c r="A178" s="21" t="str">
        <f t="shared" ca="1" si="4"/>
        <v>01/05/2022</v>
      </c>
      <c r="B178" s="12" t="s">
        <v>71</v>
      </c>
      <c r="C178" s="19">
        <v>43704.770474688055</v>
      </c>
    </row>
    <row r="179" spans="1:3" ht="12.75" x14ac:dyDescent="0.2">
      <c r="A179" s="21" t="str">
        <f t="shared" ca="1" si="4"/>
        <v>01/05/2022</v>
      </c>
      <c r="B179" s="12" t="s">
        <v>73</v>
      </c>
      <c r="C179" s="19">
        <v>611866.78664563282</v>
      </c>
    </row>
    <row r="180" spans="1:3" ht="12.75" x14ac:dyDescent="0.2">
      <c r="A180" s="21" t="str">
        <f t="shared" ca="1" si="4"/>
        <v>01/05/2022</v>
      </c>
      <c r="B180" s="12" t="s">
        <v>76</v>
      </c>
      <c r="C180" s="19">
        <v>28408.100808547235</v>
      </c>
    </row>
    <row r="181" spans="1:3" ht="12.75" x14ac:dyDescent="0.2">
      <c r="A181" s="21" t="str">
        <f t="shared" ca="1" si="4"/>
        <v>01/05/2022</v>
      </c>
      <c r="B181" s="12" t="s">
        <v>78</v>
      </c>
      <c r="C181" s="19">
        <v>131114.31142406416</v>
      </c>
    </row>
    <row r="182" spans="1:3" ht="12.75" x14ac:dyDescent="0.2">
      <c r="A182" s="21" t="str">
        <f t="shared" ca="1" si="4"/>
        <v>01/05/2022</v>
      </c>
      <c r="B182" s="12" t="s">
        <v>80</v>
      </c>
      <c r="C182" s="19">
        <v>127439.02121886621</v>
      </c>
    </row>
    <row r="183" spans="1:3" ht="12.75" x14ac:dyDescent="0.2">
      <c r="A183" s="21" t="str">
        <f t="shared" ca="1" si="4"/>
        <v>01/05/2022</v>
      </c>
      <c r="B183" s="12" t="s">
        <v>82</v>
      </c>
      <c r="C183" s="19">
        <v>1401829.2334075284</v>
      </c>
    </row>
    <row r="184" spans="1:3" ht="12.75" x14ac:dyDescent="0.2">
      <c r="A184" s="21" t="str">
        <f t="shared" ca="1" si="4"/>
        <v>01/05/2022</v>
      </c>
      <c r="B184" s="12" t="s">
        <v>84</v>
      </c>
      <c r="C184" s="19">
        <v>637593.81808201841</v>
      </c>
    </row>
    <row r="185" spans="1:3" ht="12.75" x14ac:dyDescent="0.2">
      <c r="A185" s="21" t="str">
        <f t="shared" ca="1" si="4"/>
        <v>01/05/2022</v>
      </c>
      <c r="B185" s="12" t="s">
        <v>86</v>
      </c>
      <c r="C185" s="19">
        <v>528132.53590145463</v>
      </c>
    </row>
    <row r="186" spans="1:3" ht="12.75" x14ac:dyDescent="0.2">
      <c r="A186" s="21" t="str">
        <f t="shared" ca="1" si="4"/>
        <v>01/05/2022</v>
      </c>
      <c r="B186" s="12" t="s">
        <v>89</v>
      </c>
      <c r="C186" s="19">
        <v>42250.602872116368</v>
      </c>
    </row>
    <row r="187" spans="1:3" ht="12.75" x14ac:dyDescent="0.2">
      <c r="A187" s="21" t="str">
        <f t="shared" ca="1" si="4"/>
        <v>01/05/2022</v>
      </c>
      <c r="B187" s="12" t="s">
        <v>91</v>
      </c>
      <c r="C187" s="19">
        <v>57214.358055990917</v>
      </c>
    </row>
    <row r="188" spans="1:3" ht="12.75" x14ac:dyDescent="0.2">
      <c r="A188" s="21" t="str">
        <f t="shared" ca="1" si="4"/>
        <v>01/05/2022</v>
      </c>
      <c r="B188" s="12" t="s">
        <v>93</v>
      </c>
      <c r="C188" s="19">
        <v>44011.044658454543</v>
      </c>
    </row>
    <row r="189" spans="1:3" ht="12.75" x14ac:dyDescent="0.2">
      <c r="A189" s="21" t="str">
        <f t="shared" ca="1" si="4"/>
        <v>01/05/2022</v>
      </c>
      <c r="B189" s="12" t="s">
        <v>95</v>
      </c>
      <c r="C189" s="19">
        <v>5281.3253590145459</v>
      </c>
    </row>
    <row r="190" spans="1:3" ht="12.75" x14ac:dyDescent="0.2">
      <c r="A190" s="21" t="str">
        <f t="shared" ca="1" si="4"/>
        <v>01/05/2022</v>
      </c>
      <c r="B190" s="12" t="s">
        <v>97</v>
      </c>
      <c r="C190" s="19">
        <v>1584.3976077043637</v>
      </c>
    </row>
    <row r="191" spans="1:3" ht="12.75" x14ac:dyDescent="0.2">
      <c r="A191" s="21" t="str">
        <f t="shared" ca="1" si="4"/>
        <v>01/05/2022</v>
      </c>
      <c r="B191" s="12" t="s">
        <v>99</v>
      </c>
      <c r="C191" s="19">
        <v>7921.9880385218175</v>
      </c>
    </row>
    <row r="192" spans="1:3" ht="12.75" x14ac:dyDescent="0.2">
      <c r="A192" s="21" t="str">
        <f t="shared" ca="1" si="4"/>
        <v>01/05/2022</v>
      </c>
      <c r="B192" s="12" t="s">
        <v>101</v>
      </c>
      <c r="C192" s="19">
        <v>3960.9940192609088</v>
      </c>
    </row>
    <row r="193" spans="1:3" ht="12.75" x14ac:dyDescent="0.2">
      <c r="A193" s="21" t="str">
        <f t="shared" ca="1" si="4"/>
        <v>01/05/2022</v>
      </c>
      <c r="B193" s="12" t="s">
        <v>103</v>
      </c>
      <c r="C193" s="19">
        <v>47531.928231130907</v>
      </c>
    </row>
    <row r="194" spans="1:3" ht="12.75" x14ac:dyDescent="0.2">
      <c r="A194" s="21" t="str">
        <f t="shared" ca="1" si="4"/>
        <v>01/05/2022</v>
      </c>
      <c r="B194" s="12" t="s">
        <v>105</v>
      </c>
      <c r="C194" s="19">
        <v>4753.1928231130905</v>
      </c>
    </row>
    <row r="195" spans="1:3" ht="12.75" x14ac:dyDescent="0.2">
      <c r="A195" s="21" t="str">
        <f t="shared" ca="1" si="4"/>
        <v>01/05/2022</v>
      </c>
      <c r="B195" s="12" t="s">
        <v>107</v>
      </c>
      <c r="C195" s="19">
        <v>4370.4770474688057</v>
      </c>
    </row>
    <row r="196" spans="1:3" ht="12.75" x14ac:dyDescent="0.2">
      <c r="A196" s="21" t="str">
        <f t="shared" ca="1" si="4"/>
        <v>01/05/2022</v>
      </c>
      <c r="B196" s="12" t="s">
        <v>109</v>
      </c>
      <c r="C196" s="19">
        <v>21125.301436058184</v>
      </c>
    </row>
    <row r="197" spans="1:3" ht="12.75" x14ac:dyDescent="0.2">
      <c r="A197" s="21" t="str">
        <f t="shared" ca="1" si="4"/>
        <v>01/05/2022</v>
      </c>
      <c r="B197" s="12" t="s">
        <v>111</v>
      </c>
      <c r="C197" s="19">
        <v>5809.4578949159995</v>
      </c>
    </row>
    <row r="198" spans="1:3" ht="12.75" x14ac:dyDescent="0.2">
      <c r="A198" s="21" t="str">
        <f t="shared" ca="1" si="4"/>
        <v>01/05/2022</v>
      </c>
      <c r="B198" s="12" t="s">
        <v>113</v>
      </c>
      <c r="C198" s="19">
        <v>2112.5301436058185</v>
      </c>
    </row>
    <row r="199" spans="1:3" ht="12.75" x14ac:dyDescent="0.2">
      <c r="A199" s="21" t="str">
        <f t="shared" ca="1" si="4"/>
        <v>01/05/2022</v>
      </c>
      <c r="B199" s="12" t="s">
        <v>115</v>
      </c>
      <c r="C199" s="19">
        <v>4753.1928231130905</v>
      </c>
    </row>
    <row r="200" spans="1:3" ht="12.75" x14ac:dyDescent="0.2">
      <c r="A200" s="21" t="str">
        <f t="shared" ca="1" si="4"/>
        <v>01/05/2022</v>
      </c>
      <c r="B200" s="12" t="s">
        <v>117</v>
      </c>
      <c r="C200" s="19">
        <v>3168.7952154087275</v>
      </c>
    </row>
    <row r="201" spans="1:3" ht="12.75" x14ac:dyDescent="0.2">
      <c r="A201" s="21" t="str">
        <f t="shared" ca="1" si="4"/>
        <v>01/05/2022</v>
      </c>
      <c r="B201" s="12" t="s">
        <v>119</v>
      </c>
      <c r="C201" s="19">
        <v>10545.000000000002</v>
      </c>
    </row>
    <row r="202" spans="1:3" ht="12.75" x14ac:dyDescent="0.2">
      <c r="A202" s="21" t="str">
        <f t="shared" ca="1" si="4"/>
        <v>01/05/2022</v>
      </c>
      <c r="B202" s="12" t="s">
        <v>121</v>
      </c>
      <c r="C202" s="19">
        <v>421.8</v>
      </c>
    </row>
    <row r="203" spans="1:3" ht="12.75" x14ac:dyDescent="0.2">
      <c r="A203" s="21" t="str">
        <f t="shared" ca="1" si="4"/>
        <v>01/05/2022</v>
      </c>
      <c r="B203" s="12" t="s">
        <v>123</v>
      </c>
      <c r="C203" s="19">
        <v>949.05000000000007</v>
      </c>
    </row>
    <row r="204" spans="1:3" ht="12.75" x14ac:dyDescent="0.2">
      <c r="A204" s="21" t="str">
        <f t="shared" ca="1" si="4"/>
        <v>01/05/2022</v>
      </c>
      <c r="B204" s="12" t="s">
        <v>125</v>
      </c>
      <c r="C204" s="19">
        <v>896.32500000000016</v>
      </c>
    </row>
    <row r="205" spans="1:3" ht="12.75" x14ac:dyDescent="0.2">
      <c r="A205" s="21" t="str">
        <f t="shared" ca="1" si="4"/>
        <v>01/05/2022</v>
      </c>
      <c r="B205" s="12" t="s">
        <v>127</v>
      </c>
      <c r="C205" s="19">
        <v>632.70000000000005</v>
      </c>
    </row>
    <row r="206" spans="1:3" ht="12.75" x14ac:dyDescent="0.2">
      <c r="A206" s="21" t="str">
        <f t="shared" ca="1" si="4"/>
        <v>01/05/2022</v>
      </c>
      <c r="B206" s="12" t="s">
        <v>129</v>
      </c>
      <c r="C206" s="19">
        <v>65557.155712032079</v>
      </c>
    </row>
    <row r="207" spans="1:3" ht="12.75" x14ac:dyDescent="0.2">
      <c r="A207" s="21" t="str">
        <f t="shared" ca="1" si="4"/>
        <v>01/05/2022</v>
      </c>
      <c r="B207" s="12" t="s">
        <v>132</v>
      </c>
      <c r="C207" s="19">
        <v>91780.017996844923</v>
      </c>
    </row>
    <row r="208" spans="1:3" ht="12.75" x14ac:dyDescent="0.2">
      <c r="A208" s="21" t="str">
        <f t="shared" ca="1" si="4"/>
        <v>01/05/2022</v>
      </c>
      <c r="B208" s="12" t="s">
        <v>134</v>
      </c>
      <c r="C208" s="19">
        <v>54630.963093360071</v>
      </c>
    </row>
    <row r="209" spans="1:3" ht="12.75" x14ac:dyDescent="0.2">
      <c r="A209" s="21" t="str">
        <f t="shared" ca="1" si="4"/>
        <v>01/05/2022</v>
      </c>
      <c r="B209" s="12" t="s">
        <v>136</v>
      </c>
      <c r="C209" s="19">
        <v>8740.9540949376114</v>
      </c>
    </row>
    <row r="210" spans="1:3" ht="12.75" x14ac:dyDescent="0.2">
      <c r="A210" s="21" t="str">
        <f t="shared" ca="1" si="4"/>
        <v>01/05/2022</v>
      </c>
      <c r="B210" s="12" t="s">
        <v>139</v>
      </c>
      <c r="C210" s="19">
        <v>1529.666966614082</v>
      </c>
    </row>
    <row r="211" spans="1:3" ht="12.75" x14ac:dyDescent="0.2">
      <c r="A211" s="21" t="str">
        <f t="shared" ca="1" si="4"/>
        <v>01/05/2022</v>
      </c>
      <c r="B211" s="12" t="s">
        <v>141</v>
      </c>
      <c r="C211" s="19">
        <v>3696.927751310182</v>
      </c>
    </row>
    <row r="212" spans="1:3" ht="12.75" x14ac:dyDescent="0.2">
      <c r="A212" s="21" t="str">
        <f t="shared" ca="1" si="4"/>
        <v>01/05/2022</v>
      </c>
      <c r="B212" s="12" t="s">
        <v>143</v>
      </c>
      <c r="C212" s="19">
        <v>2640.662679507273</v>
      </c>
    </row>
    <row r="213" spans="1:3" ht="12.75" x14ac:dyDescent="0.2">
      <c r="A213" s="21" t="str">
        <f t="shared" ca="1" si="4"/>
        <v>01/05/2022</v>
      </c>
      <c r="B213" s="12" t="s">
        <v>145</v>
      </c>
      <c r="C213" s="19">
        <v>6555.7155712032081</v>
      </c>
    </row>
    <row r="214" spans="1:3" ht="12.75" x14ac:dyDescent="0.2">
      <c r="A214" s="21" t="str">
        <f t="shared" ca="1" si="4"/>
        <v>01/05/2022</v>
      </c>
      <c r="B214" s="12" t="s">
        <v>147</v>
      </c>
      <c r="C214" s="19">
        <v>3277.8577856016041</v>
      </c>
    </row>
    <row r="215" spans="1:3" ht="12.75" x14ac:dyDescent="0.2">
      <c r="A215" s="21" t="str">
        <f t="shared" ca="1" si="4"/>
        <v>01/05/2022</v>
      </c>
      <c r="B215" s="12" t="s">
        <v>149</v>
      </c>
      <c r="C215" s="19">
        <v>14930.769635810877</v>
      </c>
    </row>
    <row r="216" spans="1:3" ht="12.75" x14ac:dyDescent="0.2">
      <c r="A216" s="21" t="str">
        <f t="shared" ca="1" si="4"/>
        <v>01/05/2022</v>
      </c>
      <c r="B216" s="12" t="s">
        <v>151</v>
      </c>
      <c r="C216" s="19">
        <v>6174.2770688919154</v>
      </c>
    </row>
    <row r="217" spans="1:3" ht="12.75" x14ac:dyDescent="0.2">
      <c r="A217" s="21" t="str">
        <f t="shared" ref="A217:A259" ca="1" si="5">"01/06/"&amp;YEAR(TODAY())-1</f>
        <v>01/06/2022</v>
      </c>
      <c r="B217" s="12" t="s">
        <v>63</v>
      </c>
      <c r="C217" s="23">
        <v>2653280.4217767939</v>
      </c>
    </row>
    <row r="218" spans="1:3" ht="12.75" x14ac:dyDescent="0.2">
      <c r="A218" s="21" t="str">
        <f t="shared" ca="1" si="5"/>
        <v>01/06/2022</v>
      </c>
      <c r="B218" s="12" t="s">
        <v>65</v>
      </c>
      <c r="C218" s="23">
        <v>1894564.4880151404</v>
      </c>
    </row>
    <row r="219" spans="1:3" ht="12.75" x14ac:dyDescent="0.2">
      <c r="A219" s="21" t="str">
        <f t="shared" ca="1" si="5"/>
        <v>01/06/2022</v>
      </c>
      <c r="B219" s="12" t="s">
        <v>67</v>
      </c>
      <c r="C219" s="19">
        <v>192392.24548959674</v>
      </c>
    </row>
    <row r="220" spans="1:3" ht="12.75" x14ac:dyDescent="0.2">
      <c r="A220" s="21" t="str">
        <f t="shared" ca="1" si="5"/>
        <v>01/06/2022</v>
      </c>
      <c r="B220" s="12" t="s">
        <v>69</v>
      </c>
      <c r="C220" s="19">
        <v>68217.673646879019</v>
      </c>
    </row>
    <row r="221" spans="1:3" ht="12.75" x14ac:dyDescent="0.2">
      <c r="A221" s="21" t="str">
        <f t="shared" ca="1" si="5"/>
        <v>01/06/2022</v>
      </c>
      <c r="B221" s="12" t="s">
        <v>71</v>
      </c>
      <c r="C221" s="19">
        <v>45478.449097919343</v>
      </c>
    </row>
    <row r="222" spans="1:3" ht="12.75" x14ac:dyDescent="0.2">
      <c r="A222" s="21" t="str">
        <f t="shared" ca="1" si="5"/>
        <v>01/06/2022</v>
      </c>
      <c r="B222" s="12" t="s">
        <v>73</v>
      </c>
      <c r="C222" s="19">
        <v>636698.28737087094</v>
      </c>
    </row>
    <row r="223" spans="1:3" ht="12.75" x14ac:dyDescent="0.2">
      <c r="A223" s="21" t="str">
        <f t="shared" ca="1" si="5"/>
        <v>01/06/2022</v>
      </c>
      <c r="B223" s="12" t="s">
        <v>76</v>
      </c>
      <c r="C223" s="19">
        <v>29560.991913647573</v>
      </c>
    </row>
    <row r="224" spans="1:3" ht="12.75" x14ac:dyDescent="0.2">
      <c r="A224" s="21" t="str">
        <f t="shared" ca="1" si="5"/>
        <v>01/06/2022</v>
      </c>
      <c r="B224" s="12" t="s">
        <v>78</v>
      </c>
      <c r="C224" s="19">
        <v>136435.34729375804</v>
      </c>
    </row>
    <row r="225" spans="1:3" ht="12.75" x14ac:dyDescent="0.2">
      <c r="A225" s="21" t="str">
        <f t="shared" ca="1" si="5"/>
        <v>01/06/2022</v>
      </c>
      <c r="B225" s="12" t="s">
        <v>80</v>
      </c>
      <c r="C225" s="19">
        <v>132664.02108883971</v>
      </c>
    </row>
    <row r="226" spans="1:3" ht="12.75" x14ac:dyDescent="0.2">
      <c r="A226" s="21" t="str">
        <f t="shared" ca="1" si="5"/>
        <v>01/06/2022</v>
      </c>
      <c r="B226" s="12" t="s">
        <v>82</v>
      </c>
      <c r="C226" s="19">
        <v>1459304.2319772367</v>
      </c>
    </row>
    <row r="227" spans="1:3" ht="12.75" x14ac:dyDescent="0.2">
      <c r="A227" s="21" t="str">
        <f t="shared" ca="1" si="5"/>
        <v>01/06/2022</v>
      </c>
      <c r="B227" s="12" t="s">
        <v>84</v>
      </c>
      <c r="C227" s="19">
        <v>663097.5708052991</v>
      </c>
    </row>
    <row r="228" spans="1:3" ht="12.75" x14ac:dyDescent="0.2">
      <c r="A228" s="21" t="str">
        <f t="shared" ca="1" si="5"/>
        <v>01/06/2022</v>
      </c>
      <c r="B228" s="12" t="s">
        <v>86</v>
      </c>
      <c r="C228" s="19">
        <v>555143</v>
      </c>
    </row>
    <row r="229" spans="1:3" ht="12.75" x14ac:dyDescent="0.2">
      <c r="A229" s="21" t="str">
        <f t="shared" ca="1" si="5"/>
        <v>01/06/2022</v>
      </c>
      <c r="B229" s="12" t="s">
        <v>89</v>
      </c>
      <c r="C229" s="19">
        <v>51961</v>
      </c>
    </row>
    <row r="230" spans="1:3" ht="12.75" x14ac:dyDescent="0.2">
      <c r="A230" s="21" t="str">
        <f t="shared" ca="1" si="5"/>
        <v>01/06/2022</v>
      </c>
      <c r="B230" s="12" t="s">
        <v>91</v>
      </c>
      <c r="C230" s="19">
        <v>59530.5441661613</v>
      </c>
    </row>
    <row r="231" spans="1:3" ht="12.75" x14ac:dyDescent="0.2">
      <c r="A231" s="21" t="str">
        <f t="shared" ca="1" si="5"/>
        <v>01/06/2022</v>
      </c>
      <c r="B231" s="12" t="s">
        <v>93</v>
      </c>
      <c r="C231" s="19">
        <v>45792.726281662537</v>
      </c>
    </row>
    <row r="232" spans="1:3" ht="12.75" x14ac:dyDescent="0.2">
      <c r="A232" s="21" t="str">
        <f t="shared" ca="1" si="5"/>
        <v>01/06/2022</v>
      </c>
      <c r="B232" s="12" t="s">
        <v>95</v>
      </c>
      <c r="C232" s="19">
        <v>5495.1271537995044</v>
      </c>
    </row>
    <row r="233" spans="1:3" ht="12.75" x14ac:dyDescent="0.2">
      <c r="A233" s="21" t="str">
        <f t="shared" ca="1" si="5"/>
        <v>01/06/2022</v>
      </c>
      <c r="B233" s="12" t="s">
        <v>97</v>
      </c>
      <c r="C233" s="19">
        <v>1648.5381461398513</v>
      </c>
    </row>
    <row r="234" spans="1:3" ht="12.75" x14ac:dyDescent="0.2">
      <c r="A234" s="21" t="str">
        <f t="shared" ca="1" si="5"/>
        <v>01/06/2022</v>
      </c>
      <c r="B234" s="12" t="s">
        <v>99</v>
      </c>
      <c r="C234" s="19">
        <v>8242.6907306992562</v>
      </c>
    </row>
    <row r="235" spans="1:3" ht="12.75" x14ac:dyDescent="0.2">
      <c r="A235" s="21" t="str">
        <f t="shared" ca="1" si="5"/>
        <v>01/06/2022</v>
      </c>
      <c r="B235" s="12" t="s">
        <v>101</v>
      </c>
      <c r="C235" s="19">
        <v>4121.3453653496281</v>
      </c>
    </row>
    <row r="236" spans="1:3" ht="12.75" x14ac:dyDescent="0.2">
      <c r="A236" s="21" t="str">
        <f t="shared" ca="1" si="5"/>
        <v>01/06/2022</v>
      </c>
      <c r="B236" s="12" t="s">
        <v>103</v>
      </c>
      <c r="C236" s="19">
        <v>49456.144384195541</v>
      </c>
    </row>
    <row r="237" spans="1:3" ht="12.75" x14ac:dyDescent="0.2">
      <c r="A237" s="21" t="str">
        <f t="shared" ca="1" si="5"/>
        <v>01/06/2022</v>
      </c>
      <c r="B237" s="12" t="s">
        <v>105</v>
      </c>
      <c r="C237" s="19">
        <v>4945.6144384195541</v>
      </c>
    </row>
    <row r="238" spans="1:3" ht="12.75" x14ac:dyDescent="0.2">
      <c r="A238" s="21" t="str">
        <f t="shared" ca="1" si="5"/>
        <v>01/06/2022</v>
      </c>
      <c r="B238" s="12" t="s">
        <v>107</v>
      </c>
      <c r="C238" s="19">
        <v>4547.8449097919347</v>
      </c>
    </row>
    <row r="239" spans="1:3" ht="12.75" x14ac:dyDescent="0.2">
      <c r="A239" s="21" t="str">
        <f t="shared" ca="1" si="5"/>
        <v>01/06/2022</v>
      </c>
      <c r="B239" s="12" t="s">
        <v>109</v>
      </c>
      <c r="C239" s="19">
        <v>12089.27973835891</v>
      </c>
    </row>
    <row r="240" spans="1:3" ht="12.75" x14ac:dyDescent="0.2">
      <c r="A240" s="21" t="str">
        <f t="shared" ca="1" si="5"/>
        <v>01/06/2022</v>
      </c>
      <c r="B240" s="12" t="s">
        <v>111</v>
      </c>
      <c r="C240" s="19">
        <v>6044.6398691794548</v>
      </c>
    </row>
    <row r="241" spans="1:3" ht="12.75" x14ac:dyDescent="0.2">
      <c r="A241" s="21" t="str">
        <f t="shared" ca="1" si="5"/>
        <v>01/06/2022</v>
      </c>
      <c r="B241" s="12" t="s">
        <v>113</v>
      </c>
      <c r="C241" s="19">
        <v>2198.0508615198019</v>
      </c>
    </row>
    <row r="242" spans="1:3" ht="12.75" x14ac:dyDescent="0.2">
      <c r="A242" s="21" t="str">
        <f t="shared" ca="1" si="5"/>
        <v>01/06/2022</v>
      </c>
      <c r="B242" s="12" t="s">
        <v>115</v>
      </c>
      <c r="C242" s="19">
        <v>3571.8326499696777</v>
      </c>
    </row>
    <row r="243" spans="1:3" ht="12.75" x14ac:dyDescent="0.2">
      <c r="A243" s="21" t="str">
        <f t="shared" ca="1" si="5"/>
        <v>01/06/2022</v>
      </c>
      <c r="B243" s="12" t="s">
        <v>117</v>
      </c>
      <c r="C243" s="19">
        <v>3297.0762922797026</v>
      </c>
    </row>
    <row r="244" spans="1:3" ht="12.75" x14ac:dyDescent="0.2">
      <c r="A244" s="21" t="str">
        <f t="shared" ca="1" si="5"/>
        <v>01/06/2022</v>
      </c>
      <c r="B244" s="12" t="s">
        <v>119</v>
      </c>
      <c r="C244" s="19">
        <v>10545.000000000002</v>
      </c>
    </row>
    <row r="245" spans="1:3" ht="12.75" x14ac:dyDescent="0.2">
      <c r="A245" s="21" t="str">
        <f t="shared" ca="1" si="5"/>
        <v>01/06/2022</v>
      </c>
      <c r="B245" s="12" t="s">
        <v>121</v>
      </c>
      <c r="C245" s="19">
        <v>421.8</v>
      </c>
    </row>
    <row r="246" spans="1:3" ht="12.75" x14ac:dyDescent="0.2">
      <c r="A246" s="21" t="str">
        <f t="shared" ca="1" si="5"/>
        <v>01/06/2022</v>
      </c>
      <c r="B246" s="12" t="s">
        <v>123</v>
      </c>
      <c r="C246" s="19">
        <v>949.05000000000007</v>
      </c>
    </row>
    <row r="247" spans="1:3" ht="12.75" x14ac:dyDescent="0.2">
      <c r="A247" s="21" t="str">
        <f t="shared" ca="1" si="5"/>
        <v>01/06/2022</v>
      </c>
      <c r="B247" s="12" t="s">
        <v>125</v>
      </c>
      <c r="C247" s="19">
        <v>896.32500000000016</v>
      </c>
    </row>
    <row r="248" spans="1:3" ht="12.75" x14ac:dyDescent="0.2">
      <c r="A248" s="21" t="str">
        <f t="shared" ca="1" si="5"/>
        <v>01/06/2022</v>
      </c>
      <c r="B248" s="12" t="s">
        <v>127</v>
      </c>
      <c r="C248" s="19">
        <v>632.70000000000005</v>
      </c>
    </row>
    <row r="249" spans="1:3" ht="12.75" x14ac:dyDescent="0.2">
      <c r="A249" s="21" t="str">
        <f t="shared" ca="1" si="5"/>
        <v>01/06/2022</v>
      </c>
      <c r="B249" s="12" t="s">
        <v>129</v>
      </c>
      <c r="C249" s="19">
        <v>68217.673646879019</v>
      </c>
    </row>
    <row r="250" spans="1:3" ht="12.75" x14ac:dyDescent="0.2">
      <c r="A250" s="21" t="str">
        <f t="shared" ca="1" si="5"/>
        <v>01/06/2022</v>
      </c>
      <c r="B250" s="12" t="s">
        <v>132</v>
      </c>
      <c r="C250" s="19">
        <v>95504.743105630623</v>
      </c>
    </row>
    <row r="251" spans="1:3" ht="12.75" x14ac:dyDescent="0.2">
      <c r="A251" s="21" t="str">
        <f t="shared" ca="1" si="5"/>
        <v>01/06/2022</v>
      </c>
      <c r="B251" s="12" t="s">
        <v>134</v>
      </c>
      <c r="C251" s="19">
        <v>56848.061372399185</v>
      </c>
    </row>
    <row r="252" spans="1:3" ht="12.75" x14ac:dyDescent="0.2">
      <c r="A252" s="21" t="str">
        <f t="shared" ca="1" si="5"/>
        <v>01/06/2022</v>
      </c>
      <c r="B252" s="12" t="s">
        <v>136</v>
      </c>
      <c r="C252" s="19">
        <v>9095.6898195838694</v>
      </c>
    </row>
    <row r="253" spans="1:3" ht="12.75" x14ac:dyDescent="0.2">
      <c r="A253" s="21" t="str">
        <f t="shared" ca="1" si="5"/>
        <v>01/06/2022</v>
      </c>
      <c r="B253" s="12" t="s">
        <v>139</v>
      </c>
      <c r="C253" s="19">
        <v>1591.7457184271771</v>
      </c>
    </row>
    <row r="254" spans="1:3" ht="12.75" x14ac:dyDescent="0.2">
      <c r="A254" s="21" t="str">
        <f t="shared" ca="1" si="5"/>
        <v>01/06/2022</v>
      </c>
      <c r="B254" s="12" t="s">
        <v>141</v>
      </c>
      <c r="C254" s="19">
        <v>3846.5890076596534</v>
      </c>
    </row>
    <row r="255" spans="1:3" ht="12.75" x14ac:dyDescent="0.2">
      <c r="A255" s="21" t="str">
        <f t="shared" ca="1" si="5"/>
        <v>01/06/2022</v>
      </c>
      <c r="B255" s="12" t="s">
        <v>143</v>
      </c>
      <c r="C255" s="19">
        <v>2747.5635768997522</v>
      </c>
    </row>
    <row r="256" spans="1:3" ht="12.75" x14ac:dyDescent="0.2">
      <c r="A256" s="21" t="str">
        <f t="shared" ca="1" si="5"/>
        <v>01/06/2022</v>
      </c>
      <c r="B256" s="12" t="s">
        <v>145</v>
      </c>
      <c r="C256" s="19">
        <v>6821.767364687902</v>
      </c>
    </row>
    <row r="257" spans="1:3" ht="12.75" x14ac:dyDescent="0.2">
      <c r="A257" s="21" t="str">
        <f t="shared" ca="1" si="5"/>
        <v>01/06/2022</v>
      </c>
      <c r="B257" s="12" t="s">
        <v>147</v>
      </c>
      <c r="C257" s="19">
        <v>3410.883682343951</v>
      </c>
    </row>
    <row r="258" spans="1:3" ht="12.75" x14ac:dyDescent="0.2">
      <c r="A258" s="21" t="str">
        <f t="shared" ca="1" si="5"/>
        <v>01/06/2022</v>
      </c>
      <c r="B258" s="12" t="s">
        <v>149</v>
      </c>
      <c r="C258" s="19">
        <v>18532.82780387588</v>
      </c>
    </row>
    <row r="259" spans="1:3" ht="12.75" x14ac:dyDescent="0.2">
      <c r="A259" s="21" t="str">
        <f t="shared" ca="1" si="5"/>
        <v>01/06/2022</v>
      </c>
      <c r="B259" s="12" t="s">
        <v>151</v>
      </c>
      <c r="C259" s="19">
        <v>7471.0180093953168</v>
      </c>
    </row>
    <row r="260" spans="1:3" ht="12.75" x14ac:dyDescent="0.2">
      <c r="A260" s="21" t="str">
        <f t="shared" ref="A260:A302" ca="1" si="6">"01/07/"&amp;YEAR(TODAY())-1</f>
        <v>01/07/2022</v>
      </c>
      <c r="B260" s="12" t="s">
        <v>63</v>
      </c>
      <c r="C260" s="23">
        <v>2654779.1470963201</v>
      </c>
    </row>
    <row r="261" spans="1:3" ht="12.75" x14ac:dyDescent="0.2">
      <c r="A261" s="21" t="str">
        <f t="shared" ca="1" si="6"/>
        <v>01/07/2022</v>
      </c>
      <c r="B261" s="12" t="s">
        <v>65</v>
      </c>
      <c r="C261" s="23">
        <v>1472428.2793495804</v>
      </c>
    </row>
    <row r="262" spans="1:3" ht="12.75" x14ac:dyDescent="0.2">
      <c r="A262" s="21" t="str">
        <f t="shared" ca="1" si="6"/>
        <v>01/07/2022</v>
      </c>
      <c r="B262" s="12" t="s">
        <v>67</v>
      </c>
      <c r="C262" s="19">
        <v>171360.37132229505</v>
      </c>
    </row>
    <row r="263" spans="1:3" ht="12.75" x14ac:dyDescent="0.2">
      <c r="A263" s="21" t="str">
        <f t="shared" ca="1" si="6"/>
        <v>01/07/2022</v>
      </c>
      <c r="B263" s="12" t="s">
        <v>69</v>
      </c>
      <c r="C263" s="19">
        <v>61908.11139668851</v>
      </c>
    </row>
    <row r="264" spans="1:3" ht="12.75" x14ac:dyDescent="0.2">
      <c r="A264" s="21" t="str">
        <f t="shared" ca="1" si="6"/>
        <v>01/07/2022</v>
      </c>
      <c r="B264" s="12" t="s">
        <v>71</v>
      </c>
      <c r="C264" s="19">
        <v>41272.074264459006</v>
      </c>
    </row>
    <row r="265" spans="1:3" ht="12.75" x14ac:dyDescent="0.2">
      <c r="A265" s="21" t="str">
        <f t="shared" ca="1" si="6"/>
        <v>01/07/2022</v>
      </c>
      <c r="B265" s="12" t="s">
        <v>73</v>
      </c>
      <c r="C265" s="19">
        <v>577809.03970242618</v>
      </c>
    </row>
    <row r="266" spans="1:3" ht="12.75" x14ac:dyDescent="0.2">
      <c r="A266" s="21" t="str">
        <f t="shared" ca="1" si="6"/>
        <v>01/07/2022</v>
      </c>
      <c r="B266" s="12" t="s">
        <v>76</v>
      </c>
      <c r="C266" s="19">
        <v>26826.848271898351</v>
      </c>
    </row>
    <row r="267" spans="1:3" ht="12.75" x14ac:dyDescent="0.2">
      <c r="A267" s="21" t="str">
        <f t="shared" ca="1" si="6"/>
        <v>01/07/2022</v>
      </c>
      <c r="B267" s="12" t="s">
        <v>78</v>
      </c>
      <c r="C267" s="19">
        <v>123816.22279337702</v>
      </c>
    </row>
    <row r="268" spans="1:3" ht="12.75" x14ac:dyDescent="0.2">
      <c r="A268" s="21" t="str">
        <f t="shared" ca="1" si="6"/>
        <v>01/07/2022</v>
      </c>
      <c r="B268" s="12" t="s">
        <v>80</v>
      </c>
      <c r="C268" s="19">
        <v>132738.957354816</v>
      </c>
    </row>
    <row r="269" spans="1:3" ht="12.75" x14ac:dyDescent="0.2">
      <c r="A269" s="21" t="str">
        <f t="shared" ca="1" si="6"/>
        <v>01/07/2022</v>
      </c>
      <c r="B269" s="12" t="s">
        <v>82</v>
      </c>
      <c r="C269" s="19">
        <v>1460128.5309029762</v>
      </c>
    </row>
    <row r="270" spans="1:3" ht="12.75" x14ac:dyDescent="0.2">
      <c r="A270" s="21" t="str">
        <f t="shared" ca="1" si="6"/>
        <v>01/07/2022</v>
      </c>
      <c r="B270" s="12" t="s">
        <v>84</v>
      </c>
      <c r="C270" s="19">
        <v>515349.89777235314</v>
      </c>
    </row>
    <row r="271" spans="1:3" ht="12.75" x14ac:dyDescent="0.2">
      <c r="A271" s="21" t="str">
        <f t="shared" ca="1" si="6"/>
        <v>01/07/2022</v>
      </c>
      <c r="B271" s="12" t="s">
        <v>86</v>
      </c>
      <c r="C271" s="19">
        <v>486342.15661206905</v>
      </c>
    </row>
    <row r="272" spans="1:3" ht="12.75" x14ac:dyDescent="0.2">
      <c r="A272" s="21" t="str">
        <f t="shared" ca="1" si="6"/>
        <v>01/07/2022</v>
      </c>
      <c r="B272" s="12" t="s">
        <v>89</v>
      </c>
      <c r="C272" s="19">
        <v>68087.901925689672</v>
      </c>
    </row>
    <row r="273" spans="1:3" ht="12.75" x14ac:dyDescent="0.2">
      <c r="A273" s="21" t="str">
        <f t="shared" ca="1" si="6"/>
        <v>01/07/2022</v>
      </c>
      <c r="B273" s="12" t="s">
        <v>91</v>
      </c>
      <c r="C273" s="19">
        <v>52687.06696630748</v>
      </c>
    </row>
    <row r="274" spans="1:3" ht="12.75" x14ac:dyDescent="0.2">
      <c r="A274" s="21" t="str">
        <f t="shared" ca="1" si="6"/>
        <v>01/07/2022</v>
      </c>
      <c r="B274" s="12" t="s">
        <v>93</v>
      </c>
      <c r="C274" s="19">
        <v>40528.51305100575</v>
      </c>
    </row>
    <row r="275" spans="1:3" ht="12.75" x14ac:dyDescent="0.2">
      <c r="A275" s="21" t="str">
        <f t="shared" ca="1" si="6"/>
        <v>01/07/2022</v>
      </c>
      <c r="B275" s="12" t="s">
        <v>95</v>
      </c>
      <c r="C275" s="19">
        <v>4863.4215661206908</v>
      </c>
    </row>
    <row r="276" spans="1:3" ht="12.75" x14ac:dyDescent="0.2">
      <c r="A276" s="21" t="str">
        <f t="shared" ca="1" si="6"/>
        <v>01/07/2022</v>
      </c>
      <c r="B276" s="12" t="s">
        <v>97</v>
      </c>
      <c r="C276" s="19">
        <v>1459.0264698362071</v>
      </c>
    </row>
    <row r="277" spans="1:3" ht="12.75" x14ac:dyDescent="0.2">
      <c r="A277" s="21" t="str">
        <f t="shared" ca="1" si="6"/>
        <v>01/07/2022</v>
      </c>
      <c r="B277" s="12" t="s">
        <v>99</v>
      </c>
      <c r="C277" s="19">
        <v>7295.1323491810354</v>
      </c>
    </row>
    <row r="278" spans="1:3" ht="12.75" x14ac:dyDescent="0.2">
      <c r="A278" s="21" t="str">
        <f t="shared" ca="1" si="6"/>
        <v>01/07/2022</v>
      </c>
      <c r="B278" s="12" t="s">
        <v>101</v>
      </c>
      <c r="C278" s="19">
        <v>3647.5661745905177</v>
      </c>
    </row>
    <row r="279" spans="1:3" ht="12.75" x14ac:dyDescent="0.2">
      <c r="A279" s="21" t="str">
        <f t="shared" ca="1" si="6"/>
        <v>01/07/2022</v>
      </c>
      <c r="B279" s="12" t="s">
        <v>103</v>
      </c>
      <c r="C279" s="19">
        <v>43770.79409508621</v>
      </c>
    </row>
    <row r="280" spans="1:3" ht="12.75" x14ac:dyDescent="0.2">
      <c r="A280" s="21" t="str">
        <f t="shared" ca="1" si="6"/>
        <v>01/07/2022</v>
      </c>
      <c r="B280" s="12" t="s">
        <v>105</v>
      </c>
      <c r="C280" s="19">
        <v>4377.0794095086212</v>
      </c>
    </row>
    <row r="281" spans="1:3" ht="12.75" x14ac:dyDescent="0.2">
      <c r="A281" s="21" t="str">
        <f t="shared" ca="1" si="6"/>
        <v>01/07/2022</v>
      </c>
      <c r="B281" s="12" t="s">
        <v>107</v>
      </c>
      <c r="C281" s="19">
        <v>4127.2074264459006</v>
      </c>
    </row>
    <row r="282" spans="1:3" ht="12.75" x14ac:dyDescent="0.2">
      <c r="A282" s="21" t="str">
        <f t="shared" ca="1" si="6"/>
        <v>01/07/2022</v>
      </c>
      <c r="B282" s="12" t="s">
        <v>109</v>
      </c>
      <c r="C282" s="19">
        <v>10699.527445465517</v>
      </c>
    </row>
    <row r="283" spans="1:3" ht="12.75" x14ac:dyDescent="0.2">
      <c r="A283" s="21" t="str">
        <f t="shared" ca="1" si="6"/>
        <v>01/07/2022</v>
      </c>
      <c r="B283" s="12" t="s">
        <v>111</v>
      </c>
      <c r="C283" s="19">
        <v>5349.7637227327587</v>
      </c>
    </row>
    <row r="284" spans="1:3" ht="12.75" x14ac:dyDescent="0.2">
      <c r="A284" s="21" t="str">
        <f t="shared" ca="1" si="6"/>
        <v>01/07/2022</v>
      </c>
      <c r="B284" s="12" t="s">
        <v>113</v>
      </c>
      <c r="C284" s="19">
        <v>1945.3686264482762</v>
      </c>
    </row>
    <row r="285" spans="1:3" ht="12.75" x14ac:dyDescent="0.2">
      <c r="A285" s="21" t="str">
        <f t="shared" ca="1" si="6"/>
        <v>01/07/2022</v>
      </c>
      <c r="B285" s="12" t="s">
        <v>115</v>
      </c>
      <c r="C285" s="19">
        <v>3161.2240179784485</v>
      </c>
    </row>
    <row r="286" spans="1:3" ht="12.75" x14ac:dyDescent="0.2">
      <c r="A286" s="21" t="str">
        <f t="shared" ca="1" si="6"/>
        <v>01/07/2022</v>
      </c>
      <c r="B286" s="12" t="s">
        <v>117</v>
      </c>
      <c r="C286" s="19">
        <v>2918.0529396724141</v>
      </c>
    </row>
    <row r="287" spans="1:3" ht="12.75" x14ac:dyDescent="0.2">
      <c r="A287" s="21" t="str">
        <f t="shared" ca="1" si="6"/>
        <v>01/07/2022</v>
      </c>
      <c r="B287" s="12" t="s">
        <v>119</v>
      </c>
      <c r="C287" s="19">
        <v>10545.000000000002</v>
      </c>
    </row>
    <row r="288" spans="1:3" ht="12.75" x14ac:dyDescent="0.2">
      <c r="A288" s="21" t="str">
        <f t="shared" ca="1" si="6"/>
        <v>01/07/2022</v>
      </c>
      <c r="B288" s="12" t="s">
        <v>121</v>
      </c>
      <c r="C288" s="19">
        <v>421.8</v>
      </c>
    </row>
    <row r="289" spans="1:3" ht="12.75" x14ac:dyDescent="0.2">
      <c r="A289" s="21" t="str">
        <f t="shared" ca="1" si="6"/>
        <v>01/07/2022</v>
      </c>
      <c r="B289" s="12" t="s">
        <v>123</v>
      </c>
      <c r="C289" s="19">
        <v>949.05000000000007</v>
      </c>
    </row>
    <row r="290" spans="1:3" ht="12.75" x14ac:dyDescent="0.2">
      <c r="A290" s="21" t="str">
        <f t="shared" ca="1" si="6"/>
        <v>01/07/2022</v>
      </c>
      <c r="B290" s="12" t="s">
        <v>125</v>
      </c>
      <c r="C290" s="19">
        <v>896.32500000000016</v>
      </c>
    </row>
    <row r="291" spans="1:3" ht="12.75" x14ac:dyDescent="0.2">
      <c r="A291" s="21" t="str">
        <f t="shared" ca="1" si="6"/>
        <v>01/07/2022</v>
      </c>
      <c r="B291" s="12" t="s">
        <v>127</v>
      </c>
      <c r="C291" s="19">
        <v>632.70000000000005</v>
      </c>
    </row>
    <row r="292" spans="1:3" ht="12.75" x14ac:dyDescent="0.2">
      <c r="A292" s="21" t="str">
        <f t="shared" ca="1" si="6"/>
        <v>01/07/2022</v>
      </c>
      <c r="B292" s="12" t="s">
        <v>129</v>
      </c>
      <c r="C292" s="19">
        <v>61908.11139668851</v>
      </c>
    </row>
    <row r="293" spans="1:3" ht="12.75" x14ac:dyDescent="0.2">
      <c r="A293" s="21" t="str">
        <f t="shared" ca="1" si="6"/>
        <v>01/07/2022</v>
      </c>
      <c r="B293" s="12" t="s">
        <v>132</v>
      </c>
      <c r="C293" s="19">
        <v>41272.074264459006</v>
      </c>
    </row>
    <row r="294" spans="1:3" ht="12.75" x14ac:dyDescent="0.2">
      <c r="A294" s="21" t="str">
        <f t="shared" ca="1" si="6"/>
        <v>01/07/2022</v>
      </c>
      <c r="B294" s="12" t="s">
        <v>134</v>
      </c>
      <c r="C294" s="19">
        <v>51590.092830573762</v>
      </c>
    </row>
    <row r="295" spans="1:3" ht="12.75" x14ac:dyDescent="0.2">
      <c r="A295" s="21" t="str">
        <f t="shared" ca="1" si="6"/>
        <v>01/07/2022</v>
      </c>
      <c r="B295" s="12" t="s">
        <v>136</v>
      </c>
      <c r="C295" s="19">
        <v>8254.4148528918013</v>
      </c>
    </row>
    <row r="296" spans="1:3" ht="12.75" x14ac:dyDescent="0.2">
      <c r="A296" s="21" t="str">
        <f t="shared" ca="1" si="6"/>
        <v>01/07/2022</v>
      </c>
      <c r="B296" s="12" t="s">
        <v>139</v>
      </c>
      <c r="C296" s="19">
        <v>1444.5225992560652</v>
      </c>
    </row>
    <row r="297" spans="1:3" ht="12.75" x14ac:dyDescent="0.2">
      <c r="A297" s="21" t="str">
        <f t="shared" ca="1" si="6"/>
        <v>01/07/2022</v>
      </c>
      <c r="B297" s="12" t="s">
        <v>141</v>
      </c>
      <c r="C297" s="19">
        <v>3404.3950962844833</v>
      </c>
    </row>
    <row r="298" spans="1:3" ht="12.75" x14ac:dyDescent="0.2">
      <c r="A298" s="21" t="str">
        <f t="shared" ca="1" si="6"/>
        <v>01/07/2022</v>
      </c>
      <c r="B298" s="12" t="s">
        <v>143</v>
      </c>
      <c r="C298" s="19">
        <v>2431.7107830603454</v>
      </c>
    </row>
    <row r="299" spans="1:3" ht="12.75" x14ac:dyDescent="0.2">
      <c r="A299" s="21" t="str">
        <f t="shared" ca="1" si="6"/>
        <v>01/07/2022</v>
      </c>
      <c r="B299" s="12" t="s">
        <v>145</v>
      </c>
      <c r="C299" s="19">
        <v>6190.811139668851</v>
      </c>
    </row>
    <row r="300" spans="1:3" ht="12.75" x14ac:dyDescent="0.2">
      <c r="A300" s="21" t="str">
        <f t="shared" ca="1" si="6"/>
        <v>01/07/2022</v>
      </c>
      <c r="B300" s="12" t="s">
        <v>147</v>
      </c>
      <c r="C300" s="19">
        <v>3095.4055698344255</v>
      </c>
    </row>
    <row r="301" spans="1:3" ht="12.75" x14ac:dyDescent="0.2">
      <c r="A301" s="21" t="str">
        <f t="shared" ca="1" si="6"/>
        <v>01/07/2022</v>
      </c>
      <c r="B301" s="12" t="s">
        <v>149</v>
      </c>
      <c r="C301" s="19">
        <v>9455.2890834387672</v>
      </c>
    </row>
    <row r="302" spans="1:3" ht="12.75" x14ac:dyDescent="0.2">
      <c r="A302" s="21" t="str">
        <f t="shared" ca="1" si="6"/>
        <v>01/07/2022</v>
      </c>
      <c r="B302" s="12" t="s">
        <v>151</v>
      </c>
      <c r="C302" s="19">
        <v>4203.1040700379563</v>
      </c>
    </row>
    <row r="303" spans="1:3" ht="12.75" x14ac:dyDescent="0.2">
      <c r="A303" s="21" t="str">
        <f t="shared" ref="A303:A345" ca="1" si="7">"01/08/"&amp;YEAR(TODAY())-1</f>
        <v>01/08/2022</v>
      </c>
      <c r="B303" s="12" t="s">
        <v>63</v>
      </c>
      <c r="C303" s="23">
        <v>2061833.1626806983</v>
      </c>
    </row>
    <row r="304" spans="1:3" ht="12.75" x14ac:dyDescent="0.2">
      <c r="A304" s="21" t="str">
        <f t="shared" ca="1" si="7"/>
        <v>01/08/2022</v>
      </c>
      <c r="B304" s="12" t="s">
        <v>65</v>
      </c>
      <c r="C304" s="23">
        <v>1656702.3251273935</v>
      </c>
    </row>
    <row r="305" spans="1:3" ht="12.75" x14ac:dyDescent="0.2">
      <c r="A305" s="21" t="str">
        <f t="shared" ca="1" si="7"/>
        <v>01/08/2022</v>
      </c>
      <c r="B305" s="12" t="s">
        <v>67</v>
      </c>
      <c r="C305" s="19">
        <v>150926.77439040461</v>
      </c>
    </row>
    <row r="306" spans="1:3" ht="12.75" x14ac:dyDescent="0.2">
      <c r="A306" s="21" t="str">
        <f t="shared" ca="1" si="7"/>
        <v>01/08/2022</v>
      </c>
      <c r="B306" s="12" t="s">
        <v>69</v>
      </c>
      <c r="C306" s="19">
        <v>55778.032317121375</v>
      </c>
    </row>
    <row r="307" spans="1:3" ht="12.75" x14ac:dyDescent="0.2">
      <c r="A307" s="21" t="str">
        <f t="shared" ca="1" si="7"/>
        <v>01/08/2022</v>
      </c>
      <c r="B307" s="12" t="s">
        <v>71</v>
      </c>
      <c r="C307" s="19">
        <v>37185.354878080921</v>
      </c>
    </row>
    <row r="308" spans="1:3" ht="12.75" x14ac:dyDescent="0.2">
      <c r="A308" s="21" t="str">
        <f t="shared" ca="1" si="7"/>
        <v>01/08/2022</v>
      </c>
      <c r="B308" s="12" t="s">
        <v>73</v>
      </c>
      <c r="C308" s="19">
        <v>520594.9682931329</v>
      </c>
    </row>
    <row r="309" spans="1:3" ht="12.75" x14ac:dyDescent="0.2">
      <c r="A309" s="21" t="str">
        <f t="shared" ca="1" si="7"/>
        <v>01/08/2022</v>
      </c>
      <c r="B309" s="12" t="s">
        <v>76</v>
      </c>
      <c r="C309" s="19">
        <v>24170.480670752597</v>
      </c>
    </row>
    <row r="310" spans="1:3" ht="12.75" x14ac:dyDescent="0.2">
      <c r="A310" s="21" t="str">
        <f t="shared" ca="1" si="7"/>
        <v>01/08/2022</v>
      </c>
      <c r="B310" s="12" t="s">
        <v>78</v>
      </c>
      <c r="C310" s="19">
        <v>111556.06463424275</v>
      </c>
    </row>
    <row r="311" spans="1:3" ht="12.75" x14ac:dyDescent="0.2">
      <c r="A311" s="21" t="str">
        <f t="shared" ca="1" si="7"/>
        <v>01/08/2022</v>
      </c>
      <c r="B311" s="12" t="s">
        <v>80</v>
      </c>
      <c r="C311" s="19">
        <v>103091.65813403492</v>
      </c>
    </row>
    <row r="312" spans="1:3" ht="12.75" x14ac:dyDescent="0.2">
      <c r="A312" s="21" t="str">
        <f t="shared" ca="1" si="7"/>
        <v>01/08/2022</v>
      </c>
      <c r="B312" s="12" t="s">
        <v>82</v>
      </c>
      <c r="C312" s="19">
        <v>1134008.2394743843</v>
      </c>
    </row>
    <row r="313" spans="1:3" ht="12.75" x14ac:dyDescent="0.2">
      <c r="A313" s="21" t="str">
        <f t="shared" ca="1" si="7"/>
        <v>01/08/2022</v>
      </c>
      <c r="B313" s="12" t="s">
        <v>84</v>
      </c>
      <c r="C313" s="19">
        <v>579845.81379458774</v>
      </c>
    </row>
    <row r="314" spans="1:3" ht="12.75" x14ac:dyDescent="0.2">
      <c r="A314" s="21" t="str">
        <f t="shared" ca="1" si="7"/>
        <v>01/08/2022</v>
      </c>
      <c r="B314" s="12" t="s">
        <v>86</v>
      </c>
      <c r="C314" s="19">
        <v>454688.66503717884</v>
      </c>
    </row>
    <row r="315" spans="1:3" ht="12.75" x14ac:dyDescent="0.2">
      <c r="A315" s="21" t="str">
        <f t="shared" ca="1" si="7"/>
        <v>01/08/2022</v>
      </c>
      <c r="B315" s="12" t="s">
        <v>89</v>
      </c>
      <c r="C315" s="19">
        <v>45468.866503717894</v>
      </c>
    </row>
    <row r="316" spans="1:3" ht="12.75" x14ac:dyDescent="0.2">
      <c r="A316" s="21" t="str">
        <f t="shared" ca="1" si="7"/>
        <v>01/08/2022</v>
      </c>
      <c r="B316" s="12" t="s">
        <v>91</v>
      </c>
      <c r="C316" s="19">
        <v>49257.938712361043</v>
      </c>
    </row>
    <row r="317" spans="1:3" ht="12.75" x14ac:dyDescent="0.2">
      <c r="A317" s="21" t="str">
        <f t="shared" ca="1" si="7"/>
        <v>01/08/2022</v>
      </c>
      <c r="B317" s="12" t="s">
        <v>93</v>
      </c>
      <c r="C317" s="19">
        <v>37890.722086431568</v>
      </c>
    </row>
    <row r="318" spans="1:3" ht="12.75" x14ac:dyDescent="0.2">
      <c r="A318" s="21" t="str">
        <f t="shared" ca="1" si="7"/>
        <v>01/08/2022</v>
      </c>
      <c r="B318" s="12" t="s">
        <v>95</v>
      </c>
      <c r="C318" s="19">
        <v>4546.8866503717882</v>
      </c>
    </row>
    <row r="319" spans="1:3" ht="12.75" x14ac:dyDescent="0.2">
      <c r="A319" s="21" t="str">
        <f t="shared" ca="1" si="7"/>
        <v>01/08/2022</v>
      </c>
      <c r="B319" s="12" t="s">
        <v>97</v>
      </c>
      <c r="C319" s="19">
        <v>1364.0659951115367</v>
      </c>
    </row>
    <row r="320" spans="1:3" ht="12.75" x14ac:dyDescent="0.2">
      <c r="A320" s="21" t="str">
        <f t="shared" ca="1" si="7"/>
        <v>01/08/2022</v>
      </c>
      <c r="B320" s="12" t="s">
        <v>99</v>
      </c>
      <c r="C320" s="19">
        <v>6820.3299755576827</v>
      </c>
    </row>
    <row r="321" spans="1:3" ht="12.75" x14ac:dyDescent="0.2">
      <c r="A321" s="21" t="str">
        <f t="shared" ca="1" si="7"/>
        <v>01/08/2022</v>
      </c>
      <c r="B321" s="12" t="s">
        <v>101</v>
      </c>
      <c r="C321" s="19">
        <v>3410.1649877788414</v>
      </c>
    </row>
    <row r="322" spans="1:3" ht="12.75" x14ac:dyDescent="0.2">
      <c r="A322" s="21" t="str">
        <f t="shared" ca="1" si="7"/>
        <v>01/08/2022</v>
      </c>
      <c r="B322" s="12" t="s">
        <v>103</v>
      </c>
      <c r="C322" s="19">
        <v>40921.979853346093</v>
      </c>
    </row>
    <row r="323" spans="1:3" ht="12.75" x14ac:dyDescent="0.2">
      <c r="A323" s="21" t="str">
        <f t="shared" ca="1" si="7"/>
        <v>01/08/2022</v>
      </c>
      <c r="B323" s="12" t="s">
        <v>105</v>
      </c>
      <c r="C323" s="19">
        <v>4092.1979853346097</v>
      </c>
    </row>
    <row r="324" spans="1:3" ht="12.75" x14ac:dyDescent="0.2">
      <c r="A324" s="21" t="str">
        <f t="shared" ca="1" si="7"/>
        <v>01/08/2022</v>
      </c>
      <c r="B324" s="12" t="s">
        <v>107</v>
      </c>
      <c r="C324" s="19">
        <v>3718.5354878080921</v>
      </c>
    </row>
    <row r="325" spans="1:3" ht="12.75" x14ac:dyDescent="0.2">
      <c r="A325" s="21" t="str">
        <f t="shared" ca="1" si="7"/>
        <v>01/08/2022</v>
      </c>
      <c r="B325" s="12" t="s">
        <v>109</v>
      </c>
      <c r="C325" s="19">
        <v>10003.150630817934</v>
      </c>
    </row>
    <row r="326" spans="1:3" ht="12.75" x14ac:dyDescent="0.2">
      <c r="A326" s="21" t="str">
        <f t="shared" ca="1" si="7"/>
        <v>01/08/2022</v>
      </c>
      <c r="B326" s="12" t="s">
        <v>111</v>
      </c>
      <c r="C326" s="19">
        <v>5001.5753154089671</v>
      </c>
    </row>
    <row r="327" spans="1:3" ht="12.75" x14ac:dyDescent="0.2">
      <c r="A327" s="21" t="str">
        <f t="shared" ca="1" si="7"/>
        <v>01/08/2022</v>
      </c>
      <c r="B327" s="12" t="s">
        <v>113</v>
      </c>
      <c r="C327" s="19">
        <v>1818.7546601487156</v>
      </c>
    </row>
    <row r="328" spans="1:3" ht="12.75" x14ac:dyDescent="0.2">
      <c r="A328" s="21" t="str">
        <f t="shared" ca="1" si="7"/>
        <v>01/08/2022</v>
      </c>
      <c r="B328" s="12" t="s">
        <v>115</v>
      </c>
      <c r="C328" s="19">
        <v>2955.4763227416624</v>
      </c>
    </row>
    <row r="329" spans="1:3" ht="12.75" x14ac:dyDescent="0.2">
      <c r="A329" s="21" t="str">
        <f t="shared" ca="1" si="7"/>
        <v>01/08/2022</v>
      </c>
      <c r="B329" s="12" t="s">
        <v>117</v>
      </c>
      <c r="C329" s="19">
        <v>2728.1319902230734</v>
      </c>
    </row>
    <row r="330" spans="1:3" ht="12.75" x14ac:dyDescent="0.2">
      <c r="A330" s="21" t="str">
        <f t="shared" ca="1" si="7"/>
        <v>01/08/2022</v>
      </c>
      <c r="B330" s="12" t="s">
        <v>119</v>
      </c>
      <c r="C330" s="19">
        <v>10545.000000000002</v>
      </c>
    </row>
    <row r="331" spans="1:3" ht="12.75" x14ac:dyDescent="0.2">
      <c r="A331" s="21" t="str">
        <f t="shared" ca="1" si="7"/>
        <v>01/08/2022</v>
      </c>
      <c r="B331" s="12" t="s">
        <v>121</v>
      </c>
      <c r="C331" s="19">
        <v>421.8</v>
      </c>
    </row>
    <row r="332" spans="1:3" ht="12.75" x14ac:dyDescent="0.2">
      <c r="A332" s="21" t="str">
        <f t="shared" ca="1" si="7"/>
        <v>01/08/2022</v>
      </c>
      <c r="B332" s="12" t="s">
        <v>123</v>
      </c>
      <c r="C332" s="19">
        <v>949.05000000000007</v>
      </c>
    </row>
    <row r="333" spans="1:3" ht="12.75" x14ac:dyDescent="0.2">
      <c r="A333" s="21" t="str">
        <f t="shared" ca="1" si="7"/>
        <v>01/08/2022</v>
      </c>
      <c r="B333" s="12" t="s">
        <v>125</v>
      </c>
      <c r="C333" s="19">
        <v>896.32500000000016</v>
      </c>
    </row>
    <row r="334" spans="1:3" ht="12.75" x14ac:dyDescent="0.2">
      <c r="A334" s="21" t="str">
        <f t="shared" ca="1" si="7"/>
        <v>01/08/2022</v>
      </c>
      <c r="B334" s="12" t="s">
        <v>127</v>
      </c>
      <c r="C334" s="19">
        <v>632.70000000000005</v>
      </c>
    </row>
    <row r="335" spans="1:3" ht="12.75" x14ac:dyDescent="0.2">
      <c r="A335" s="21" t="str">
        <f t="shared" ca="1" si="7"/>
        <v>01/08/2022</v>
      </c>
      <c r="B335" s="12" t="s">
        <v>129</v>
      </c>
      <c r="C335" s="19">
        <v>118993.13560985895</v>
      </c>
    </row>
    <row r="336" spans="1:3" ht="12.75" x14ac:dyDescent="0.2">
      <c r="A336" s="21" t="str">
        <f t="shared" ca="1" si="7"/>
        <v>01/08/2022</v>
      </c>
      <c r="B336" s="12" t="s">
        <v>132</v>
      </c>
      <c r="C336" s="19">
        <v>78089.245243969926</v>
      </c>
    </row>
    <row r="337" spans="1:3" ht="12.75" x14ac:dyDescent="0.2">
      <c r="A337" s="21" t="str">
        <f t="shared" ca="1" si="7"/>
        <v>01/08/2022</v>
      </c>
      <c r="B337" s="12" t="s">
        <v>134</v>
      </c>
      <c r="C337" s="19">
        <v>46481.693597601152</v>
      </c>
    </row>
    <row r="338" spans="1:3" ht="12.75" x14ac:dyDescent="0.2">
      <c r="A338" s="21" t="str">
        <f t="shared" ca="1" si="7"/>
        <v>01/08/2022</v>
      </c>
      <c r="B338" s="12" t="s">
        <v>136</v>
      </c>
      <c r="C338" s="19">
        <v>7437.0709756161841</v>
      </c>
    </row>
    <row r="339" spans="1:3" ht="12.75" x14ac:dyDescent="0.2">
      <c r="A339" s="21" t="str">
        <f t="shared" ca="1" si="7"/>
        <v>01/08/2022</v>
      </c>
      <c r="B339" s="12" t="s">
        <v>139</v>
      </c>
      <c r="C339" s="19">
        <v>1301.4874207328323</v>
      </c>
    </row>
    <row r="340" spans="1:3" ht="12.75" x14ac:dyDescent="0.2">
      <c r="A340" s="21" t="str">
        <f t="shared" ca="1" si="7"/>
        <v>01/08/2022</v>
      </c>
      <c r="B340" s="12" t="s">
        <v>141</v>
      </c>
      <c r="C340" s="19">
        <v>3182.8206552602519</v>
      </c>
    </row>
    <row r="341" spans="1:3" ht="12.75" x14ac:dyDescent="0.2">
      <c r="A341" s="21" t="str">
        <f t="shared" ca="1" si="7"/>
        <v>01/08/2022</v>
      </c>
      <c r="B341" s="12" t="s">
        <v>143</v>
      </c>
      <c r="C341" s="19">
        <v>2273.4433251858941</v>
      </c>
    </row>
    <row r="342" spans="1:3" ht="12.75" x14ac:dyDescent="0.2">
      <c r="A342" s="21" t="str">
        <f t="shared" ca="1" si="7"/>
        <v>01/08/2022</v>
      </c>
      <c r="B342" s="12" t="s">
        <v>145</v>
      </c>
      <c r="C342" s="19">
        <v>5577.8032317121379</v>
      </c>
    </row>
    <row r="343" spans="1:3" ht="12.75" x14ac:dyDescent="0.2">
      <c r="A343" s="21" t="str">
        <f t="shared" ca="1" si="7"/>
        <v>01/08/2022</v>
      </c>
      <c r="B343" s="12" t="s">
        <v>147</v>
      </c>
      <c r="C343" s="19">
        <v>2788.9016158560689</v>
      </c>
    </row>
    <row r="344" spans="1:3" ht="12.75" x14ac:dyDescent="0.2">
      <c r="A344" s="21" t="str">
        <f t="shared" ca="1" si="7"/>
        <v>01/08/2022</v>
      </c>
      <c r="B344" s="12" t="s">
        <v>149</v>
      </c>
      <c r="C344" s="19">
        <v>810.04558780480988</v>
      </c>
    </row>
    <row r="345" spans="1:3" ht="12.75" x14ac:dyDescent="0.2">
      <c r="A345" s="21" t="str">
        <f t="shared" ca="1" si="7"/>
        <v>01/08/2022</v>
      </c>
      <c r="B345" s="12" t="s">
        <v>151</v>
      </c>
      <c r="C345" s="19">
        <v>1090.8164116097316</v>
      </c>
    </row>
    <row r="346" spans="1:3" ht="12.75" x14ac:dyDescent="0.2">
      <c r="A346" s="21" t="str">
        <f t="shared" ref="A346:A388" ca="1" si="8">"01/09/"&amp;YEAR(TODAY())-1</f>
        <v>01/09/2022</v>
      </c>
      <c r="B346" s="12" t="s">
        <v>63</v>
      </c>
      <c r="C346" s="23">
        <v>2020596.4994270843</v>
      </c>
    </row>
    <row r="347" spans="1:3" ht="12.75" x14ac:dyDescent="0.2">
      <c r="A347" s="21" t="str">
        <f t="shared" ca="1" si="8"/>
        <v>01/09/2022</v>
      </c>
      <c r="B347" s="12" t="s">
        <v>65</v>
      </c>
      <c r="C347" s="23">
        <v>1607001.2553735718</v>
      </c>
    </row>
    <row r="348" spans="1:3" ht="12.75" x14ac:dyDescent="0.2">
      <c r="A348" s="21" t="str">
        <f t="shared" ca="1" si="8"/>
        <v>01/09/2022</v>
      </c>
      <c r="B348" s="12" t="s">
        <v>67</v>
      </c>
      <c r="C348" s="19">
        <v>146379.88774003281</v>
      </c>
    </row>
    <row r="349" spans="1:3" ht="12.75" x14ac:dyDescent="0.2">
      <c r="A349" s="21" t="str">
        <f t="shared" ca="1" si="8"/>
        <v>01/09/2022</v>
      </c>
      <c r="B349" s="12" t="s">
        <v>69</v>
      </c>
      <c r="C349" s="19">
        <v>54413.966322009837</v>
      </c>
    </row>
    <row r="350" spans="1:3" ht="12.75" x14ac:dyDescent="0.2">
      <c r="A350" s="21" t="str">
        <f t="shared" ca="1" si="8"/>
        <v>01/09/2022</v>
      </c>
      <c r="B350" s="12" t="s">
        <v>71</v>
      </c>
      <c r="C350" s="19">
        <v>36275.977548006558</v>
      </c>
    </row>
    <row r="351" spans="1:3" ht="12.75" x14ac:dyDescent="0.2">
      <c r="A351" s="21" t="str">
        <f t="shared" ca="1" si="8"/>
        <v>01/09/2022</v>
      </c>
      <c r="B351" s="12" t="s">
        <v>73</v>
      </c>
      <c r="C351" s="19">
        <v>507863.6856720919</v>
      </c>
    </row>
    <row r="352" spans="1:3" ht="12.75" x14ac:dyDescent="0.2">
      <c r="A352" s="21" t="str">
        <f t="shared" ca="1" si="8"/>
        <v>01/09/2022</v>
      </c>
      <c r="B352" s="12" t="s">
        <v>76</v>
      </c>
      <c r="C352" s="19">
        <v>23579.385406204263</v>
      </c>
    </row>
    <row r="353" spans="1:3" ht="12.75" x14ac:dyDescent="0.2">
      <c r="A353" s="21" t="str">
        <f t="shared" ca="1" si="8"/>
        <v>01/09/2022</v>
      </c>
      <c r="B353" s="12" t="s">
        <v>78</v>
      </c>
      <c r="C353" s="19">
        <v>108827.93264401967</v>
      </c>
    </row>
    <row r="354" spans="1:3" ht="12.75" x14ac:dyDescent="0.2">
      <c r="A354" s="21" t="str">
        <f t="shared" ca="1" si="8"/>
        <v>01/09/2022</v>
      </c>
      <c r="B354" s="12" t="s">
        <v>80</v>
      </c>
      <c r="C354" s="19">
        <v>101029.82497135423</v>
      </c>
    </row>
    <row r="355" spans="1:3" ht="12.75" x14ac:dyDescent="0.2">
      <c r="A355" s="21" t="str">
        <f t="shared" ca="1" si="8"/>
        <v>01/09/2022</v>
      </c>
      <c r="B355" s="12" t="s">
        <v>82</v>
      </c>
      <c r="C355" s="19">
        <v>1111328.0746848965</v>
      </c>
    </row>
    <row r="356" spans="1:3" ht="12.75" x14ac:dyDescent="0.2">
      <c r="A356" s="21" t="str">
        <f t="shared" ca="1" si="8"/>
        <v>01/09/2022</v>
      </c>
      <c r="B356" s="12" t="s">
        <v>84</v>
      </c>
      <c r="C356" s="19">
        <v>562450.43938075006</v>
      </c>
    </row>
    <row r="357" spans="1:3" ht="12.75" x14ac:dyDescent="0.2">
      <c r="A357" s="21" t="str">
        <f t="shared" ca="1" si="8"/>
        <v>01/09/2022</v>
      </c>
      <c r="B357" s="12" t="s">
        <v>86</v>
      </c>
      <c r="C357" s="19">
        <v>443109.8382487442</v>
      </c>
    </row>
    <row r="358" spans="1:3" ht="12.75" x14ac:dyDescent="0.2">
      <c r="A358" s="21" t="str">
        <f t="shared" ca="1" si="8"/>
        <v>01/09/2022</v>
      </c>
      <c r="B358" s="12" t="s">
        <v>89</v>
      </c>
      <c r="C358" s="19">
        <v>70897.574119799072</v>
      </c>
    </row>
    <row r="359" spans="1:3" ht="12.75" x14ac:dyDescent="0.2">
      <c r="A359" s="21" t="str">
        <f t="shared" ca="1" si="8"/>
        <v>01/09/2022</v>
      </c>
      <c r="B359" s="12" t="s">
        <v>91</v>
      </c>
      <c r="C359" s="19">
        <v>48003.565810280619</v>
      </c>
    </row>
    <row r="360" spans="1:3" ht="12.75" x14ac:dyDescent="0.2">
      <c r="A360" s="21" t="str">
        <f t="shared" ca="1" si="8"/>
        <v>01/09/2022</v>
      </c>
      <c r="B360" s="12" t="s">
        <v>93</v>
      </c>
      <c r="C360" s="19">
        <v>36925.819854062014</v>
      </c>
    </row>
    <row r="361" spans="1:3" ht="12.75" x14ac:dyDescent="0.2">
      <c r="A361" s="21" t="str">
        <f t="shared" ca="1" si="8"/>
        <v>01/09/2022</v>
      </c>
      <c r="B361" s="12" t="s">
        <v>95</v>
      </c>
      <c r="C361" s="19">
        <v>4431.098382487442</v>
      </c>
    </row>
    <row r="362" spans="1:3" ht="12.75" x14ac:dyDescent="0.2">
      <c r="A362" s="21" t="str">
        <f t="shared" ca="1" si="8"/>
        <v>01/09/2022</v>
      </c>
      <c r="B362" s="12" t="s">
        <v>97</v>
      </c>
      <c r="C362" s="19">
        <v>1329.3295147462325</v>
      </c>
    </row>
    <row r="363" spans="1:3" ht="12.75" x14ac:dyDescent="0.2">
      <c r="A363" s="21" t="str">
        <f t="shared" ca="1" si="8"/>
        <v>01/09/2022</v>
      </c>
      <c r="B363" s="12" t="s">
        <v>99</v>
      </c>
      <c r="C363" s="19">
        <v>6646.647573731163</v>
      </c>
    </row>
    <row r="364" spans="1:3" ht="12.75" x14ac:dyDescent="0.2">
      <c r="A364" s="21" t="str">
        <f t="shared" ca="1" si="8"/>
        <v>01/09/2022</v>
      </c>
      <c r="B364" s="12" t="s">
        <v>101</v>
      </c>
      <c r="C364" s="19">
        <v>3323.3237868655815</v>
      </c>
    </row>
    <row r="365" spans="1:3" ht="12.75" x14ac:dyDescent="0.2">
      <c r="A365" s="21" t="str">
        <f t="shared" ca="1" si="8"/>
        <v>01/09/2022</v>
      </c>
      <c r="B365" s="12" t="s">
        <v>103</v>
      </c>
      <c r="C365" s="19">
        <v>46879</v>
      </c>
    </row>
    <row r="366" spans="1:3" ht="12.75" x14ac:dyDescent="0.2">
      <c r="A366" s="21" t="str">
        <f t="shared" ca="1" si="8"/>
        <v>01/09/2022</v>
      </c>
      <c r="B366" s="12" t="s">
        <v>105</v>
      </c>
      <c r="C366" s="19">
        <v>3987.9885442386976</v>
      </c>
    </row>
    <row r="367" spans="1:3" ht="12.75" x14ac:dyDescent="0.2">
      <c r="A367" s="21" t="str">
        <f t="shared" ca="1" si="8"/>
        <v>01/09/2022</v>
      </c>
      <c r="B367" s="12" t="s">
        <v>107</v>
      </c>
      <c r="C367" s="19">
        <v>3627.5977548006558</v>
      </c>
    </row>
    <row r="368" spans="1:3" ht="12.75" x14ac:dyDescent="0.2">
      <c r="A368" s="21" t="str">
        <f t="shared" ca="1" si="8"/>
        <v>01/09/2022</v>
      </c>
      <c r="B368" s="12" t="s">
        <v>109</v>
      </c>
      <c r="C368" s="19">
        <v>9748.4164414723728</v>
      </c>
    </row>
    <row r="369" spans="1:3" ht="12.75" x14ac:dyDescent="0.2">
      <c r="A369" s="21" t="str">
        <f t="shared" ca="1" si="8"/>
        <v>01/09/2022</v>
      </c>
      <c r="B369" s="12" t="s">
        <v>111</v>
      </c>
      <c r="C369" s="19">
        <v>4874.2082207361864</v>
      </c>
    </row>
    <row r="370" spans="1:3" ht="12.75" x14ac:dyDescent="0.2">
      <c r="A370" s="21" t="str">
        <f t="shared" ca="1" si="8"/>
        <v>01/09/2022</v>
      </c>
      <c r="B370" s="12" t="s">
        <v>113</v>
      </c>
      <c r="C370" s="19">
        <v>1772.4393529949768</v>
      </c>
    </row>
    <row r="371" spans="1:3" ht="12.75" x14ac:dyDescent="0.2">
      <c r="A371" s="21" t="str">
        <f t="shared" ca="1" si="8"/>
        <v>01/09/2022</v>
      </c>
      <c r="B371" s="12" t="s">
        <v>115</v>
      </c>
      <c r="C371" s="19">
        <v>2880.2139486168371</v>
      </c>
    </row>
    <row r="372" spans="1:3" ht="12.75" x14ac:dyDescent="0.2">
      <c r="A372" s="21" t="str">
        <f t="shared" ca="1" si="8"/>
        <v>01/09/2022</v>
      </c>
      <c r="B372" s="12" t="s">
        <v>117</v>
      </c>
      <c r="C372" s="19">
        <v>2658.6590294924649</v>
      </c>
    </row>
    <row r="373" spans="1:3" ht="12.75" x14ac:dyDescent="0.2">
      <c r="A373" s="21" t="str">
        <f t="shared" ca="1" si="8"/>
        <v>01/09/2022</v>
      </c>
      <c r="B373" s="12" t="s">
        <v>119</v>
      </c>
      <c r="C373" s="19">
        <v>10545.000000000002</v>
      </c>
    </row>
    <row r="374" spans="1:3" ht="12.75" x14ac:dyDescent="0.2">
      <c r="A374" s="21" t="str">
        <f t="shared" ca="1" si="8"/>
        <v>01/09/2022</v>
      </c>
      <c r="B374" s="12" t="s">
        <v>121</v>
      </c>
      <c r="C374" s="19">
        <v>421.8</v>
      </c>
    </row>
    <row r="375" spans="1:3" ht="12.75" x14ac:dyDescent="0.2">
      <c r="A375" s="21" t="str">
        <f t="shared" ca="1" si="8"/>
        <v>01/09/2022</v>
      </c>
      <c r="B375" s="12" t="s">
        <v>123</v>
      </c>
      <c r="C375" s="19">
        <v>949.05000000000007</v>
      </c>
    </row>
    <row r="376" spans="1:3" ht="12.75" x14ac:dyDescent="0.2">
      <c r="A376" s="21" t="str">
        <f t="shared" ca="1" si="8"/>
        <v>01/09/2022</v>
      </c>
      <c r="B376" s="12" t="s">
        <v>125</v>
      </c>
      <c r="C376" s="19">
        <v>896.32500000000016</v>
      </c>
    </row>
    <row r="377" spans="1:3" ht="12.75" x14ac:dyDescent="0.2">
      <c r="A377" s="21" t="str">
        <f t="shared" ca="1" si="8"/>
        <v>01/09/2022</v>
      </c>
      <c r="B377" s="12" t="s">
        <v>127</v>
      </c>
      <c r="C377" s="19">
        <v>632.70000000000005</v>
      </c>
    </row>
    <row r="378" spans="1:3" ht="12.75" x14ac:dyDescent="0.2">
      <c r="A378" s="21" t="str">
        <f t="shared" ca="1" si="8"/>
        <v>01/09/2022</v>
      </c>
      <c r="B378" s="12" t="s">
        <v>129</v>
      </c>
      <c r="C378" s="19">
        <v>108827.93264401967</v>
      </c>
    </row>
    <row r="379" spans="1:3" ht="12.75" x14ac:dyDescent="0.2">
      <c r="A379" s="21" t="str">
        <f t="shared" ca="1" si="8"/>
        <v>01/09/2022</v>
      </c>
      <c r="B379" s="12" t="s">
        <v>132</v>
      </c>
      <c r="C379" s="19">
        <v>36275.977548006558</v>
      </c>
    </row>
    <row r="380" spans="1:3" ht="12.75" x14ac:dyDescent="0.2">
      <c r="A380" s="21" t="str">
        <f t="shared" ca="1" si="8"/>
        <v>01/09/2022</v>
      </c>
      <c r="B380" s="12" t="s">
        <v>134</v>
      </c>
      <c r="C380" s="19">
        <v>45344.971935008201</v>
      </c>
    </row>
    <row r="381" spans="1:3" ht="12.75" x14ac:dyDescent="0.2">
      <c r="A381" s="21" t="str">
        <f t="shared" ca="1" si="8"/>
        <v>01/09/2022</v>
      </c>
      <c r="B381" s="12" t="s">
        <v>136</v>
      </c>
      <c r="C381" s="19">
        <v>7255.1955096013116</v>
      </c>
    </row>
    <row r="382" spans="1:3" ht="12.75" x14ac:dyDescent="0.2">
      <c r="A382" s="21" t="str">
        <f t="shared" ca="1" si="8"/>
        <v>01/09/2022</v>
      </c>
      <c r="B382" s="12" t="s">
        <v>139</v>
      </c>
      <c r="C382" s="19">
        <v>1269.6592141802296</v>
      </c>
    </row>
    <row r="383" spans="1:3" ht="12.75" x14ac:dyDescent="0.2">
      <c r="A383" s="21" t="str">
        <f t="shared" ca="1" si="8"/>
        <v>01/09/2022</v>
      </c>
      <c r="B383" s="12" t="s">
        <v>141</v>
      </c>
      <c r="C383" s="19">
        <v>3101.7688677412093</v>
      </c>
    </row>
    <row r="384" spans="1:3" ht="12.75" x14ac:dyDescent="0.2">
      <c r="A384" s="21" t="str">
        <f t="shared" ca="1" si="8"/>
        <v>01/09/2022</v>
      </c>
      <c r="B384" s="12" t="s">
        <v>143</v>
      </c>
      <c r="C384" s="19">
        <v>2215.549191243721</v>
      </c>
    </row>
    <row r="385" spans="1:3" ht="12.75" x14ac:dyDescent="0.2">
      <c r="A385" s="21" t="str">
        <f t="shared" ca="1" si="8"/>
        <v>01/09/2022</v>
      </c>
      <c r="B385" s="12" t="s">
        <v>145</v>
      </c>
      <c r="C385" s="19">
        <v>5441.3966322009837</v>
      </c>
    </row>
    <row r="386" spans="1:3" ht="12.75" x14ac:dyDescent="0.2">
      <c r="A386" s="21" t="str">
        <f t="shared" ca="1" si="8"/>
        <v>01/09/2022</v>
      </c>
      <c r="B386" s="12" t="s">
        <v>147</v>
      </c>
      <c r="C386" s="19">
        <v>2720.6983161004919</v>
      </c>
    </row>
    <row r="387" spans="1:3" ht="12.75" x14ac:dyDescent="0.2">
      <c r="A387" s="21" t="str">
        <f t="shared" ca="1" si="8"/>
        <v>01/09/2022</v>
      </c>
      <c r="B387" s="12" t="s">
        <v>149</v>
      </c>
      <c r="C387" s="19">
        <v>5393.4873869329804</v>
      </c>
    </row>
    <row r="388" spans="1:3" ht="12.75" x14ac:dyDescent="0.2">
      <c r="A388" s="21" t="str">
        <f t="shared" ca="1" si="8"/>
        <v>01/09/2022</v>
      </c>
      <c r="B388" s="12" t="s">
        <v>151</v>
      </c>
      <c r="C388" s="19">
        <v>2740.8554592958726</v>
      </c>
    </row>
    <row r="389" spans="1:3" ht="12.75" x14ac:dyDescent="0.2">
      <c r="A389" s="21" t="str">
        <f t="shared" ref="A389:A431" ca="1" si="9">"01/10/"&amp;YEAR(TODAY())-1</f>
        <v>01/10/2022</v>
      </c>
      <c r="B389" s="12" t="s">
        <v>63</v>
      </c>
      <c r="C389" s="23">
        <v>2458128.8399040001</v>
      </c>
    </row>
    <row r="390" spans="1:3" ht="12.75" x14ac:dyDescent="0.2">
      <c r="A390" s="21" t="str">
        <f t="shared" ca="1" si="9"/>
        <v>01/10/2022</v>
      </c>
      <c r="B390" s="12" t="s">
        <v>65</v>
      </c>
      <c r="C390" s="23">
        <v>1429542.0187860003</v>
      </c>
    </row>
    <row r="391" spans="1:3" ht="12.75" x14ac:dyDescent="0.2">
      <c r="A391" s="21" t="str">
        <f t="shared" ca="1" si="9"/>
        <v>01/10/2022</v>
      </c>
      <c r="B391" s="12" t="s">
        <v>67</v>
      </c>
      <c r="C391" s="19">
        <v>159383.54293450003</v>
      </c>
    </row>
    <row r="392" spans="1:3" ht="12.75" x14ac:dyDescent="0.2">
      <c r="A392" s="21" t="str">
        <f t="shared" ca="1" si="9"/>
        <v>01/10/2022</v>
      </c>
      <c r="B392" s="12" t="s">
        <v>69</v>
      </c>
      <c r="C392" s="19">
        <v>58315.06288035</v>
      </c>
    </row>
    <row r="393" spans="1:3" ht="12.75" x14ac:dyDescent="0.2">
      <c r="A393" s="21" t="str">
        <f t="shared" ca="1" si="9"/>
        <v>01/10/2022</v>
      </c>
      <c r="B393" s="12" t="s">
        <v>71</v>
      </c>
      <c r="C393" s="19">
        <v>38876.7085869</v>
      </c>
    </row>
    <row r="394" spans="1:3" ht="12.75" x14ac:dyDescent="0.2">
      <c r="A394" s="21" t="str">
        <f t="shared" ca="1" si="9"/>
        <v>01/10/2022</v>
      </c>
      <c r="B394" s="12" t="s">
        <v>73</v>
      </c>
      <c r="C394" s="19">
        <v>544273.92021660006</v>
      </c>
    </row>
    <row r="395" spans="1:3" ht="12.75" x14ac:dyDescent="0.2">
      <c r="A395" s="21" t="str">
        <f t="shared" ca="1" si="9"/>
        <v>01/10/2022</v>
      </c>
      <c r="B395" s="12" t="s">
        <v>76</v>
      </c>
      <c r="C395" s="19">
        <v>25269.860581485002</v>
      </c>
    </row>
    <row r="396" spans="1:3" ht="12.75" x14ac:dyDescent="0.2">
      <c r="A396" s="21" t="str">
        <f t="shared" ca="1" si="9"/>
        <v>01/10/2022</v>
      </c>
      <c r="B396" s="12" t="s">
        <v>78</v>
      </c>
      <c r="C396" s="19">
        <v>116630.1257607</v>
      </c>
    </row>
    <row r="397" spans="1:3" ht="12.75" x14ac:dyDescent="0.2">
      <c r="A397" s="21" t="str">
        <f t="shared" ca="1" si="9"/>
        <v>01/10/2022</v>
      </c>
      <c r="B397" s="12" t="s">
        <v>80</v>
      </c>
      <c r="C397" s="19">
        <v>122906.4419952</v>
      </c>
    </row>
    <row r="398" spans="1:3" ht="12.75" x14ac:dyDescent="0.2">
      <c r="A398" s="21" t="str">
        <f t="shared" ca="1" si="9"/>
        <v>01/10/2022</v>
      </c>
      <c r="B398" s="12" t="s">
        <v>82</v>
      </c>
      <c r="C398" s="19">
        <v>1351970.8619472</v>
      </c>
    </row>
    <row r="399" spans="1:3" ht="12.75" x14ac:dyDescent="0.2">
      <c r="A399" s="21" t="str">
        <f t="shared" ca="1" si="9"/>
        <v>01/10/2022</v>
      </c>
      <c r="B399" s="12" t="s">
        <v>84</v>
      </c>
      <c r="C399" s="19">
        <v>500339.70657510014</v>
      </c>
    </row>
    <row r="400" spans="1:3" ht="12.75" x14ac:dyDescent="0.2">
      <c r="A400" s="21" t="str">
        <f t="shared" ca="1" si="9"/>
        <v>01/10/2022</v>
      </c>
      <c r="B400" s="12" t="s">
        <v>86</v>
      </c>
      <c r="C400" s="19">
        <v>460244.18680830009</v>
      </c>
    </row>
    <row r="401" spans="1:3" ht="12.75" x14ac:dyDescent="0.2">
      <c r="A401" s="21" t="str">
        <f t="shared" ca="1" si="9"/>
        <v>01/10/2022</v>
      </c>
      <c r="B401" s="12" t="s">
        <v>89</v>
      </c>
      <c r="C401" s="19">
        <v>64434.186153162016</v>
      </c>
    </row>
    <row r="402" spans="1:3" ht="12.75" x14ac:dyDescent="0.2">
      <c r="A402" s="21" t="str">
        <f t="shared" ca="1" si="9"/>
        <v>01/10/2022</v>
      </c>
      <c r="B402" s="12" t="s">
        <v>91</v>
      </c>
      <c r="C402" s="19">
        <v>49859.786904232511</v>
      </c>
    </row>
    <row r="403" spans="1:3" ht="12.75" x14ac:dyDescent="0.2">
      <c r="A403" s="21" t="str">
        <f t="shared" ca="1" si="9"/>
        <v>01/10/2022</v>
      </c>
      <c r="B403" s="12" t="s">
        <v>93</v>
      </c>
      <c r="C403" s="19">
        <v>38353.682234025007</v>
      </c>
    </row>
    <row r="404" spans="1:3" ht="12.75" x14ac:dyDescent="0.2">
      <c r="A404" s="21" t="str">
        <f t="shared" ca="1" si="9"/>
        <v>01/10/2022</v>
      </c>
      <c r="B404" s="12" t="s">
        <v>95</v>
      </c>
      <c r="C404" s="19">
        <v>4602.4418680830004</v>
      </c>
    </row>
    <row r="405" spans="1:3" ht="12.75" x14ac:dyDescent="0.2">
      <c r="A405" s="21" t="str">
        <f t="shared" ca="1" si="9"/>
        <v>01/10/2022</v>
      </c>
      <c r="B405" s="12" t="s">
        <v>97</v>
      </c>
      <c r="C405" s="19">
        <v>1380.7325604249004</v>
      </c>
    </row>
    <row r="406" spans="1:3" ht="12.75" x14ac:dyDescent="0.2">
      <c r="A406" s="21" t="str">
        <f t="shared" ca="1" si="9"/>
        <v>01/10/2022</v>
      </c>
      <c r="B406" s="12" t="s">
        <v>99</v>
      </c>
      <c r="C406" s="19">
        <v>6903.6628021245006</v>
      </c>
    </row>
    <row r="407" spans="1:3" ht="12.75" x14ac:dyDescent="0.2">
      <c r="A407" s="21" t="str">
        <f t="shared" ca="1" si="9"/>
        <v>01/10/2022</v>
      </c>
      <c r="B407" s="12" t="s">
        <v>101</v>
      </c>
      <c r="C407" s="19">
        <v>3451.8314010622503</v>
      </c>
    </row>
    <row r="408" spans="1:3" ht="12.75" x14ac:dyDescent="0.2">
      <c r="A408" s="21" t="str">
        <f t="shared" ca="1" si="9"/>
        <v>01/10/2022</v>
      </c>
      <c r="B408" s="12" t="s">
        <v>103</v>
      </c>
      <c r="C408" s="19">
        <v>13807.325604249001</v>
      </c>
    </row>
    <row r="409" spans="1:3" ht="12.75" x14ac:dyDescent="0.2">
      <c r="A409" s="21" t="str">
        <f t="shared" ca="1" si="9"/>
        <v>01/10/2022</v>
      </c>
      <c r="B409" s="12" t="s">
        <v>105</v>
      </c>
      <c r="C409" s="19">
        <v>4142.1976812747007</v>
      </c>
    </row>
    <row r="410" spans="1:3" ht="12.75" x14ac:dyDescent="0.2">
      <c r="A410" s="21" t="str">
        <f t="shared" ca="1" si="9"/>
        <v>01/10/2022</v>
      </c>
      <c r="B410" s="12" t="s">
        <v>107</v>
      </c>
      <c r="C410" s="19">
        <v>3887.6708586900004</v>
      </c>
    </row>
    <row r="411" spans="1:3" ht="12.75" x14ac:dyDescent="0.2">
      <c r="A411" s="21" t="str">
        <f t="shared" ca="1" si="9"/>
        <v>01/10/2022</v>
      </c>
      <c r="B411" s="12" t="s">
        <v>109</v>
      </c>
      <c r="C411" s="19">
        <v>18409.767472332001</v>
      </c>
    </row>
    <row r="412" spans="1:3" ht="12.75" x14ac:dyDescent="0.2">
      <c r="A412" s="21" t="str">
        <f t="shared" ca="1" si="9"/>
        <v>01/10/2022</v>
      </c>
      <c r="B412" s="12" t="s">
        <v>111</v>
      </c>
      <c r="C412" s="19">
        <v>5062.686054891301</v>
      </c>
    </row>
    <row r="413" spans="1:3" ht="12.75" x14ac:dyDescent="0.2">
      <c r="A413" s="21" t="str">
        <f t="shared" ca="1" si="9"/>
        <v>01/10/2022</v>
      </c>
      <c r="B413" s="12" t="s">
        <v>113</v>
      </c>
      <c r="C413" s="19">
        <v>1840.9767472332003</v>
      </c>
    </row>
    <row r="414" spans="1:3" ht="12.75" x14ac:dyDescent="0.2">
      <c r="A414" s="21" t="str">
        <f t="shared" ca="1" si="9"/>
        <v>01/10/2022</v>
      </c>
      <c r="B414" s="12" t="s">
        <v>115</v>
      </c>
      <c r="C414" s="19">
        <v>4602.4418680830004</v>
      </c>
    </row>
    <row r="415" spans="1:3" ht="12.75" x14ac:dyDescent="0.2">
      <c r="A415" s="21" t="str">
        <f t="shared" ca="1" si="9"/>
        <v>01/10/2022</v>
      </c>
      <c r="B415" s="12" t="s">
        <v>117</v>
      </c>
      <c r="C415" s="19">
        <v>2761.4651208498008</v>
      </c>
    </row>
    <row r="416" spans="1:3" ht="12.75" x14ac:dyDescent="0.2">
      <c r="A416" s="21" t="str">
        <f t="shared" ca="1" si="9"/>
        <v>01/10/2022</v>
      </c>
      <c r="B416" s="12" t="s">
        <v>119</v>
      </c>
      <c r="C416" s="19">
        <v>10545.000000000002</v>
      </c>
    </row>
    <row r="417" spans="1:3" ht="12.75" x14ac:dyDescent="0.2">
      <c r="A417" s="21" t="str">
        <f t="shared" ca="1" si="9"/>
        <v>01/10/2022</v>
      </c>
      <c r="B417" s="12" t="s">
        <v>121</v>
      </c>
      <c r="C417" s="19">
        <v>421.8</v>
      </c>
    </row>
    <row r="418" spans="1:3" ht="12.75" x14ac:dyDescent="0.2">
      <c r="A418" s="21" t="str">
        <f t="shared" ca="1" si="9"/>
        <v>01/10/2022</v>
      </c>
      <c r="B418" s="12" t="s">
        <v>123</v>
      </c>
      <c r="C418" s="19">
        <v>949.05000000000007</v>
      </c>
    </row>
    <row r="419" spans="1:3" ht="12.75" x14ac:dyDescent="0.2">
      <c r="A419" s="21" t="str">
        <f t="shared" ca="1" si="9"/>
        <v>01/10/2022</v>
      </c>
      <c r="B419" s="12" t="s">
        <v>125</v>
      </c>
      <c r="C419" s="19">
        <v>896.32500000000016</v>
      </c>
    </row>
    <row r="420" spans="1:3" ht="12.75" x14ac:dyDescent="0.2">
      <c r="A420" s="21" t="str">
        <f t="shared" ca="1" si="9"/>
        <v>01/10/2022</v>
      </c>
      <c r="B420" s="12" t="s">
        <v>127</v>
      </c>
      <c r="C420" s="19">
        <v>632.70000000000005</v>
      </c>
    </row>
    <row r="421" spans="1:3" ht="12.75" x14ac:dyDescent="0.2">
      <c r="A421" s="21" t="str">
        <f t="shared" ca="1" si="9"/>
        <v>01/10/2022</v>
      </c>
      <c r="B421" s="12" t="s">
        <v>129</v>
      </c>
      <c r="C421" s="19">
        <v>58315.06288035</v>
      </c>
    </row>
    <row r="422" spans="1:3" ht="12.75" x14ac:dyDescent="0.2">
      <c r="A422" s="21" t="str">
        <f t="shared" ca="1" si="9"/>
        <v>01/10/2022</v>
      </c>
      <c r="B422" s="12" t="s">
        <v>132</v>
      </c>
      <c r="C422" s="19">
        <v>38876.7085869</v>
      </c>
    </row>
    <row r="423" spans="1:3" ht="12.75" x14ac:dyDescent="0.2">
      <c r="A423" s="21" t="str">
        <f t="shared" ca="1" si="9"/>
        <v>01/10/2022</v>
      </c>
      <c r="B423" s="12" t="s">
        <v>134</v>
      </c>
      <c r="C423" s="19">
        <v>48595.885733625008</v>
      </c>
    </row>
    <row r="424" spans="1:3" ht="12.75" x14ac:dyDescent="0.2">
      <c r="A424" s="21" t="str">
        <f t="shared" ca="1" si="9"/>
        <v>01/10/2022</v>
      </c>
      <c r="B424" s="12" t="s">
        <v>136</v>
      </c>
      <c r="C424" s="19">
        <v>7775.3417173800008</v>
      </c>
    </row>
    <row r="425" spans="1:3" ht="12.75" x14ac:dyDescent="0.2">
      <c r="A425" s="21" t="str">
        <f t="shared" ca="1" si="9"/>
        <v>01/10/2022</v>
      </c>
      <c r="B425" s="12" t="s">
        <v>139</v>
      </c>
      <c r="C425" s="19">
        <v>1360.6848005415002</v>
      </c>
    </row>
    <row r="426" spans="1:3" ht="12.75" x14ac:dyDescent="0.2">
      <c r="A426" s="21" t="str">
        <f t="shared" ca="1" si="9"/>
        <v>01/10/2022</v>
      </c>
      <c r="B426" s="12" t="s">
        <v>141</v>
      </c>
      <c r="C426" s="19">
        <v>3221.7093076581009</v>
      </c>
    </row>
    <row r="427" spans="1:3" ht="12.75" x14ac:dyDescent="0.2">
      <c r="A427" s="21" t="str">
        <f t="shared" ca="1" si="9"/>
        <v>01/10/2022</v>
      </c>
      <c r="B427" s="12" t="s">
        <v>143</v>
      </c>
      <c r="C427" s="19">
        <v>2301.2209340415002</v>
      </c>
    </row>
    <row r="428" spans="1:3" ht="12.75" x14ac:dyDescent="0.2">
      <c r="A428" s="21" t="str">
        <f t="shared" ca="1" si="9"/>
        <v>01/10/2022</v>
      </c>
      <c r="B428" s="12" t="s">
        <v>145</v>
      </c>
      <c r="C428" s="19">
        <v>5831.5062880350006</v>
      </c>
    </row>
    <row r="429" spans="1:3" ht="12.75" x14ac:dyDescent="0.2">
      <c r="A429" s="21" t="str">
        <f t="shared" ca="1" si="9"/>
        <v>01/10/2022</v>
      </c>
      <c r="B429" s="12" t="s">
        <v>147</v>
      </c>
      <c r="C429" s="19">
        <v>2915.7531440175003</v>
      </c>
    </row>
    <row r="430" spans="1:3" ht="12.75" x14ac:dyDescent="0.2">
      <c r="A430" s="21" t="str">
        <f t="shared" ca="1" si="9"/>
        <v>01/10/2022</v>
      </c>
      <c r="B430" s="12" t="s">
        <v>149</v>
      </c>
      <c r="C430" s="19">
        <v>14860.209170099653</v>
      </c>
    </row>
    <row r="431" spans="1:3" ht="12.75" x14ac:dyDescent="0.2">
      <c r="A431" s="21" t="str">
        <f t="shared" ca="1" si="9"/>
        <v>01/10/2022</v>
      </c>
      <c r="B431" s="12" t="s">
        <v>151</v>
      </c>
      <c r="C431" s="19">
        <v>6148.8753012358748</v>
      </c>
    </row>
    <row r="432" spans="1:3" ht="12.75" x14ac:dyDescent="0.2">
      <c r="A432" s="21" t="str">
        <f t="shared" ref="A432:A474" ca="1" si="10">"01/11/"&amp;YEAR(TODAY())-1</f>
        <v>01/11/2022</v>
      </c>
      <c r="B432" s="12" t="s">
        <v>63</v>
      </c>
      <c r="C432" s="23">
        <v>2534153.4432000006</v>
      </c>
    </row>
    <row r="433" spans="1:3" ht="12.75" x14ac:dyDescent="0.2">
      <c r="A433" s="21" t="str">
        <f t="shared" ca="1" si="10"/>
        <v>01/11/2022</v>
      </c>
      <c r="B433" s="12" t="s">
        <v>65</v>
      </c>
      <c r="C433" s="23">
        <v>1458716.3457000002</v>
      </c>
    </row>
    <row r="434" spans="1:3" ht="12.75" x14ac:dyDescent="0.2">
      <c r="A434" s="21" t="str">
        <f t="shared" ca="1" si="10"/>
        <v>01/11/2022</v>
      </c>
      <c r="B434" s="12" t="s">
        <v>67</v>
      </c>
      <c r="C434" s="19">
        <v>164643.48944500004</v>
      </c>
    </row>
    <row r="435" spans="1:3" ht="12.75" x14ac:dyDescent="0.2">
      <c r="A435" s="21" t="str">
        <f t="shared" ca="1" si="10"/>
        <v>01/11/2022</v>
      </c>
      <c r="B435" s="12" t="s">
        <v>69</v>
      </c>
      <c r="C435" s="19">
        <v>59893.046833500011</v>
      </c>
    </row>
    <row r="436" spans="1:3" ht="12.75" x14ac:dyDescent="0.2">
      <c r="A436" s="21" t="str">
        <f t="shared" ca="1" si="10"/>
        <v>01/11/2022</v>
      </c>
      <c r="B436" s="12" t="s">
        <v>71</v>
      </c>
      <c r="C436" s="19">
        <v>39928.69788900001</v>
      </c>
    </row>
    <row r="437" spans="1:3" ht="12.75" x14ac:dyDescent="0.2">
      <c r="A437" s="21" t="str">
        <f t="shared" ca="1" si="10"/>
        <v>01/11/2022</v>
      </c>
      <c r="B437" s="12" t="s">
        <v>73</v>
      </c>
      <c r="C437" s="19">
        <v>559001.77044600016</v>
      </c>
    </row>
    <row r="438" spans="1:3" ht="12.75" x14ac:dyDescent="0.2">
      <c r="A438" s="21" t="str">
        <f t="shared" ca="1" si="10"/>
        <v>01/11/2022</v>
      </c>
      <c r="B438" s="12" t="s">
        <v>76</v>
      </c>
      <c r="C438" s="19">
        <v>25953.653627850003</v>
      </c>
    </row>
    <row r="439" spans="1:3" ht="12.75" x14ac:dyDescent="0.2">
      <c r="A439" s="21" t="str">
        <f t="shared" ca="1" si="10"/>
        <v>01/11/2022</v>
      </c>
      <c r="B439" s="12" t="s">
        <v>78</v>
      </c>
      <c r="C439" s="19">
        <v>119786.09366700002</v>
      </c>
    </row>
    <row r="440" spans="1:3" ht="12.75" x14ac:dyDescent="0.2">
      <c r="A440" s="21" t="str">
        <f t="shared" ca="1" si="10"/>
        <v>01/11/2022</v>
      </c>
      <c r="B440" s="12" t="s">
        <v>80</v>
      </c>
      <c r="C440" s="19">
        <v>126707.67216000003</v>
      </c>
    </row>
    <row r="441" spans="1:3" ht="12.75" x14ac:dyDescent="0.2">
      <c r="A441" s="21" t="str">
        <f t="shared" ca="1" si="10"/>
        <v>01/11/2022</v>
      </c>
      <c r="B441" s="12" t="s">
        <v>82</v>
      </c>
      <c r="C441" s="19">
        <v>1393784.3937600004</v>
      </c>
    </row>
    <row r="442" spans="1:3" ht="12.75" x14ac:dyDescent="0.2">
      <c r="A442" s="21" t="str">
        <f t="shared" ca="1" si="10"/>
        <v>01/11/2022</v>
      </c>
      <c r="B442" s="12" t="s">
        <v>84</v>
      </c>
      <c r="C442" s="19">
        <v>510550.72099500004</v>
      </c>
    </row>
    <row r="443" spans="1:3" ht="12.75" x14ac:dyDescent="0.2">
      <c r="A443" s="21" t="str">
        <f t="shared" ca="1" si="10"/>
        <v>01/11/2022</v>
      </c>
      <c r="B443" s="12" t="s">
        <v>86</v>
      </c>
      <c r="C443" s="19">
        <v>472222.79617500002</v>
      </c>
    </row>
    <row r="444" spans="1:3" ht="12.75" x14ac:dyDescent="0.2">
      <c r="A444" s="21" t="str">
        <f t="shared" ca="1" si="10"/>
        <v>01/11/2022</v>
      </c>
      <c r="B444" s="12" t="s">
        <v>89</v>
      </c>
      <c r="C444" s="19">
        <v>37777.823694000006</v>
      </c>
    </row>
    <row r="445" spans="1:3" ht="12.75" x14ac:dyDescent="0.2">
      <c r="A445" s="21" t="str">
        <f t="shared" ca="1" si="10"/>
        <v>01/11/2022</v>
      </c>
      <c r="B445" s="12" t="s">
        <v>91</v>
      </c>
      <c r="C445" s="19">
        <v>51157.469585625011</v>
      </c>
    </row>
    <row r="446" spans="1:3" ht="12.75" x14ac:dyDescent="0.2">
      <c r="A446" s="21" t="str">
        <f t="shared" ca="1" si="10"/>
        <v>01/11/2022</v>
      </c>
      <c r="B446" s="12" t="s">
        <v>93</v>
      </c>
      <c r="C446" s="19">
        <v>39351.899681250005</v>
      </c>
    </row>
    <row r="447" spans="1:3" ht="12.75" x14ac:dyDescent="0.2">
      <c r="A447" s="21" t="str">
        <f t="shared" ca="1" si="10"/>
        <v>01/11/2022</v>
      </c>
      <c r="B447" s="12" t="s">
        <v>95</v>
      </c>
      <c r="C447" s="19">
        <v>4722.2279617500008</v>
      </c>
    </row>
    <row r="448" spans="1:3" ht="12.75" x14ac:dyDescent="0.2">
      <c r="A448" s="21" t="str">
        <f t="shared" ca="1" si="10"/>
        <v>01/11/2022</v>
      </c>
      <c r="B448" s="12" t="s">
        <v>97</v>
      </c>
      <c r="C448" s="19">
        <v>1416.6683885250002</v>
      </c>
    </row>
    <row r="449" spans="1:3" ht="12.75" x14ac:dyDescent="0.2">
      <c r="A449" s="21" t="str">
        <f t="shared" ca="1" si="10"/>
        <v>01/11/2022</v>
      </c>
      <c r="B449" s="12" t="s">
        <v>99</v>
      </c>
      <c r="C449" s="19">
        <v>7083.3419426250011</v>
      </c>
    </row>
    <row r="450" spans="1:3" ht="12.75" x14ac:dyDescent="0.2">
      <c r="A450" s="21" t="str">
        <f t="shared" ca="1" si="10"/>
        <v>01/11/2022</v>
      </c>
      <c r="B450" s="12" t="s">
        <v>101</v>
      </c>
      <c r="C450" s="19">
        <v>3541.6709713125006</v>
      </c>
    </row>
    <row r="451" spans="1:3" ht="12.75" x14ac:dyDescent="0.2">
      <c r="A451" s="21" t="str">
        <f t="shared" ca="1" si="10"/>
        <v>01/11/2022</v>
      </c>
      <c r="B451" s="12" t="s">
        <v>103</v>
      </c>
      <c r="C451" s="19">
        <v>14166.683885250002</v>
      </c>
    </row>
    <row r="452" spans="1:3" ht="12.75" x14ac:dyDescent="0.2">
      <c r="A452" s="21" t="str">
        <f t="shared" ca="1" si="10"/>
        <v>01/11/2022</v>
      </c>
      <c r="B452" s="12" t="s">
        <v>105</v>
      </c>
      <c r="C452" s="19">
        <v>4250.0051655750003</v>
      </c>
    </row>
    <row r="453" spans="1:3" ht="12.75" x14ac:dyDescent="0.2">
      <c r="A453" s="21" t="str">
        <f t="shared" ca="1" si="10"/>
        <v>01/11/2022</v>
      </c>
      <c r="B453" s="12" t="s">
        <v>107</v>
      </c>
      <c r="C453" s="19">
        <v>3992.8697889000005</v>
      </c>
    </row>
    <row r="454" spans="1:3" ht="12.75" x14ac:dyDescent="0.2">
      <c r="A454" s="21" t="str">
        <f t="shared" ca="1" si="10"/>
        <v>01/11/2022</v>
      </c>
      <c r="B454" s="12" t="s">
        <v>109</v>
      </c>
      <c r="C454" s="19">
        <v>10388.901515850001</v>
      </c>
    </row>
    <row r="455" spans="1:3" ht="12.75" x14ac:dyDescent="0.2">
      <c r="A455" s="21" t="str">
        <f t="shared" ca="1" si="10"/>
        <v>01/11/2022</v>
      </c>
      <c r="B455" s="12" t="s">
        <v>111</v>
      </c>
      <c r="C455" s="19">
        <v>5194.4507579250003</v>
      </c>
    </row>
    <row r="456" spans="1:3" ht="12.75" x14ac:dyDescent="0.2">
      <c r="A456" s="21" t="str">
        <f t="shared" ca="1" si="10"/>
        <v>01/11/2022</v>
      </c>
      <c r="B456" s="12" t="s">
        <v>113</v>
      </c>
      <c r="C456" s="19">
        <v>1888.8911847000002</v>
      </c>
    </row>
    <row r="457" spans="1:3" ht="12.75" x14ac:dyDescent="0.2">
      <c r="A457" s="21" t="str">
        <f t="shared" ca="1" si="10"/>
        <v>01/11/2022</v>
      </c>
      <c r="B457" s="12" t="s">
        <v>115</v>
      </c>
      <c r="C457" s="19">
        <v>3069.4481751375006</v>
      </c>
    </row>
    <row r="458" spans="1:3" ht="12.75" x14ac:dyDescent="0.2">
      <c r="A458" s="21" t="str">
        <f t="shared" ca="1" si="10"/>
        <v>01/11/2022</v>
      </c>
      <c r="B458" s="12" t="s">
        <v>117</v>
      </c>
      <c r="C458" s="19">
        <v>2833.3367770500004</v>
      </c>
    </row>
    <row r="459" spans="1:3" ht="12.75" x14ac:dyDescent="0.2">
      <c r="A459" s="21" t="str">
        <f t="shared" ca="1" si="10"/>
        <v>01/11/2022</v>
      </c>
      <c r="B459" s="12" t="s">
        <v>119</v>
      </c>
      <c r="C459" s="19">
        <v>10545.000000000002</v>
      </c>
    </row>
    <row r="460" spans="1:3" ht="12.75" x14ac:dyDescent="0.2">
      <c r="A460" s="21" t="str">
        <f t="shared" ca="1" si="10"/>
        <v>01/11/2022</v>
      </c>
      <c r="B460" s="12" t="s">
        <v>121</v>
      </c>
      <c r="C460" s="19">
        <v>421.8</v>
      </c>
    </row>
    <row r="461" spans="1:3" ht="12.75" x14ac:dyDescent="0.2">
      <c r="A461" s="21" t="str">
        <f t="shared" ca="1" si="10"/>
        <v>01/11/2022</v>
      </c>
      <c r="B461" s="12" t="s">
        <v>123</v>
      </c>
      <c r="C461" s="19">
        <v>949.05000000000007</v>
      </c>
    </row>
    <row r="462" spans="1:3" ht="12.75" x14ac:dyDescent="0.2">
      <c r="A462" s="21" t="str">
        <f t="shared" ca="1" si="10"/>
        <v>01/11/2022</v>
      </c>
      <c r="B462" s="12" t="s">
        <v>125</v>
      </c>
      <c r="C462" s="19">
        <v>896.32500000000016</v>
      </c>
    </row>
    <row r="463" spans="1:3" ht="12.75" x14ac:dyDescent="0.2">
      <c r="A463" s="21" t="str">
        <f t="shared" ca="1" si="10"/>
        <v>01/11/2022</v>
      </c>
      <c r="B463" s="12" t="s">
        <v>127</v>
      </c>
      <c r="C463" s="19">
        <v>632.70000000000005</v>
      </c>
    </row>
    <row r="464" spans="1:3" ht="12.75" x14ac:dyDescent="0.2">
      <c r="A464" s="21" t="str">
        <f t="shared" ca="1" si="10"/>
        <v>01/11/2022</v>
      </c>
      <c r="B464" s="12" t="s">
        <v>129</v>
      </c>
      <c r="C464" s="19">
        <v>59893.046833500011</v>
      </c>
    </row>
    <row r="465" spans="1:3" ht="12.75" x14ac:dyDescent="0.2">
      <c r="A465" s="21" t="str">
        <f t="shared" ca="1" si="10"/>
        <v>01/11/2022</v>
      </c>
      <c r="B465" s="12" t="s">
        <v>132</v>
      </c>
      <c r="C465" s="19">
        <v>39928.69788900001</v>
      </c>
    </row>
    <row r="466" spans="1:3" ht="12.75" x14ac:dyDescent="0.2">
      <c r="A466" s="21" t="str">
        <f t="shared" ca="1" si="10"/>
        <v>01/11/2022</v>
      </c>
      <c r="B466" s="12" t="s">
        <v>134</v>
      </c>
      <c r="C466" s="19">
        <v>49910.872361250011</v>
      </c>
    </row>
    <row r="467" spans="1:3" ht="12.75" x14ac:dyDescent="0.2">
      <c r="A467" s="21" t="str">
        <f t="shared" ca="1" si="10"/>
        <v>01/11/2022</v>
      </c>
      <c r="B467" s="12" t="s">
        <v>136</v>
      </c>
      <c r="C467" s="19">
        <v>7985.7395778000009</v>
      </c>
    </row>
    <row r="468" spans="1:3" ht="12.75" x14ac:dyDescent="0.2">
      <c r="A468" s="21" t="str">
        <f t="shared" ca="1" si="10"/>
        <v>01/11/2022</v>
      </c>
      <c r="B468" s="12" t="s">
        <v>139</v>
      </c>
      <c r="C468" s="19">
        <v>1397.5044261150003</v>
      </c>
    </row>
    <row r="469" spans="1:3" ht="12.75" x14ac:dyDescent="0.2">
      <c r="A469" s="21" t="str">
        <f t="shared" ca="1" si="10"/>
        <v>01/11/2022</v>
      </c>
      <c r="B469" s="12" t="s">
        <v>141</v>
      </c>
      <c r="C469" s="19">
        <v>3305.5595732250003</v>
      </c>
    </row>
    <row r="470" spans="1:3" ht="12.75" x14ac:dyDescent="0.2">
      <c r="A470" s="21" t="str">
        <f t="shared" ca="1" si="10"/>
        <v>01/11/2022</v>
      </c>
      <c r="B470" s="12" t="s">
        <v>143</v>
      </c>
      <c r="C470" s="19">
        <v>2361.1139808750004</v>
      </c>
    </row>
    <row r="471" spans="1:3" ht="12.75" x14ac:dyDescent="0.2">
      <c r="A471" s="21" t="str">
        <f t="shared" ca="1" si="10"/>
        <v>01/11/2022</v>
      </c>
      <c r="B471" s="12" t="s">
        <v>145</v>
      </c>
      <c r="C471" s="19">
        <v>5989.3046833500011</v>
      </c>
    </row>
    <row r="472" spans="1:3" ht="12.75" x14ac:dyDescent="0.2">
      <c r="A472" s="21" t="str">
        <f t="shared" ca="1" si="10"/>
        <v>01/11/2022</v>
      </c>
      <c r="B472" s="12" t="s">
        <v>147</v>
      </c>
      <c r="C472" s="19">
        <v>2994.6523416750006</v>
      </c>
    </row>
    <row r="473" spans="1:3" ht="12.75" x14ac:dyDescent="0.2">
      <c r="A473" s="21" t="str">
        <f t="shared" ca="1" si="10"/>
        <v>01/11/2022</v>
      </c>
      <c r="B473" s="12" t="s">
        <v>149</v>
      </c>
      <c r="C473" s="19">
        <v>24617.599439846286</v>
      </c>
    </row>
    <row r="474" spans="1:3" ht="12.75" x14ac:dyDescent="0.2">
      <c r="A474" s="21" t="str">
        <f t="shared" ca="1" si="10"/>
        <v>01/11/2022</v>
      </c>
      <c r="B474" s="12" t="s">
        <v>151</v>
      </c>
      <c r="C474" s="19">
        <v>9661.5357983446629</v>
      </c>
    </row>
    <row r="475" spans="1:3" ht="12.75" x14ac:dyDescent="0.2">
      <c r="A475" s="21" t="str">
        <f t="shared" ref="A475:A517" ca="1" si="11">"01/12/"&amp;YEAR(TODAY())-1</f>
        <v>01/12/2022</v>
      </c>
      <c r="B475" s="12" t="s">
        <v>63</v>
      </c>
      <c r="C475" s="23">
        <v>2639743.1700000004</v>
      </c>
    </row>
    <row r="476" spans="1:3" ht="12.75" x14ac:dyDescent="0.2">
      <c r="A476" s="21" t="str">
        <f t="shared" ca="1" si="11"/>
        <v>01/12/2022</v>
      </c>
      <c r="B476" s="12" t="s">
        <v>65</v>
      </c>
      <c r="C476" s="23">
        <v>1639007.1300000001</v>
      </c>
    </row>
    <row r="477" spans="1:3" ht="12.75" x14ac:dyDescent="0.2">
      <c r="A477" s="21" t="str">
        <f t="shared" ca="1" si="11"/>
        <v>01/12/2022</v>
      </c>
      <c r="B477" s="12" t="s">
        <v>67</v>
      </c>
      <c r="C477" s="19">
        <v>178937.51500000001</v>
      </c>
    </row>
    <row r="478" spans="1:3" ht="12.75" x14ac:dyDescent="0.2">
      <c r="A478" s="21" t="str">
        <f t="shared" ca="1" si="11"/>
        <v>01/12/2022</v>
      </c>
      <c r="B478" s="12" t="s">
        <v>69</v>
      </c>
      <c r="C478" s="19">
        <v>64181.254500000003</v>
      </c>
    </row>
    <row r="479" spans="1:3" ht="12.75" x14ac:dyDescent="0.2">
      <c r="A479" s="21" t="str">
        <f t="shared" ca="1" si="11"/>
        <v>01/12/2022</v>
      </c>
      <c r="B479" s="12" t="s">
        <v>71</v>
      </c>
      <c r="C479" s="19">
        <v>42787.503000000004</v>
      </c>
    </row>
    <row r="480" spans="1:3" ht="12.75" x14ac:dyDescent="0.2">
      <c r="A480" s="21" t="str">
        <f t="shared" ca="1" si="11"/>
        <v>01/12/2022</v>
      </c>
      <c r="B480" s="12" t="s">
        <v>73</v>
      </c>
      <c r="C480" s="19">
        <v>599025.04200000013</v>
      </c>
    </row>
    <row r="481" spans="1:3" ht="12.75" x14ac:dyDescent="0.2">
      <c r="A481" s="21" t="str">
        <f t="shared" ca="1" si="11"/>
        <v>01/12/2022</v>
      </c>
      <c r="B481" s="12" t="s">
        <v>76</v>
      </c>
      <c r="C481" s="19">
        <v>27811.876950000002</v>
      </c>
    </row>
    <row r="482" spans="1:3" ht="12.75" x14ac:dyDescent="0.2">
      <c r="A482" s="21" t="str">
        <f t="shared" ca="1" si="11"/>
        <v>01/12/2022</v>
      </c>
      <c r="B482" s="12" t="s">
        <v>78</v>
      </c>
      <c r="C482" s="19">
        <v>128362.50900000001</v>
      </c>
    </row>
    <row r="483" spans="1:3" ht="12.75" x14ac:dyDescent="0.2">
      <c r="A483" s="21" t="str">
        <f t="shared" ca="1" si="11"/>
        <v>01/12/2022</v>
      </c>
      <c r="B483" s="12" t="s">
        <v>80</v>
      </c>
      <c r="C483" s="19">
        <v>131987.15850000002</v>
      </c>
    </row>
    <row r="484" spans="1:3" ht="12.75" x14ac:dyDescent="0.2">
      <c r="A484" s="21" t="str">
        <f t="shared" ca="1" si="11"/>
        <v>01/12/2022</v>
      </c>
      <c r="B484" s="12" t="s">
        <v>82</v>
      </c>
      <c r="C484" s="19">
        <v>1451858.7435000003</v>
      </c>
    </row>
    <row r="485" spans="1:3" ht="12.75" x14ac:dyDescent="0.2">
      <c r="A485" s="21" t="str">
        <f t="shared" ca="1" si="11"/>
        <v>01/12/2022</v>
      </c>
      <c r="B485" s="12" t="s">
        <v>84</v>
      </c>
      <c r="C485" s="19">
        <v>573652.49550000008</v>
      </c>
    </row>
    <row r="486" spans="1:3" ht="12.75" x14ac:dyDescent="0.2">
      <c r="A486" s="21" t="str">
        <f t="shared" ca="1" si="11"/>
        <v>01/12/2022</v>
      </c>
      <c r="B486" s="12" t="s">
        <v>86</v>
      </c>
      <c r="C486" s="19">
        <v>509825.38650000008</v>
      </c>
    </row>
    <row r="487" spans="1:3" ht="12.75" x14ac:dyDescent="0.2">
      <c r="A487" s="21" t="str">
        <f t="shared" ca="1" si="11"/>
        <v>01/12/2022</v>
      </c>
      <c r="B487" s="12" t="s">
        <v>89</v>
      </c>
      <c r="C487" s="19">
        <v>60786</v>
      </c>
    </row>
    <row r="488" spans="1:3" ht="12.75" x14ac:dyDescent="0.2">
      <c r="A488" s="21" t="str">
        <f t="shared" ca="1" si="11"/>
        <v>01/12/2022</v>
      </c>
      <c r="B488" s="12" t="s">
        <v>91</v>
      </c>
      <c r="C488" s="19">
        <v>55231.083537500002</v>
      </c>
    </row>
    <row r="489" spans="1:3" ht="12.75" x14ac:dyDescent="0.2">
      <c r="A489" s="21" t="str">
        <f t="shared" ca="1" si="11"/>
        <v>01/12/2022</v>
      </c>
      <c r="B489" s="12" t="s">
        <v>93</v>
      </c>
      <c r="C489" s="19">
        <v>42485.448875000009</v>
      </c>
    </row>
    <row r="490" spans="1:3" ht="12.75" x14ac:dyDescent="0.2">
      <c r="A490" s="21" t="str">
        <f t="shared" ca="1" si="11"/>
        <v>01/12/2022</v>
      </c>
      <c r="B490" s="12" t="s">
        <v>95</v>
      </c>
      <c r="C490" s="19">
        <v>5098.2538650000015</v>
      </c>
    </row>
    <row r="491" spans="1:3" ht="12.75" x14ac:dyDescent="0.2">
      <c r="A491" s="21" t="str">
        <f t="shared" ca="1" si="11"/>
        <v>01/12/2022</v>
      </c>
      <c r="B491" s="12" t="s">
        <v>97</v>
      </c>
      <c r="C491" s="19">
        <v>1529.4761595000002</v>
      </c>
    </row>
    <row r="492" spans="1:3" ht="12.75" x14ac:dyDescent="0.2">
      <c r="A492" s="21" t="str">
        <f t="shared" ca="1" si="11"/>
        <v>01/12/2022</v>
      </c>
      <c r="B492" s="12" t="s">
        <v>99</v>
      </c>
      <c r="C492" s="19">
        <v>7647.3807975000009</v>
      </c>
    </row>
    <row r="493" spans="1:3" ht="12.75" x14ac:dyDescent="0.2">
      <c r="A493" s="21" t="str">
        <f t="shared" ca="1" si="11"/>
        <v>01/12/2022</v>
      </c>
      <c r="B493" s="12" t="s">
        <v>101</v>
      </c>
      <c r="C493" s="19">
        <v>3823.6903987500004</v>
      </c>
    </row>
    <row r="494" spans="1:3" ht="12.75" x14ac:dyDescent="0.2">
      <c r="A494" s="21" t="str">
        <f t="shared" ca="1" si="11"/>
        <v>01/12/2022</v>
      </c>
      <c r="B494" s="12" t="s">
        <v>103</v>
      </c>
      <c r="C494" s="19">
        <v>15294.761595000002</v>
      </c>
    </row>
    <row r="495" spans="1:3" ht="12.75" x14ac:dyDescent="0.2">
      <c r="A495" s="21" t="str">
        <f t="shared" ca="1" si="11"/>
        <v>01/12/2022</v>
      </c>
      <c r="B495" s="12" t="s">
        <v>105</v>
      </c>
      <c r="C495" s="19">
        <v>4588.4284785000009</v>
      </c>
    </row>
    <row r="496" spans="1:3" ht="12.75" x14ac:dyDescent="0.2">
      <c r="A496" s="21" t="str">
        <f t="shared" ca="1" si="11"/>
        <v>01/12/2022</v>
      </c>
      <c r="B496" s="12" t="s">
        <v>107</v>
      </c>
      <c r="C496" s="19">
        <v>4278.7503000000006</v>
      </c>
    </row>
    <row r="497" spans="1:3" ht="12.75" x14ac:dyDescent="0.2">
      <c r="A497" s="21" t="str">
        <f t="shared" ca="1" si="11"/>
        <v>01/12/2022</v>
      </c>
      <c r="B497" s="12" t="s">
        <v>109</v>
      </c>
      <c r="C497" s="19">
        <v>11216.158503000002</v>
      </c>
    </row>
    <row r="498" spans="1:3" ht="12.75" x14ac:dyDescent="0.2">
      <c r="A498" s="21" t="str">
        <f t="shared" ca="1" si="11"/>
        <v>01/12/2022</v>
      </c>
      <c r="B498" s="12" t="s">
        <v>111</v>
      </c>
      <c r="C498" s="19">
        <v>5608.0792515000012</v>
      </c>
    </row>
    <row r="499" spans="1:3" ht="12.75" x14ac:dyDescent="0.2">
      <c r="A499" s="21" t="str">
        <f t="shared" ca="1" si="11"/>
        <v>01/12/2022</v>
      </c>
      <c r="B499" s="12" t="s">
        <v>113</v>
      </c>
      <c r="C499" s="19">
        <v>2039.3015460000004</v>
      </c>
    </row>
    <row r="500" spans="1:3" ht="12.75" x14ac:dyDescent="0.2">
      <c r="A500" s="21" t="str">
        <f t="shared" ca="1" si="11"/>
        <v>01/12/2022</v>
      </c>
      <c r="B500" s="12" t="s">
        <v>115</v>
      </c>
      <c r="C500" s="19">
        <v>3313.8650122500003</v>
      </c>
    </row>
    <row r="501" spans="1:3" ht="12.75" x14ac:dyDescent="0.2">
      <c r="A501" s="21" t="str">
        <f t="shared" ca="1" si="11"/>
        <v>01/12/2022</v>
      </c>
      <c r="B501" s="12" t="s">
        <v>117</v>
      </c>
      <c r="C501" s="19">
        <v>3058.9523190000004</v>
      </c>
    </row>
    <row r="502" spans="1:3" ht="12.75" x14ac:dyDescent="0.2">
      <c r="A502" s="21" t="str">
        <f t="shared" ca="1" si="11"/>
        <v>01/12/2022</v>
      </c>
      <c r="B502" s="12" t="s">
        <v>119</v>
      </c>
      <c r="C502" s="19">
        <v>10545.000000000002</v>
      </c>
    </row>
    <row r="503" spans="1:3" ht="12.75" x14ac:dyDescent="0.2">
      <c r="A503" s="21" t="str">
        <f t="shared" ca="1" si="11"/>
        <v>01/12/2022</v>
      </c>
      <c r="B503" s="12" t="s">
        <v>121</v>
      </c>
      <c r="C503" s="19">
        <v>421.8</v>
      </c>
    </row>
    <row r="504" spans="1:3" ht="12.75" x14ac:dyDescent="0.2">
      <c r="A504" s="21" t="str">
        <f t="shared" ca="1" si="11"/>
        <v>01/12/2022</v>
      </c>
      <c r="B504" s="12" t="s">
        <v>123</v>
      </c>
      <c r="C504" s="19">
        <v>949.05000000000007</v>
      </c>
    </row>
    <row r="505" spans="1:3" ht="12.75" x14ac:dyDescent="0.2">
      <c r="A505" s="21" t="str">
        <f t="shared" ca="1" si="11"/>
        <v>01/12/2022</v>
      </c>
      <c r="B505" s="12" t="s">
        <v>125</v>
      </c>
      <c r="C505" s="19">
        <v>896.32500000000016</v>
      </c>
    </row>
    <row r="506" spans="1:3" ht="12.75" x14ac:dyDescent="0.2">
      <c r="A506" s="21" t="str">
        <f t="shared" ca="1" si="11"/>
        <v>01/12/2022</v>
      </c>
      <c r="B506" s="12" t="s">
        <v>127</v>
      </c>
      <c r="C506" s="19">
        <v>632.70000000000005</v>
      </c>
    </row>
    <row r="507" spans="1:3" ht="12.75" x14ac:dyDescent="0.2">
      <c r="A507" s="21" t="str">
        <f t="shared" ca="1" si="11"/>
        <v>01/12/2022</v>
      </c>
      <c r="B507" s="12" t="s">
        <v>129</v>
      </c>
      <c r="C507" s="19">
        <v>64181.254500000003</v>
      </c>
    </row>
    <row r="508" spans="1:3" ht="12.75" x14ac:dyDescent="0.2">
      <c r="A508" s="21" t="str">
        <f t="shared" ca="1" si="11"/>
        <v>01/12/2022</v>
      </c>
      <c r="B508" s="12" t="s">
        <v>132</v>
      </c>
      <c r="C508" s="19">
        <v>42787.503000000004</v>
      </c>
    </row>
    <row r="509" spans="1:3" ht="12.75" x14ac:dyDescent="0.2">
      <c r="A509" s="21" t="str">
        <f t="shared" ca="1" si="11"/>
        <v>01/12/2022</v>
      </c>
      <c r="B509" s="12" t="s">
        <v>134</v>
      </c>
      <c r="C509" s="19">
        <v>53484.378750000003</v>
      </c>
    </row>
    <row r="510" spans="1:3" ht="12.75" x14ac:dyDescent="0.2">
      <c r="A510" s="21" t="str">
        <f t="shared" ca="1" si="11"/>
        <v>01/12/2022</v>
      </c>
      <c r="B510" s="12" t="s">
        <v>136</v>
      </c>
      <c r="C510" s="19">
        <v>8557.5006000000012</v>
      </c>
    </row>
    <row r="511" spans="1:3" ht="12.75" x14ac:dyDescent="0.2">
      <c r="A511" s="21" t="str">
        <f t="shared" ca="1" si="11"/>
        <v>01/12/2022</v>
      </c>
      <c r="B511" s="12" t="s">
        <v>139</v>
      </c>
      <c r="C511" s="19">
        <v>1497.5626050000003</v>
      </c>
    </row>
    <row r="512" spans="1:3" ht="12.75" x14ac:dyDescent="0.2">
      <c r="A512" s="21" t="str">
        <f t="shared" ca="1" si="11"/>
        <v>01/12/2022</v>
      </c>
      <c r="B512" s="12" t="s">
        <v>141</v>
      </c>
      <c r="C512" s="19">
        <v>3568.7777055000006</v>
      </c>
    </row>
    <row r="513" spans="1:3" ht="12.75" x14ac:dyDescent="0.2">
      <c r="A513" s="21" t="str">
        <f t="shared" ca="1" si="11"/>
        <v>01/12/2022</v>
      </c>
      <c r="B513" s="12" t="s">
        <v>143</v>
      </c>
      <c r="C513" s="19">
        <v>2549.1269325000007</v>
      </c>
    </row>
    <row r="514" spans="1:3" ht="12.75" x14ac:dyDescent="0.2">
      <c r="A514" s="21" t="str">
        <f t="shared" ca="1" si="11"/>
        <v>01/12/2022</v>
      </c>
      <c r="B514" s="12" t="s">
        <v>145</v>
      </c>
      <c r="C514" s="19">
        <v>6418.1254500000005</v>
      </c>
    </row>
    <row r="515" spans="1:3" ht="12.75" x14ac:dyDescent="0.2">
      <c r="A515" s="21" t="str">
        <f t="shared" ca="1" si="11"/>
        <v>01/12/2022</v>
      </c>
      <c r="B515" s="12" t="s">
        <v>147</v>
      </c>
      <c r="C515" s="19">
        <v>3209.0627250000002</v>
      </c>
    </row>
    <row r="516" spans="1:3" ht="12.75" x14ac:dyDescent="0.2">
      <c r="A516" s="21" t="str">
        <f t="shared" ca="1" si="11"/>
        <v>01/12/2022</v>
      </c>
      <c r="B516" s="12" t="s">
        <v>149</v>
      </c>
      <c r="C516" s="19">
        <v>30185.746680875192</v>
      </c>
    </row>
    <row r="517" spans="1:3" ht="12.75" x14ac:dyDescent="0.2">
      <c r="A517" s="21" t="str">
        <f t="shared" ca="1" si="11"/>
        <v>01/12/2022</v>
      </c>
      <c r="B517" s="12" t="s">
        <v>151</v>
      </c>
      <c r="C517" s="19">
        <v>11666.068805115068</v>
      </c>
    </row>
  </sheetData>
  <autoFilter ref="A1:C517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3C47D"/>
    <outlinePr summaryBelow="0" summaryRight="0"/>
  </sheetPr>
  <dimension ref="A1:C517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7.28515625" customWidth="1"/>
    <col min="2" max="2" width="15.5703125" customWidth="1"/>
    <col min="3" max="3" width="11.42578125" customWidth="1"/>
  </cols>
  <sheetData>
    <row r="1" spans="1:3" ht="15.75" customHeight="1" x14ac:dyDescent="0.2">
      <c r="A1" s="5" t="s">
        <v>239</v>
      </c>
      <c r="B1" s="5" t="s">
        <v>240</v>
      </c>
      <c r="C1" s="5" t="s">
        <v>241</v>
      </c>
    </row>
    <row r="2" spans="1:3" ht="15.75" customHeight="1" x14ac:dyDescent="0.2">
      <c r="A2" s="22" t="str">
        <f t="shared" ref="A2:A44" ca="1" si="0">"01/01/"&amp;YEAR(TODAY())-1</f>
        <v>01/01/2022</v>
      </c>
      <c r="B2" s="17" t="s">
        <v>153</v>
      </c>
      <c r="C2" s="23">
        <v>1246149.0280000002</v>
      </c>
    </row>
    <row r="3" spans="1:3" ht="15.75" customHeight="1" x14ac:dyDescent="0.2">
      <c r="A3" s="22" t="str">
        <f t="shared" ca="1" si="0"/>
        <v>01/01/2022</v>
      </c>
      <c r="B3" s="17" t="s">
        <v>154</v>
      </c>
      <c r="C3" s="23">
        <v>773729.49200000009</v>
      </c>
    </row>
    <row r="4" spans="1:3" ht="15.75" customHeight="1" x14ac:dyDescent="0.2">
      <c r="A4" s="22" t="str">
        <f t="shared" ca="1" si="0"/>
        <v>01/01/2022</v>
      </c>
      <c r="B4" s="17" t="s">
        <v>155</v>
      </c>
      <c r="C4" s="19">
        <v>65993.926000000007</v>
      </c>
    </row>
    <row r="5" spans="1:3" ht="15.75" customHeight="1" x14ac:dyDescent="0.2">
      <c r="A5" s="22" t="str">
        <f t="shared" ca="1" si="0"/>
        <v>01/01/2022</v>
      </c>
      <c r="B5" s="17" t="s">
        <v>156</v>
      </c>
      <c r="C5" s="19">
        <v>30298.177800000001</v>
      </c>
    </row>
    <row r="6" spans="1:3" ht="15.75" customHeight="1" x14ac:dyDescent="0.2">
      <c r="A6" s="22" t="str">
        <f t="shared" ca="1" si="0"/>
        <v>01/01/2022</v>
      </c>
      <c r="B6" s="17" t="s">
        <v>157</v>
      </c>
      <c r="C6" s="19">
        <v>20198.785200000002</v>
      </c>
    </row>
    <row r="7" spans="1:3" ht="15.75" customHeight="1" x14ac:dyDescent="0.2">
      <c r="A7" s="22" t="str">
        <f t="shared" ca="1" si="0"/>
        <v>01/01/2022</v>
      </c>
      <c r="B7" s="17" t="s">
        <v>158</v>
      </c>
      <c r="C7" s="19">
        <v>282782.99280000007</v>
      </c>
    </row>
    <row r="8" spans="1:3" ht="15.75" customHeight="1" x14ac:dyDescent="0.2">
      <c r="A8" s="22" t="str">
        <f t="shared" ca="1" si="0"/>
        <v>01/01/2022</v>
      </c>
      <c r="B8" s="17" t="s">
        <v>159</v>
      </c>
      <c r="C8" s="19">
        <v>13129.21038</v>
      </c>
    </row>
    <row r="9" spans="1:3" ht="15.75" customHeight="1" x14ac:dyDescent="0.2">
      <c r="A9" s="22" t="str">
        <f t="shared" ca="1" si="0"/>
        <v>01/01/2022</v>
      </c>
      <c r="B9" s="17" t="s">
        <v>160</v>
      </c>
      <c r="C9" s="19">
        <v>60596.355600000003</v>
      </c>
    </row>
    <row r="10" spans="1:3" ht="15.75" customHeight="1" x14ac:dyDescent="0.2">
      <c r="A10" s="22" t="str">
        <f t="shared" ca="1" si="0"/>
        <v>01/01/2022</v>
      </c>
      <c r="B10" s="17" t="s">
        <v>161</v>
      </c>
      <c r="C10" s="19">
        <v>62307.451400000005</v>
      </c>
    </row>
    <row r="11" spans="1:3" ht="15.75" customHeight="1" x14ac:dyDescent="0.2">
      <c r="A11" s="22" t="str">
        <f t="shared" ca="1" si="0"/>
        <v>01/01/2022</v>
      </c>
      <c r="B11" s="17" t="s">
        <v>162</v>
      </c>
      <c r="C11" s="19">
        <v>685381.9654000001</v>
      </c>
    </row>
    <row r="12" spans="1:3" ht="15.75" customHeight="1" x14ac:dyDescent="0.2">
      <c r="A12" s="22" t="str">
        <f t="shared" ca="1" si="0"/>
        <v>01/01/2022</v>
      </c>
      <c r="B12" s="17" t="s">
        <v>163</v>
      </c>
      <c r="C12" s="19">
        <v>270805.3222</v>
      </c>
    </row>
    <row r="13" spans="1:3" ht="15.75" customHeight="1" x14ac:dyDescent="0.2">
      <c r="A13" s="22" t="str">
        <f t="shared" ca="1" si="0"/>
        <v>01/01/2022</v>
      </c>
      <c r="B13" s="24" t="s">
        <v>164</v>
      </c>
      <c r="C13" s="19">
        <v>240674.32660000003</v>
      </c>
    </row>
    <row r="14" spans="1:3" ht="15.75" customHeight="1" x14ac:dyDescent="0.2">
      <c r="A14" s="22" t="str">
        <f t="shared" ca="1" si="0"/>
        <v>01/01/2022</v>
      </c>
      <c r="B14" s="24" t="s">
        <v>165</v>
      </c>
      <c r="C14" s="19">
        <v>19253.946128000003</v>
      </c>
    </row>
    <row r="15" spans="1:3" ht="15.75" customHeight="1" x14ac:dyDescent="0.2">
      <c r="A15" s="22" t="str">
        <f t="shared" ca="1" si="0"/>
        <v>01/01/2022</v>
      </c>
      <c r="B15" s="24" t="s">
        <v>166</v>
      </c>
      <c r="C15" s="19">
        <v>26073.052048333335</v>
      </c>
    </row>
    <row r="16" spans="1:3" ht="15.75" customHeight="1" x14ac:dyDescent="0.2">
      <c r="A16" s="22" t="str">
        <f t="shared" ca="1" si="0"/>
        <v>01/01/2022</v>
      </c>
      <c r="B16" s="24" t="s">
        <v>167</v>
      </c>
      <c r="C16" s="19">
        <v>20056.193883333333</v>
      </c>
    </row>
    <row r="17" spans="1:3" ht="15.75" customHeight="1" x14ac:dyDescent="0.2">
      <c r="A17" s="22" t="str">
        <f t="shared" ca="1" si="0"/>
        <v>01/01/2022</v>
      </c>
      <c r="B17" s="24" t="s">
        <v>168</v>
      </c>
      <c r="C17" s="19">
        <v>2406.7432660000004</v>
      </c>
    </row>
    <row r="18" spans="1:3" ht="15.75" customHeight="1" x14ac:dyDescent="0.2">
      <c r="A18" s="22" t="str">
        <f t="shared" ca="1" si="0"/>
        <v>01/01/2022</v>
      </c>
      <c r="B18" s="24" t="s">
        <v>169</v>
      </c>
      <c r="C18" s="19">
        <v>722.02297980000014</v>
      </c>
    </row>
    <row r="19" spans="1:3" ht="15.75" customHeight="1" x14ac:dyDescent="0.2">
      <c r="A19" s="22" t="str">
        <f t="shared" ca="1" si="0"/>
        <v>01/01/2022</v>
      </c>
      <c r="B19" s="24" t="s">
        <v>170</v>
      </c>
      <c r="C19" s="19">
        <v>3610.1148990000002</v>
      </c>
    </row>
    <row r="20" spans="1:3" ht="15.75" customHeight="1" x14ac:dyDescent="0.2">
      <c r="A20" s="22" t="str">
        <f t="shared" ca="1" si="0"/>
        <v>01/01/2022</v>
      </c>
      <c r="B20" s="24" t="s">
        <v>171</v>
      </c>
      <c r="C20" s="19">
        <v>1805.0574495000001</v>
      </c>
    </row>
    <row r="21" spans="1:3" ht="15.75" customHeight="1" x14ac:dyDescent="0.2">
      <c r="A21" s="22" t="str">
        <f t="shared" ca="1" si="0"/>
        <v>01/01/2022</v>
      </c>
      <c r="B21" s="24" t="s">
        <v>172</v>
      </c>
      <c r="C21" s="19">
        <v>7220.2297980000003</v>
      </c>
    </row>
    <row r="22" spans="1:3" ht="15.75" customHeight="1" x14ac:dyDescent="0.2">
      <c r="A22" s="22" t="str">
        <f t="shared" ca="1" si="0"/>
        <v>01/01/2022</v>
      </c>
      <c r="B22" s="24" t="s">
        <v>173</v>
      </c>
      <c r="C22" s="19">
        <v>2166.0689394000001</v>
      </c>
    </row>
    <row r="23" spans="1:3" ht="15.75" customHeight="1" x14ac:dyDescent="0.2">
      <c r="A23" s="22" t="str">
        <f t="shared" ca="1" si="0"/>
        <v>01/01/2022</v>
      </c>
      <c r="B23" s="24" t="s">
        <v>174</v>
      </c>
      <c r="C23" s="19">
        <v>2019.87852</v>
      </c>
    </row>
    <row r="24" spans="1:3" ht="15.75" customHeight="1" x14ac:dyDescent="0.2">
      <c r="A24" s="22" t="str">
        <f t="shared" ca="1" si="0"/>
        <v>01/01/2022</v>
      </c>
      <c r="B24" s="24" t="s">
        <v>175</v>
      </c>
      <c r="C24" s="19">
        <v>5294.8351852000005</v>
      </c>
    </row>
    <row r="25" spans="1:3" ht="15.75" customHeight="1" x14ac:dyDescent="0.2">
      <c r="A25" s="22" t="str">
        <f t="shared" ca="1" si="0"/>
        <v>01/01/2022</v>
      </c>
      <c r="B25" s="24" t="s">
        <v>176</v>
      </c>
      <c r="C25" s="19">
        <v>2647.4175926000003</v>
      </c>
    </row>
    <row r="26" spans="1:3" ht="15.75" customHeight="1" x14ac:dyDescent="0.2">
      <c r="A26" s="22" t="str">
        <f t="shared" ca="1" si="0"/>
        <v>01/01/2022</v>
      </c>
      <c r="B26" s="24" t="s">
        <v>177</v>
      </c>
      <c r="C26" s="19">
        <v>962.69730640000012</v>
      </c>
    </row>
    <row r="27" spans="1:3" ht="15.75" customHeight="1" x14ac:dyDescent="0.2">
      <c r="A27" s="22" t="str">
        <f t="shared" ca="1" si="0"/>
        <v>01/01/2022</v>
      </c>
      <c r="B27" s="24" t="s">
        <v>178</v>
      </c>
      <c r="C27" s="19">
        <v>1564.3831229000002</v>
      </c>
    </row>
    <row r="28" spans="1:3" ht="15.75" customHeight="1" x14ac:dyDescent="0.2">
      <c r="A28" s="22" t="str">
        <f t="shared" ca="1" si="0"/>
        <v>01/01/2022</v>
      </c>
      <c r="B28" s="24" t="s">
        <v>179</v>
      </c>
      <c r="C28" s="19">
        <v>1444.0459596000003</v>
      </c>
    </row>
    <row r="29" spans="1:3" ht="15.75" customHeight="1" x14ac:dyDescent="0.2">
      <c r="A29" s="22" t="str">
        <f t="shared" ca="1" si="0"/>
        <v>01/01/2022</v>
      </c>
      <c r="B29" s="24" t="s">
        <v>180</v>
      </c>
      <c r="C29" s="19">
        <v>4978</v>
      </c>
    </row>
    <row r="30" spans="1:3" ht="15.75" customHeight="1" x14ac:dyDescent="0.2">
      <c r="A30" s="22" t="str">
        <f t="shared" ca="1" si="0"/>
        <v>01/01/2022</v>
      </c>
      <c r="B30" s="24" t="s">
        <v>181</v>
      </c>
      <c r="C30" s="19">
        <v>199.12</v>
      </c>
    </row>
    <row r="31" spans="1:3" ht="15.75" customHeight="1" x14ac:dyDescent="0.2">
      <c r="A31" s="22" t="str">
        <f t="shared" ca="1" si="0"/>
        <v>01/01/2022</v>
      </c>
      <c r="B31" s="24" t="s">
        <v>182</v>
      </c>
      <c r="C31" s="19">
        <v>448.02000000000004</v>
      </c>
    </row>
    <row r="32" spans="1:3" ht="15.75" customHeight="1" x14ac:dyDescent="0.2">
      <c r="A32" s="22" t="str">
        <f t="shared" ca="1" si="0"/>
        <v>01/01/2022</v>
      </c>
      <c r="B32" s="24" t="s">
        <v>183</v>
      </c>
      <c r="C32" s="19">
        <v>423.13000000000005</v>
      </c>
    </row>
    <row r="33" spans="1:3" ht="15.75" customHeight="1" x14ac:dyDescent="0.2">
      <c r="A33" s="22" t="str">
        <f t="shared" ca="1" si="0"/>
        <v>01/01/2022</v>
      </c>
      <c r="B33" s="24" t="s">
        <v>184</v>
      </c>
      <c r="C33" s="19">
        <v>298.68</v>
      </c>
    </row>
    <row r="34" spans="1:3" ht="15.75" customHeight="1" x14ac:dyDescent="0.2">
      <c r="A34" s="22" t="str">
        <f t="shared" ca="1" si="0"/>
        <v>01/01/2022</v>
      </c>
      <c r="B34" s="24" t="s">
        <v>185</v>
      </c>
      <c r="C34" s="19">
        <v>30298.177800000001</v>
      </c>
    </row>
    <row r="35" spans="1:3" ht="15.75" customHeight="1" x14ac:dyDescent="0.2">
      <c r="A35" s="22" t="str">
        <f t="shared" ca="1" si="0"/>
        <v>01/01/2022</v>
      </c>
      <c r="B35" s="24" t="s">
        <v>186</v>
      </c>
      <c r="C35" s="19">
        <v>20198.785200000002</v>
      </c>
    </row>
    <row r="36" spans="1:3" ht="15.75" customHeight="1" x14ac:dyDescent="0.2">
      <c r="A36" s="22" t="str">
        <f t="shared" ca="1" si="0"/>
        <v>01/01/2022</v>
      </c>
      <c r="B36" s="24" t="s">
        <v>187</v>
      </c>
      <c r="C36" s="19">
        <v>25248.481500000002</v>
      </c>
    </row>
    <row r="37" spans="1:3" ht="15.75" customHeight="1" x14ac:dyDescent="0.2">
      <c r="A37" s="22" t="str">
        <f t="shared" ca="1" si="0"/>
        <v>01/01/2022</v>
      </c>
      <c r="B37" s="24" t="s">
        <v>188</v>
      </c>
      <c r="C37" s="19">
        <v>4039.75704</v>
      </c>
    </row>
    <row r="38" spans="1:3" ht="12.75" x14ac:dyDescent="0.2">
      <c r="A38" s="22" t="str">
        <f t="shared" ca="1" si="0"/>
        <v>01/01/2022</v>
      </c>
      <c r="B38" s="24" t="s">
        <v>189</v>
      </c>
      <c r="C38" s="19">
        <v>706.95748200000003</v>
      </c>
    </row>
    <row r="39" spans="1:3" ht="12.75" x14ac:dyDescent="0.2">
      <c r="A39" s="22" t="str">
        <f t="shared" ca="1" si="0"/>
        <v>01/01/2022</v>
      </c>
      <c r="B39" s="24" t="s">
        <v>190</v>
      </c>
      <c r="C39" s="19">
        <v>1684.7202862000001</v>
      </c>
    </row>
    <row r="40" spans="1:3" ht="12.75" x14ac:dyDescent="0.2">
      <c r="A40" s="22" t="str">
        <f t="shared" ca="1" si="0"/>
        <v>01/01/2022</v>
      </c>
      <c r="B40" s="24" t="s">
        <v>191</v>
      </c>
      <c r="C40" s="19">
        <v>1203.3716330000002</v>
      </c>
    </row>
    <row r="41" spans="1:3" ht="12.75" x14ac:dyDescent="0.2">
      <c r="A41" s="22" t="str">
        <f t="shared" ca="1" si="0"/>
        <v>01/01/2022</v>
      </c>
      <c r="B41" s="24" t="s">
        <v>192</v>
      </c>
      <c r="C41" s="19">
        <v>3029.8177800000003</v>
      </c>
    </row>
    <row r="42" spans="1:3" ht="12.75" x14ac:dyDescent="0.2">
      <c r="A42" s="22" t="str">
        <f t="shared" ca="1" si="0"/>
        <v>01/01/2022</v>
      </c>
      <c r="B42" s="17" t="s">
        <v>193</v>
      </c>
      <c r="C42" s="19">
        <v>1514.9088900000002</v>
      </c>
    </row>
    <row r="43" spans="1:3" ht="12.75" x14ac:dyDescent="0.2">
      <c r="A43" s="22" t="str">
        <f t="shared" ca="1" si="0"/>
        <v>01/01/2022</v>
      </c>
      <c r="B43" s="24" t="s">
        <v>194</v>
      </c>
      <c r="C43" s="19">
        <v>14249.847982683423</v>
      </c>
    </row>
    <row r="44" spans="1:3" ht="12.75" x14ac:dyDescent="0.2">
      <c r="A44" s="22" t="str">
        <f t="shared" ca="1" si="0"/>
        <v>01/01/2022</v>
      </c>
      <c r="B44" s="17" t="s">
        <v>195</v>
      </c>
      <c r="C44" s="19">
        <v>5507.2252737660319</v>
      </c>
    </row>
    <row r="45" spans="1:3" ht="12.75" x14ac:dyDescent="0.2">
      <c r="A45" s="20" t="str">
        <f t="shared" ref="A45:A87" ca="1" si="1">"01/02/"&amp;YEAR(TODAY())-1</f>
        <v>01/02/2022</v>
      </c>
      <c r="B45" s="17" t="s">
        <v>153</v>
      </c>
      <c r="C45" s="23">
        <v>1196303.0668800001</v>
      </c>
    </row>
    <row r="46" spans="1:3" ht="12.75" x14ac:dyDescent="0.2">
      <c r="A46" s="20" t="str">
        <f t="shared" ca="1" si="1"/>
        <v>01/02/2022</v>
      </c>
      <c r="B46" s="17" t="s">
        <v>154</v>
      </c>
      <c r="C46" s="23">
        <v>688619.24788000004</v>
      </c>
    </row>
    <row r="47" spans="1:3" ht="12.75" x14ac:dyDescent="0.2">
      <c r="A47" s="20" t="str">
        <f t="shared" ca="1" si="1"/>
        <v>01/02/2022</v>
      </c>
      <c r="B47" s="17" t="s">
        <v>155</v>
      </c>
      <c r="C47" s="19">
        <v>59246.115738000022</v>
      </c>
    </row>
    <row r="48" spans="1:3" ht="12.75" x14ac:dyDescent="0.2">
      <c r="A48" s="20" t="str">
        <f t="shared" ca="1" si="1"/>
        <v>01/02/2022</v>
      </c>
      <c r="B48" s="17" t="s">
        <v>156</v>
      </c>
      <c r="C48" s="19">
        <v>28273.834721400002</v>
      </c>
    </row>
    <row r="49" spans="1:3" ht="12.75" x14ac:dyDescent="0.2">
      <c r="A49" s="20" t="str">
        <f t="shared" ca="1" si="1"/>
        <v>01/02/2022</v>
      </c>
      <c r="B49" s="17" t="s">
        <v>157</v>
      </c>
      <c r="C49" s="19">
        <v>18849.223147600005</v>
      </c>
    </row>
    <row r="50" spans="1:3" ht="12.75" x14ac:dyDescent="0.2">
      <c r="A50" s="20" t="str">
        <f t="shared" ca="1" si="1"/>
        <v>01/02/2022</v>
      </c>
      <c r="B50" s="17" t="s">
        <v>158</v>
      </c>
      <c r="C50" s="19">
        <v>263889.12406640005</v>
      </c>
    </row>
    <row r="51" spans="1:3" ht="12.75" x14ac:dyDescent="0.2">
      <c r="A51" s="20" t="str">
        <f t="shared" ca="1" si="1"/>
        <v>01/02/2022</v>
      </c>
      <c r="B51" s="17" t="s">
        <v>159</v>
      </c>
      <c r="C51" s="19">
        <v>12251.995045940001</v>
      </c>
    </row>
    <row r="52" spans="1:3" ht="12.75" x14ac:dyDescent="0.2">
      <c r="A52" s="20" t="str">
        <f t="shared" ca="1" si="1"/>
        <v>01/02/2022</v>
      </c>
      <c r="B52" s="17" t="s">
        <v>160</v>
      </c>
      <c r="C52" s="19">
        <v>56547.669442800005</v>
      </c>
    </row>
    <row r="53" spans="1:3" ht="12.75" x14ac:dyDescent="0.2">
      <c r="A53" s="20" t="str">
        <f t="shared" ca="1" si="1"/>
        <v>01/02/2022</v>
      </c>
      <c r="B53" s="17" t="s">
        <v>161</v>
      </c>
      <c r="C53" s="19">
        <v>59815.153344000006</v>
      </c>
    </row>
    <row r="54" spans="1:3" ht="12.75" x14ac:dyDescent="0.2">
      <c r="A54" s="20" t="str">
        <f t="shared" ca="1" si="1"/>
        <v>01/02/2022</v>
      </c>
      <c r="B54" s="17" t="s">
        <v>162</v>
      </c>
      <c r="C54" s="19">
        <v>657966.68678400014</v>
      </c>
    </row>
    <row r="55" spans="1:3" ht="12.75" x14ac:dyDescent="0.2">
      <c r="A55" s="20" t="str">
        <f t="shared" ca="1" si="1"/>
        <v>01/02/2022</v>
      </c>
      <c r="B55" s="17" t="s">
        <v>163</v>
      </c>
      <c r="C55" s="19">
        <v>241016.73675800001</v>
      </c>
    </row>
    <row r="56" spans="1:3" ht="12.75" x14ac:dyDescent="0.2">
      <c r="A56" s="20" t="str">
        <f t="shared" ca="1" si="1"/>
        <v>01/02/2022</v>
      </c>
      <c r="B56" s="24" t="s">
        <v>164</v>
      </c>
      <c r="C56" s="19">
        <v>222923.19387000002</v>
      </c>
    </row>
    <row r="57" spans="1:3" ht="12.75" x14ac:dyDescent="0.2">
      <c r="A57" s="20" t="str">
        <f t="shared" ca="1" si="1"/>
        <v>01/02/2022</v>
      </c>
      <c r="B57" s="24" t="s">
        <v>165</v>
      </c>
      <c r="C57" s="19">
        <v>17833.855509600002</v>
      </c>
    </row>
    <row r="58" spans="1:3" ht="12.75" x14ac:dyDescent="0.2">
      <c r="A58" s="20" t="str">
        <f t="shared" ca="1" si="1"/>
        <v>01/02/2022</v>
      </c>
      <c r="B58" s="24" t="s">
        <v>166</v>
      </c>
      <c r="C58" s="19">
        <v>24150.012669250002</v>
      </c>
    </row>
    <row r="59" spans="1:3" ht="12.75" x14ac:dyDescent="0.2">
      <c r="A59" s="20" t="str">
        <f t="shared" ca="1" si="1"/>
        <v>01/02/2022</v>
      </c>
      <c r="B59" s="24" t="s">
        <v>167</v>
      </c>
      <c r="C59" s="19">
        <v>18576.932822499999</v>
      </c>
    </row>
    <row r="60" spans="1:3" ht="12.75" x14ac:dyDescent="0.2">
      <c r="A60" s="20" t="str">
        <f t="shared" ca="1" si="1"/>
        <v>01/02/2022</v>
      </c>
      <c r="B60" s="24" t="s">
        <v>168</v>
      </c>
      <c r="C60" s="19">
        <v>2229.2319387000002</v>
      </c>
    </row>
    <row r="61" spans="1:3" ht="12.75" x14ac:dyDescent="0.2">
      <c r="A61" s="20" t="str">
        <f t="shared" ca="1" si="1"/>
        <v>01/02/2022</v>
      </c>
      <c r="B61" s="24" t="s">
        <v>169</v>
      </c>
      <c r="C61" s="19">
        <v>668.76958161000005</v>
      </c>
    </row>
    <row r="62" spans="1:3" ht="12.75" x14ac:dyDescent="0.2">
      <c r="A62" s="20" t="str">
        <f t="shared" ca="1" si="1"/>
        <v>01/02/2022</v>
      </c>
      <c r="B62" s="24" t="s">
        <v>170</v>
      </c>
      <c r="C62" s="19">
        <v>3343.8479080500001</v>
      </c>
    </row>
    <row r="63" spans="1:3" ht="12.75" x14ac:dyDescent="0.2">
      <c r="A63" s="20" t="str">
        <f t="shared" ca="1" si="1"/>
        <v>01/02/2022</v>
      </c>
      <c r="B63" s="24" t="s">
        <v>171</v>
      </c>
      <c r="C63" s="19">
        <v>1671.9239540250001</v>
      </c>
    </row>
    <row r="64" spans="1:3" ht="12.75" x14ac:dyDescent="0.2">
      <c r="A64" s="20" t="str">
        <f t="shared" ca="1" si="1"/>
        <v>01/02/2022</v>
      </c>
      <c r="B64" s="24" t="s">
        <v>172</v>
      </c>
      <c r="C64" s="19">
        <v>6687.6958161000002</v>
      </c>
    </row>
    <row r="65" spans="1:3" ht="12.75" x14ac:dyDescent="0.2">
      <c r="A65" s="20" t="str">
        <f t="shared" ca="1" si="1"/>
        <v>01/02/2022</v>
      </c>
      <c r="B65" s="24" t="s">
        <v>173</v>
      </c>
      <c r="C65" s="19">
        <v>2006.30874483</v>
      </c>
    </row>
    <row r="66" spans="1:3" ht="12.75" x14ac:dyDescent="0.2">
      <c r="A66" s="20" t="str">
        <f t="shared" ca="1" si="1"/>
        <v>01/02/2022</v>
      </c>
      <c r="B66" s="24" t="s">
        <v>174</v>
      </c>
      <c r="C66" s="19">
        <v>1884.9223147600001</v>
      </c>
    </row>
    <row r="67" spans="1:3" ht="12.75" x14ac:dyDescent="0.2">
      <c r="A67" s="20" t="str">
        <f t="shared" ca="1" si="1"/>
        <v>01/02/2022</v>
      </c>
      <c r="B67" s="24" t="s">
        <v>175</v>
      </c>
      <c r="C67" s="19">
        <v>4904.3102651400004</v>
      </c>
    </row>
    <row r="68" spans="1:3" ht="12.75" x14ac:dyDescent="0.2">
      <c r="A68" s="20" t="str">
        <f t="shared" ca="1" si="1"/>
        <v>01/02/2022</v>
      </c>
      <c r="B68" s="24" t="s">
        <v>176</v>
      </c>
      <c r="C68" s="19">
        <v>2452.1551325700002</v>
      </c>
    </row>
    <row r="69" spans="1:3" ht="12.75" x14ac:dyDescent="0.2">
      <c r="A69" s="20" t="str">
        <f t="shared" ca="1" si="1"/>
        <v>01/02/2022</v>
      </c>
      <c r="B69" s="24" t="s">
        <v>177</v>
      </c>
      <c r="C69" s="19">
        <v>891.69277548000002</v>
      </c>
    </row>
    <row r="70" spans="1:3" ht="12.75" x14ac:dyDescent="0.2">
      <c r="A70" s="20" t="str">
        <f t="shared" ca="1" si="1"/>
        <v>01/02/2022</v>
      </c>
      <c r="B70" s="24" t="s">
        <v>178</v>
      </c>
      <c r="C70" s="19">
        <v>1449.0007601550001</v>
      </c>
    </row>
    <row r="71" spans="1:3" ht="12.75" x14ac:dyDescent="0.2">
      <c r="A71" s="20" t="str">
        <f t="shared" ca="1" si="1"/>
        <v>01/02/2022</v>
      </c>
      <c r="B71" s="24" t="s">
        <v>179</v>
      </c>
      <c r="C71" s="19">
        <v>1337.5391632200001</v>
      </c>
    </row>
    <row r="72" spans="1:3" ht="12.75" x14ac:dyDescent="0.2">
      <c r="A72" s="20" t="str">
        <f t="shared" ca="1" si="1"/>
        <v>01/02/2022</v>
      </c>
      <c r="B72" s="24" t="s">
        <v>180</v>
      </c>
      <c r="C72" s="19">
        <v>4978</v>
      </c>
    </row>
    <row r="73" spans="1:3" ht="12.75" x14ac:dyDescent="0.2">
      <c r="A73" s="20" t="str">
        <f t="shared" ca="1" si="1"/>
        <v>01/02/2022</v>
      </c>
      <c r="B73" s="24" t="s">
        <v>181</v>
      </c>
      <c r="C73" s="19">
        <v>199.12</v>
      </c>
    </row>
    <row r="74" spans="1:3" ht="12.75" x14ac:dyDescent="0.2">
      <c r="A74" s="20" t="str">
        <f t="shared" ca="1" si="1"/>
        <v>01/02/2022</v>
      </c>
      <c r="B74" s="24" t="s">
        <v>182</v>
      </c>
      <c r="C74" s="19">
        <v>448.02000000000004</v>
      </c>
    </row>
    <row r="75" spans="1:3" ht="12.75" x14ac:dyDescent="0.2">
      <c r="A75" s="20" t="str">
        <f t="shared" ca="1" si="1"/>
        <v>01/02/2022</v>
      </c>
      <c r="B75" s="24" t="s">
        <v>183</v>
      </c>
      <c r="C75" s="19">
        <v>423.13000000000005</v>
      </c>
    </row>
    <row r="76" spans="1:3" ht="12.75" x14ac:dyDescent="0.2">
      <c r="A76" s="20" t="str">
        <f t="shared" ca="1" si="1"/>
        <v>01/02/2022</v>
      </c>
      <c r="B76" s="24" t="s">
        <v>184</v>
      </c>
      <c r="C76" s="19">
        <v>298.68</v>
      </c>
    </row>
    <row r="77" spans="1:3" ht="12.75" x14ac:dyDescent="0.2">
      <c r="A77" s="20" t="str">
        <f t="shared" ca="1" si="1"/>
        <v>01/02/2022</v>
      </c>
      <c r="B77" s="24" t="s">
        <v>185</v>
      </c>
      <c r="C77" s="19">
        <v>28273.834721400002</v>
      </c>
    </row>
    <row r="78" spans="1:3" ht="12.75" x14ac:dyDescent="0.2">
      <c r="A78" s="20" t="str">
        <f t="shared" ca="1" si="1"/>
        <v>01/02/2022</v>
      </c>
      <c r="B78" s="24" t="s">
        <v>186</v>
      </c>
      <c r="C78" s="19">
        <v>18849.223147600005</v>
      </c>
    </row>
    <row r="79" spans="1:3" ht="12.75" x14ac:dyDescent="0.2">
      <c r="A79" s="20" t="str">
        <f t="shared" ca="1" si="1"/>
        <v>01/02/2022</v>
      </c>
      <c r="B79" s="24" t="s">
        <v>187</v>
      </c>
      <c r="C79" s="19">
        <v>23561.528934500006</v>
      </c>
    </row>
    <row r="80" spans="1:3" ht="12.75" x14ac:dyDescent="0.2">
      <c r="A80" s="20" t="str">
        <f t="shared" ca="1" si="1"/>
        <v>01/02/2022</v>
      </c>
      <c r="B80" s="24" t="s">
        <v>188</v>
      </c>
      <c r="C80" s="19">
        <v>3769.8446295200001</v>
      </c>
    </row>
    <row r="81" spans="1:3" ht="12.75" x14ac:dyDescent="0.2">
      <c r="A81" s="20" t="str">
        <f t="shared" ca="1" si="1"/>
        <v>01/02/2022</v>
      </c>
      <c r="B81" s="24" t="s">
        <v>189</v>
      </c>
      <c r="C81" s="19">
        <v>659.72281016600004</v>
      </c>
    </row>
    <row r="82" spans="1:3" ht="12.75" x14ac:dyDescent="0.2">
      <c r="A82" s="20" t="str">
        <f t="shared" ca="1" si="1"/>
        <v>01/02/2022</v>
      </c>
      <c r="B82" s="24" t="s">
        <v>190</v>
      </c>
      <c r="C82" s="19">
        <v>1560.4623570900001</v>
      </c>
    </row>
    <row r="83" spans="1:3" ht="12.75" x14ac:dyDescent="0.2">
      <c r="A83" s="20" t="str">
        <f t="shared" ca="1" si="1"/>
        <v>01/02/2022</v>
      </c>
      <c r="B83" s="24" t="s">
        <v>191</v>
      </c>
      <c r="C83" s="19">
        <v>1114.6159693500001</v>
      </c>
    </row>
    <row r="84" spans="1:3" ht="12.75" x14ac:dyDescent="0.2">
      <c r="A84" s="20" t="str">
        <f t="shared" ca="1" si="1"/>
        <v>01/02/2022</v>
      </c>
      <c r="B84" s="24" t="s">
        <v>192</v>
      </c>
      <c r="C84" s="19">
        <v>2827.3834721400003</v>
      </c>
    </row>
    <row r="85" spans="1:3" ht="12.75" x14ac:dyDescent="0.2">
      <c r="A85" s="20" t="str">
        <f t="shared" ca="1" si="1"/>
        <v>01/02/2022</v>
      </c>
      <c r="B85" s="17" t="s">
        <v>193</v>
      </c>
      <c r="C85" s="19">
        <v>1413.6917360700002</v>
      </c>
    </row>
    <row r="86" spans="1:3" ht="12.75" x14ac:dyDescent="0.2">
      <c r="A86" s="20" t="str">
        <f t="shared" ca="1" si="1"/>
        <v>01/02/2022</v>
      </c>
      <c r="B86" s="24" t="s">
        <v>194</v>
      </c>
      <c r="C86" s="19">
        <v>11621.281177008517</v>
      </c>
    </row>
    <row r="87" spans="1:3" ht="12.75" x14ac:dyDescent="0.2">
      <c r="A87" s="20" t="str">
        <f t="shared" ca="1" si="1"/>
        <v>01/02/2022</v>
      </c>
      <c r="B87" s="17" t="s">
        <v>195</v>
      </c>
      <c r="C87" s="19">
        <v>4560.9412237230663</v>
      </c>
    </row>
    <row r="88" spans="1:3" ht="12.75" x14ac:dyDescent="0.2">
      <c r="A88" s="20" t="str">
        <f t="shared" ref="A88:A130" ca="1" si="2">"01/03/"&amp;YEAR(TODAY())-1</f>
        <v>01/03/2022</v>
      </c>
      <c r="B88" s="17" t="s">
        <v>153</v>
      </c>
      <c r="C88" s="23">
        <v>1160413.9748736001</v>
      </c>
    </row>
    <row r="89" spans="1:3" ht="12.75" x14ac:dyDescent="0.2">
      <c r="A89" s="20" t="str">
        <f t="shared" ca="1" si="2"/>
        <v>01/03/2022</v>
      </c>
      <c r="B89" s="17" t="s">
        <v>154</v>
      </c>
      <c r="C89" s="23">
        <v>674846.86292240012</v>
      </c>
    </row>
    <row r="90" spans="1:3" ht="12.75" x14ac:dyDescent="0.2">
      <c r="A90" s="20" t="str">
        <f t="shared" ca="1" si="2"/>
        <v>01/03/2022</v>
      </c>
      <c r="B90" s="17" t="s">
        <v>155</v>
      </c>
      <c r="C90" s="19">
        <v>56763.041889800006</v>
      </c>
    </row>
    <row r="91" spans="1:3" ht="12.75" x14ac:dyDescent="0.2">
      <c r="A91" s="20" t="str">
        <f t="shared" ca="1" si="2"/>
        <v>01/03/2022</v>
      </c>
      <c r="B91" s="17" t="s">
        <v>156</v>
      </c>
      <c r="C91" s="19">
        <v>27528.912566939998</v>
      </c>
    </row>
    <row r="92" spans="1:3" ht="12.75" x14ac:dyDescent="0.2">
      <c r="A92" s="20" t="str">
        <f t="shared" ca="1" si="2"/>
        <v>01/03/2022</v>
      </c>
      <c r="B92" s="17" t="s">
        <v>157</v>
      </c>
      <c r="C92" s="19">
        <v>18352.608377960001</v>
      </c>
    </row>
    <row r="93" spans="1:3" ht="12.75" x14ac:dyDescent="0.2">
      <c r="A93" s="20" t="str">
        <f t="shared" ca="1" si="2"/>
        <v>01/03/2022</v>
      </c>
      <c r="B93" s="17" t="s">
        <v>158</v>
      </c>
      <c r="C93" s="19">
        <v>256936.51729144002</v>
      </c>
    </row>
    <row r="94" spans="1:3" ht="12.75" x14ac:dyDescent="0.2">
      <c r="A94" s="20" t="str">
        <f t="shared" ca="1" si="2"/>
        <v>01/03/2022</v>
      </c>
      <c r="B94" s="17" t="s">
        <v>159</v>
      </c>
      <c r="C94" s="19">
        <v>11929.195445674</v>
      </c>
    </row>
    <row r="95" spans="1:3" ht="12.75" x14ac:dyDescent="0.2">
      <c r="A95" s="20" t="str">
        <f t="shared" ca="1" si="2"/>
        <v>01/03/2022</v>
      </c>
      <c r="B95" s="17" t="s">
        <v>160</v>
      </c>
      <c r="C95" s="19">
        <v>55057.825133879996</v>
      </c>
    </row>
    <row r="96" spans="1:3" ht="12.75" x14ac:dyDescent="0.2">
      <c r="A96" s="20" t="str">
        <f t="shared" ca="1" si="2"/>
        <v>01/03/2022</v>
      </c>
      <c r="B96" s="17" t="s">
        <v>161</v>
      </c>
      <c r="C96" s="19">
        <v>58020.698743679997</v>
      </c>
    </row>
    <row r="97" spans="1:3" ht="12.75" x14ac:dyDescent="0.2">
      <c r="A97" s="20" t="str">
        <f t="shared" ca="1" si="2"/>
        <v>01/03/2022</v>
      </c>
      <c r="B97" s="17" t="s">
        <v>162</v>
      </c>
      <c r="C97" s="19">
        <v>638227.68618048006</v>
      </c>
    </row>
    <row r="98" spans="1:3" ht="12.75" x14ac:dyDescent="0.2">
      <c r="A98" s="20" t="str">
        <f t="shared" ca="1" si="2"/>
        <v>01/03/2022</v>
      </c>
      <c r="B98" s="17" t="s">
        <v>163</v>
      </c>
      <c r="C98" s="19">
        <v>236196.40202284005</v>
      </c>
    </row>
    <row r="99" spans="1:3" ht="12.75" x14ac:dyDescent="0.2">
      <c r="A99" s="20" t="str">
        <f t="shared" ca="1" si="2"/>
        <v>01/03/2022</v>
      </c>
      <c r="B99" s="24" t="s">
        <v>164</v>
      </c>
      <c r="C99" s="19">
        <v>217268.42692572001</v>
      </c>
    </row>
    <row r="100" spans="1:3" ht="12.75" x14ac:dyDescent="0.2">
      <c r="A100" s="20" t="str">
        <f t="shared" ca="1" si="2"/>
        <v>01/03/2022</v>
      </c>
      <c r="B100" s="24" t="s">
        <v>165</v>
      </c>
      <c r="C100" s="19">
        <v>30417.579769600809</v>
      </c>
    </row>
    <row r="101" spans="1:3" ht="12.75" x14ac:dyDescent="0.2">
      <c r="A101" s="20" t="str">
        <f t="shared" ca="1" si="2"/>
        <v>01/03/2022</v>
      </c>
      <c r="B101" s="24" t="s">
        <v>166</v>
      </c>
      <c r="C101" s="19">
        <v>23537.412916953002</v>
      </c>
    </row>
    <row r="102" spans="1:3" ht="12.75" x14ac:dyDescent="0.2">
      <c r="A102" s="20" t="str">
        <f t="shared" ca="1" si="2"/>
        <v>01/03/2022</v>
      </c>
      <c r="B102" s="24" t="s">
        <v>167</v>
      </c>
      <c r="C102" s="19">
        <v>18105.702243810003</v>
      </c>
    </row>
    <row r="103" spans="1:3" ht="12.75" x14ac:dyDescent="0.2">
      <c r="A103" s="20" t="str">
        <f t="shared" ca="1" si="2"/>
        <v>01/03/2022</v>
      </c>
      <c r="B103" s="24" t="s">
        <v>168</v>
      </c>
      <c r="C103" s="19">
        <v>2172.6842692572</v>
      </c>
    </row>
    <row r="104" spans="1:3" ht="12.75" x14ac:dyDescent="0.2">
      <c r="A104" s="20" t="str">
        <f t="shared" ca="1" si="2"/>
        <v>01/03/2022</v>
      </c>
      <c r="B104" s="24" t="s">
        <v>169</v>
      </c>
      <c r="C104" s="19">
        <v>651.80528077716008</v>
      </c>
    </row>
    <row r="105" spans="1:3" ht="12.75" x14ac:dyDescent="0.2">
      <c r="A105" s="20" t="str">
        <f t="shared" ca="1" si="2"/>
        <v>01/03/2022</v>
      </c>
      <c r="B105" s="24" t="s">
        <v>170</v>
      </c>
      <c r="C105" s="19">
        <v>3259.0264038858004</v>
      </c>
    </row>
    <row r="106" spans="1:3" ht="12.75" x14ac:dyDescent="0.2">
      <c r="A106" s="20" t="str">
        <f t="shared" ca="1" si="2"/>
        <v>01/03/2022</v>
      </c>
      <c r="B106" s="24" t="s">
        <v>171</v>
      </c>
      <c r="C106" s="19">
        <v>1629.5132019429002</v>
      </c>
    </row>
    <row r="107" spans="1:3" ht="12.75" x14ac:dyDescent="0.2">
      <c r="A107" s="20" t="str">
        <f t="shared" ca="1" si="2"/>
        <v>01/03/2022</v>
      </c>
      <c r="B107" s="24" t="s">
        <v>172</v>
      </c>
      <c r="C107" s="19">
        <v>6518.0528077716008</v>
      </c>
    </row>
    <row r="108" spans="1:3" ht="12.75" x14ac:dyDescent="0.2">
      <c r="A108" s="20" t="str">
        <f t="shared" ca="1" si="2"/>
        <v>01/03/2022</v>
      </c>
      <c r="B108" s="24" t="s">
        <v>173</v>
      </c>
      <c r="C108" s="19">
        <v>1955.41584233148</v>
      </c>
    </row>
    <row r="109" spans="1:3" ht="12.75" x14ac:dyDescent="0.2">
      <c r="A109" s="20" t="str">
        <f t="shared" ca="1" si="2"/>
        <v>01/03/2022</v>
      </c>
      <c r="B109" s="24" t="s">
        <v>174</v>
      </c>
      <c r="C109" s="19">
        <v>1835.260837796</v>
      </c>
    </row>
    <row r="110" spans="1:3" ht="12.75" x14ac:dyDescent="0.2">
      <c r="A110" s="20" t="str">
        <f t="shared" ca="1" si="2"/>
        <v>01/03/2022</v>
      </c>
      <c r="B110" s="24" t="s">
        <v>175</v>
      </c>
      <c r="C110" s="19">
        <v>8690.7370770287998</v>
      </c>
    </row>
    <row r="111" spans="1:3" ht="12.75" x14ac:dyDescent="0.2">
      <c r="A111" s="20" t="str">
        <f t="shared" ca="1" si="2"/>
        <v>01/03/2022</v>
      </c>
      <c r="B111" s="24" t="s">
        <v>176</v>
      </c>
      <c r="C111" s="19">
        <v>2389.9526961829201</v>
      </c>
    </row>
    <row r="112" spans="1:3" ht="12.75" x14ac:dyDescent="0.2">
      <c r="A112" s="20" t="str">
        <f t="shared" ca="1" si="2"/>
        <v>01/03/2022</v>
      </c>
      <c r="B112" s="24" t="s">
        <v>177</v>
      </c>
      <c r="C112" s="19">
        <v>869.07370770288014</v>
      </c>
    </row>
    <row r="113" spans="1:3" ht="12.75" x14ac:dyDescent="0.2">
      <c r="A113" s="20" t="str">
        <f t="shared" ca="1" si="2"/>
        <v>01/03/2022</v>
      </c>
      <c r="B113" s="24" t="s">
        <v>178</v>
      </c>
      <c r="C113" s="19">
        <v>2172.6842692572</v>
      </c>
    </row>
    <row r="114" spans="1:3" ht="12.75" x14ac:dyDescent="0.2">
      <c r="A114" s="20" t="str">
        <f t="shared" ca="1" si="2"/>
        <v>01/03/2022</v>
      </c>
      <c r="B114" s="24" t="s">
        <v>179</v>
      </c>
      <c r="C114" s="19">
        <v>1303.6105615543202</v>
      </c>
    </row>
    <row r="115" spans="1:3" ht="12.75" x14ac:dyDescent="0.2">
      <c r="A115" s="20" t="str">
        <f t="shared" ca="1" si="2"/>
        <v>01/03/2022</v>
      </c>
      <c r="B115" s="24" t="s">
        <v>180</v>
      </c>
      <c r="C115" s="19">
        <v>4978</v>
      </c>
    </row>
    <row r="116" spans="1:3" ht="12.75" x14ac:dyDescent="0.2">
      <c r="A116" s="20" t="str">
        <f t="shared" ca="1" si="2"/>
        <v>01/03/2022</v>
      </c>
      <c r="B116" s="24" t="s">
        <v>181</v>
      </c>
      <c r="C116" s="19">
        <v>199.12</v>
      </c>
    </row>
    <row r="117" spans="1:3" ht="12.75" x14ac:dyDescent="0.2">
      <c r="A117" s="20" t="str">
        <f t="shared" ca="1" si="2"/>
        <v>01/03/2022</v>
      </c>
      <c r="B117" s="24" t="s">
        <v>182</v>
      </c>
      <c r="C117" s="19">
        <v>448.02000000000004</v>
      </c>
    </row>
    <row r="118" spans="1:3" ht="12.75" x14ac:dyDescent="0.2">
      <c r="A118" s="20" t="str">
        <f t="shared" ca="1" si="2"/>
        <v>01/03/2022</v>
      </c>
      <c r="B118" s="24" t="s">
        <v>183</v>
      </c>
      <c r="C118" s="19">
        <v>423.13000000000005</v>
      </c>
    </row>
    <row r="119" spans="1:3" ht="12.75" x14ac:dyDescent="0.2">
      <c r="A119" s="20" t="str">
        <f t="shared" ca="1" si="2"/>
        <v>01/03/2022</v>
      </c>
      <c r="B119" s="24" t="s">
        <v>184</v>
      </c>
      <c r="C119" s="19">
        <v>298.68</v>
      </c>
    </row>
    <row r="120" spans="1:3" ht="12.75" x14ac:dyDescent="0.2">
      <c r="A120" s="20" t="str">
        <f t="shared" ca="1" si="2"/>
        <v>01/03/2022</v>
      </c>
      <c r="B120" s="24" t="s">
        <v>185</v>
      </c>
      <c r="C120" s="19">
        <v>27528.912566939998</v>
      </c>
    </row>
    <row r="121" spans="1:3" ht="12.75" x14ac:dyDescent="0.2">
      <c r="A121" s="20" t="str">
        <f t="shared" ca="1" si="2"/>
        <v>01/03/2022</v>
      </c>
      <c r="B121" s="24" t="s">
        <v>186</v>
      </c>
      <c r="C121" s="19">
        <v>18352.608377960001</v>
      </c>
    </row>
    <row r="122" spans="1:3" ht="12.75" x14ac:dyDescent="0.2">
      <c r="A122" s="20" t="str">
        <f t="shared" ca="1" si="2"/>
        <v>01/03/2022</v>
      </c>
      <c r="B122" s="24" t="s">
        <v>187</v>
      </c>
      <c r="C122" s="19">
        <v>22940.760472450002</v>
      </c>
    </row>
    <row r="123" spans="1:3" ht="12.75" x14ac:dyDescent="0.2">
      <c r="A123" s="20" t="str">
        <f t="shared" ca="1" si="2"/>
        <v>01/03/2022</v>
      </c>
      <c r="B123" s="24" t="s">
        <v>188</v>
      </c>
      <c r="C123" s="19">
        <v>3670.5216755920001</v>
      </c>
    </row>
    <row r="124" spans="1:3" ht="12.75" x14ac:dyDescent="0.2">
      <c r="A124" s="20" t="str">
        <f t="shared" ca="1" si="2"/>
        <v>01/03/2022</v>
      </c>
      <c r="B124" s="24" t="s">
        <v>189</v>
      </c>
      <c r="C124" s="19">
        <v>642.34129322860008</v>
      </c>
    </row>
    <row r="125" spans="1:3" ht="12.75" x14ac:dyDescent="0.2">
      <c r="A125" s="20" t="str">
        <f t="shared" ca="1" si="2"/>
        <v>01/03/2022</v>
      </c>
      <c r="B125" s="24" t="s">
        <v>190</v>
      </c>
      <c r="C125" s="19">
        <v>1520.8789884800403</v>
      </c>
    </row>
    <row r="126" spans="1:3" ht="12.75" x14ac:dyDescent="0.2">
      <c r="A126" s="20" t="str">
        <f t="shared" ca="1" si="2"/>
        <v>01/03/2022</v>
      </c>
      <c r="B126" s="24" t="s">
        <v>191</v>
      </c>
      <c r="C126" s="19">
        <v>1086.3421346286</v>
      </c>
    </row>
    <row r="127" spans="1:3" ht="12.75" x14ac:dyDescent="0.2">
      <c r="A127" s="20" t="str">
        <f t="shared" ca="1" si="2"/>
        <v>01/03/2022</v>
      </c>
      <c r="B127" s="24" t="s">
        <v>192</v>
      </c>
      <c r="C127" s="19">
        <v>2752.8912566940003</v>
      </c>
    </row>
    <row r="128" spans="1:3" ht="12.75" x14ac:dyDescent="0.2">
      <c r="A128" s="20" t="str">
        <f t="shared" ca="1" si="2"/>
        <v>01/03/2022</v>
      </c>
      <c r="B128" s="17" t="s">
        <v>193</v>
      </c>
      <c r="C128" s="19">
        <v>1376.4456283470001</v>
      </c>
    </row>
    <row r="129" spans="1:3" ht="12.75" x14ac:dyDescent="0.2">
      <c r="A129" s="20" t="str">
        <f t="shared" ca="1" si="2"/>
        <v>01/03/2022</v>
      </c>
      <c r="B129" s="24" t="s">
        <v>194</v>
      </c>
      <c r="C129" s="19">
        <v>7015.0897343533497</v>
      </c>
    </row>
    <row r="130" spans="1:3" ht="12.75" x14ac:dyDescent="0.2">
      <c r="A130" s="20" t="str">
        <f t="shared" ca="1" si="2"/>
        <v>01/03/2022</v>
      </c>
      <c r="B130" s="17" t="s">
        <v>195</v>
      </c>
      <c r="C130" s="19">
        <v>2902.7123043672059</v>
      </c>
    </row>
    <row r="131" spans="1:3" ht="12.75" x14ac:dyDescent="0.2">
      <c r="A131" s="21" t="str">
        <f t="shared" ref="A131:A173" ca="1" si="3">"01/04/"&amp;YEAR(TODAY())-1</f>
        <v>01/04/2022</v>
      </c>
      <c r="B131" s="12" t="s">
        <v>153</v>
      </c>
      <c r="C131" s="23">
        <v>1253247.092863488</v>
      </c>
    </row>
    <row r="132" spans="1:3" ht="12.75" x14ac:dyDescent="0.2">
      <c r="A132" s="21" t="str">
        <f t="shared" ca="1" si="3"/>
        <v>01/04/2022</v>
      </c>
      <c r="B132" s="12" t="s">
        <v>154</v>
      </c>
      <c r="C132" s="23">
        <v>695092.26881007222</v>
      </c>
    </row>
    <row r="133" spans="1:3" ht="12.75" x14ac:dyDescent="0.2">
      <c r="A133" s="21" t="str">
        <f t="shared" ca="1" si="3"/>
        <v>01/04/2022</v>
      </c>
      <c r="B133" s="12" t="s">
        <v>155</v>
      </c>
      <c r="C133" s="19">
        <v>62416.968083678017</v>
      </c>
    </row>
    <row r="134" spans="1:3" ht="12.75" x14ac:dyDescent="0.2">
      <c r="A134" s="21" t="str">
        <f t="shared" ca="1" si="3"/>
        <v>01/04/2022</v>
      </c>
      <c r="B134" s="12" t="s">
        <v>156</v>
      </c>
      <c r="C134" s="19">
        <v>29225.090425103401</v>
      </c>
    </row>
    <row r="135" spans="1:3" ht="12.75" x14ac:dyDescent="0.2">
      <c r="A135" s="21" t="str">
        <f t="shared" ca="1" si="3"/>
        <v>01/04/2022</v>
      </c>
      <c r="B135" s="12" t="s">
        <v>157</v>
      </c>
      <c r="C135" s="19">
        <v>19483.393616735604</v>
      </c>
    </row>
    <row r="136" spans="1:3" ht="12.75" x14ac:dyDescent="0.2">
      <c r="A136" s="21" t="str">
        <f t="shared" ca="1" si="3"/>
        <v>01/04/2022</v>
      </c>
      <c r="B136" s="12" t="s">
        <v>158</v>
      </c>
      <c r="C136" s="19">
        <v>272767.51063429844</v>
      </c>
    </row>
    <row r="137" spans="1:3" ht="12.75" x14ac:dyDescent="0.2">
      <c r="A137" s="21" t="str">
        <f t="shared" ca="1" si="3"/>
        <v>01/04/2022</v>
      </c>
      <c r="B137" s="12" t="s">
        <v>159</v>
      </c>
      <c r="C137" s="19">
        <v>12664.205850878141</v>
      </c>
    </row>
    <row r="138" spans="1:3" ht="12.75" x14ac:dyDescent="0.2">
      <c r="A138" s="21" t="str">
        <f t="shared" ca="1" si="3"/>
        <v>01/04/2022</v>
      </c>
      <c r="B138" s="12" t="s">
        <v>160</v>
      </c>
      <c r="C138" s="19">
        <v>58450.180850206802</v>
      </c>
    </row>
    <row r="139" spans="1:3" ht="12.75" x14ac:dyDescent="0.2">
      <c r="A139" s="21" t="str">
        <f t="shared" ca="1" si="3"/>
        <v>01/04/2022</v>
      </c>
      <c r="B139" s="12" t="s">
        <v>161</v>
      </c>
      <c r="C139" s="19">
        <v>62662.354643174396</v>
      </c>
    </row>
    <row r="140" spans="1:3" ht="12.75" x14ac:dyDescent="0.2">
      <c r="A140" s="21" t="str">
        <f t="shared" ca="1" si="3"/>
        <v>01/04/2022</v>
      </c>
      <c r="B140" s="12" t="s">
        <v>162</v>
      </c>
      <c r="C140" s="19">
        <v>689285.90107491845</v>
      </c>
    </row>
    <row r="141" spans="1:3" ht="12.75" x14ac:dyDescent="0.2">
      <c r="A141" s="21" t="str">
        <f t="shared" ca="1" si="3"/>
        <v>01/04/2022</v>
      </c>
      <c r="B141" s="12" t="s">
        <v>163</v>
      </c>
      <c r="C141" s="19">
        <v>243282.29408352525</v>
      </c>
    </row>
    <row r="142" spans="1:3" ht="12.75" x14ac:dyDescent="0.2">
      <c r="A142" s="21" t="str">
        <f t="shared" ca="1" si="3"/>
        <v>01/04/2022</v>
      </c>
      <c r="B142" s="12" t="s">
        <v>164</v>
      </c>
      <c r="C142" s="19">
        <v>229588.5496078596</v>
      </c>
    </row>
    <row r="143" spans="1:3" ht="12.75" x14ac:dyDescent="0.2">
      <c r="A143" s="21" t="str">
        <f t="shared" ca="1" si="3"/>
        <v>01/04/2022</v>
      </c>
      <c r="B143" s="12" t="s">
        <v>165</v>
      </c>
      <c r="C143" s="19">
        <v>32142.39694510035</v>
      </c>
    </row>
    <row r="144" spans="1:3" ht="12.75" x14ac:dyDescent="0.2">
      <c r="A144" s="21" t="str">
        <f t="shared" ca="1" si="3"/>
        <v>01/04/2022</v>
      </c>
      <c r="B144" s="12" t="s">
        <v>166</v>
      </c>
      <c r="C144" s="19">
        <v>24872.092874184789</v>
      </c>
    </row>
    <row r="145" spans="1:3" ht="12.75" x14ac:dyDescent="0.2">
      <c r="A145" s="21" t="str">
        <f t="shared" ca="1" si="3"/>
        <v>01/04/2022</v>
      </c>
      <c r="B145" s="12" t="s">
        <v>167</v>
      </c>
      <c r="C145" s="19">
        <v>19132.379133988299</v>
      </c>
    </row>
    <row r="146" spans="1:3" ht="12.75" x14ac:dyDescent="0.2">
      <c r="A146" s="21" t="str">
        <f t="shared" ca="1" si="3"/>
        <v>01/04/2022</v>
      </c>
      <c r="B146" s="12" t="s">
        <v>168</v>
      </c>
      <c r="C146" s="19">
        <v>2295.8854960785961</v>
      </c>
    </row>
    <row r="147" spans="1:3" ht="12.75" x14ac:dyDescent="0.2">
      <c r="A147" s="21" t="str">
        <f t="shared" ca="1" si="3"/>
        <v>01/04/2022</v>
      </c>
      <c r="B147" s="12" t="s">
        <v>169</v>
      </c>
      <c r="C147" s="19">
        <v>688.76564882357889</v>
      </c>
    </row>
    <row r="148" spans="1:3" ht="12.75" x14ac:dyDescent="0.2">
      <c r="A148" s="21" t="str">
        <f t="shared" ca="1" si="3"/>
        <v>01/04/2022</v>
      </c>
      <c r="B148" s="12" t="s">
        <v>170</v>
      </c>
      <c r="C148" s="19">
        <v>3443.828244117894</v>
      </c>
    </row>
    <row r="149" spans="1:3" ht="12.75" x14ac:dyDescent="0.2">
      <c r="A149" s="21" t="str">
        <f t="shared" ca="1" si="3"/>
        <v>01/04/2022</v>
      </c>
      <c r="B149" s="12" t="s">
        <v>171</v>
      </c>
      <c r="C149" s="19">
        <v>1721.914122058947</v>
      </c>
    </row>
    <row r="150" spans="1:3" ht="12.75" x14ac:dyDescent="0.2">
      <c r="A150" s="21" t="str">
        <f t="shared" ca="1" si="3"/>
        <v>01/04/2022</v>
      </c>
      <c r="B150" s="12" t="s">
        <v>172</v>
      </c>
      <c r="C150" s="19">
        <v>20662.969464707363</v>
      </c>
    </row>
    <row r="151" spans="1:3" ht="12.75" x14ac:dyDescent="0.2">
      <c r="A151" s="21" t="str">
        <f t="shared" ca="1" si="3"/>
        <v>01/04/2022</v>
      </c>
      <c r="B151" s="12" t="s">
        <v>173</v>
      </c>
      <c r="C151" s="19">
        <v>2066.2969464707362</v>
      </c>
    </row>
    <row r="152" spans="1:3" ht="12.75" x14ac:dyDescent="0.2">
      <c r="A152" s="21" t="str">
        <f t="shared" ca="1" si="3"/>
        <v>01/04/2022</v>
      </c>
      <c r="B152" s="12" t="s">
        <v>174</v>
      </c>
      <c r="C152" s="19">
        <v>1948.3393616735605</v>
      </c>
    </row>
    <row r="153" spans="1:3" ht="12.75" x14ac:dyDescent="0.2">
      <c r="A153" s="21" t="str">
        <f t="shared" ca="1" si="3"/>
        <v>01/04/2022</v>
      </c>
      <c r="B153" s="12" t="s">
        <v>175</v>
      </c>
      <c r="C153" s="19">
        <v>5050.9480913729112</v>
      </c>
    </row>
    <row r="154" spans="1:3" ht="12.75" x14ac:dyDescent="0.2">
      <c r="A154" s="21" t="str">
        <f t="shared" ca="1" si="3"/>
        <v>01/04/2022</v>
      </c>
      <c r="B154" s="12" t="s">
        <v>176</v>
      </c>
      <c r="C154" s="19">
        <v>2525.4740456864556</v>
      </c>
    </row>
    <row r="155" spans="1:3" ht="12.75" x14ac:dyDescent="0.2">
      <c r="A155" s="21" t="str">
        <f t="shared" ca="1" si="3"/>
        <v>01/04/2022</v>
      </c>
      <c r="B155" s="12" t="s">
        <v>177</v>
      </c>
      <c r="C155" s="19">
        <v>918.35419843143848</v>
      </c>
    </row>
    <row r="156" spans="1:3" ht="12.75" x14ac:dyDescent="0.2">
      <c r="A156" s="21" t="str">
        <f t="shared" ca="1" si="3"/>
        <v>01/04/2022</v>
      </c>
      <c r="B156" s="12" t="s">
        <v>178</v>
      </c>
      <c r="C156" s="19">
        <v>1492.3255724510875</v>
      </c>
    </row>
    <row r="157" spans="1:3" ht="12.75" x14ac:dyDescent="0.2">
      <c r="A157" s="21" t="str">
        <f t="shared" ca="1" si="3"/>
        <v>01/04/2022</v>
      </c>
      <c r="B157" s="12" t="s">
        <v>179</v>
      </c>
      <c r="C157" s="19">
        <v>1377.5312976471578</v>
      </c>
    </row>
    <row r="158" spans="1:3" ht="12.75" x14ac:dyDescent="0.2">
      <c r="A158" s="21" t="str">
        <f t="shared" ca="1" si="3"/>
        <v>01/04/2022</v>
      </c>
      <c r="B158" s="12" t="s">
        <v>180</v>
      </c>
      <c r="C158" s="19">
        <v>4978</v>
      </c>
    </row>
    <row r="159" spans="1:3" ht="12.75" x14ac:dyDescent="0.2">
      <c r="A159" s="21" t="str">
        <f t="shared" ca="1" si="3"/>
        <v>01/04/2022</v>
      </c>
      <c r="B159" s="12" t="s">
        <v>181</v>
      </c>
      <c r="C159" s="19">
        <v>199.12</v>
      </c>
    </row>
    <row r="160" spans="1:3" ht="12.75" x14ac:dyDescent="0.2">
      <c r="A160" s="21" t="str">
        <f t="shared" ca="1" si="3"/>
        <v>01/04/2022</v>
      </c>
      <c r="B160" s="12" t="s">
        <v>182</v>
      </c>
      <c r="C160" s="19">
        <v>448.02000000000004</v>
      </c>
    </row>
    <row r="161" spans="1:3" ht="12.75" x14ac:dyDescent="0.2">
      <c r="A161" s="21" t="str">
        <f t="shared" ca="1" si="3"/>
        <v>01/04/2022</v>
      </c>
      <c r="B161" s="12" t="s">
        <v>183</v>
      </c>
      <c r="C161" s="19">
        <v>423.13000000000005</v>
      </c>
    </row>
    <row r="162" spans="1:3" ht="12.75" x14ac:dyDescent="0.2">
      <c r="A162" s="21" t="str">
        <f t="shared" ca="1" si="3"/>
        <v>01/04/2022</v>
      </c>
      <c r="B162" s="12" t="s">
        <v>184</v>
      </c>
      <c r="C162" s="19">
        <v>298.68</v>
      </c>
    </row>
    <row r="163" spans="1:3" ht="12.75" x14ac:dyDescent="0.2">
      <c r="A163" s="21" t="str">
        <f t="shared" ca="1" si="3"/>
        <v>01/04/2022</v>
      </c>
      <c r="B163" s="12" t="s">
        <v>185</v>
      </c>
      <c r="C163" s="19">
        <v>29225.090425103401</v>
      </c>
    </row>
    <row r="164" spans="1:3" ht="12.75" x14ac:dyDescent="0.2">
      <c r="A164" s="21" t="str">
        <f t="shared" ca="1" si="3"/>
        <v>01/04/2022</v>
      </c>
      <c r="B164" s="12" t="s">
        <v>186</v>
      </c>
      <c r="C164" s="19">
        <v>19483.393616735604</v>
      </c>
    </row>
    <row r="165" spans="1:3" ht="12.75" x14ac:dyDescent="0.2">
      <c r="A165" s="21" t="str">
        <f t="shared" ca="1" si="3"/>
        <v>01/04/2022</v>
      </c>
      <c r="B165" s="12" t="s">
        <v>187</v>
      </c>
      <c r="C165" s="19">
        <v>24354.242020919504</v>
      </c>
    </row>
    <row r="166" spans="1:3" ht="12.75" x14ac:dyDescent="0.2">
      <c r="A166" s="21" t="str">
        <f t="shared" ca="1" si="3"/>
        <v>01/04/2022</v>
      </c>
      <c r="B166" s="12" t="s">
        <v>188</v>
      </c>
      <c r="C166" s="19">
        <v>3896.6787233471209</v>
      </c>
    </row>
    <row r="167" spans="1:3" ht="12.75" x14ac:dyDescent="0.2">
      <c r="A167" s="21" t="str">
        <f t="shared" ca="1" si="3"/>
        <v>01/04/2022</v>
      </c>
      <c r="B167" s="12" t="s">
        <v>189</v>
      </c>
      <c r="C167" s="19">
        <v>681.91877658574606</v>
      </c>
    </row>
    <row r="168" spans="1:3" ht="12.75" x14ac:dyDescent="0.2">
      <c r="A168" s="21" t="str">
        <f t="shared" ca="1" si="3"/>
        <v>01/04/2022</v>
      </c>
      <c r="B168" s="12" t="s">
        <v>190</v>
      </c>
      <c r="C168" s="19">
        <v>1607.1198472550172</v>
      </c>
    </row>
    <row r="169" spans="1:3" ht="12.75" x14ac:dyDescent="0.2">
      <c r="A169" s="21" t="str">
        <f t="shared" ca="1" si="3"/>
        <v>01/04/2022</v>
      </c>
      <c r="B169" s="12" t="s">
        <v>191</v>
      </c>
      <c r="C169" s="19">
        <v>1147.9427480392981</v>
      </c>
    </row>
    <row r="170" spans="1:3" ht="12.75" x14ac:dyDescent="0.2">
      <c r="A170" s="21" t="str">
        <f t="shared" ca="1" si="3"/>
        <v>01/04/2022</v>
      </c>
      <c r="B170" s="12" t="s">
        <v>192</v>
      </c>
      <c r="C170" s="19">
        <v>2922.5090425103404</v>
      </c>
    </row>
    <row r="171" spans="1:3" ht="12.75" x14ac:dyDescent="0.2">
      <c r="A171" s="21" t="str">
        <f t="shared" ca="1" si="3"/>
        <v>01/04/2022</v>
      </c>
      <c r="B171" s="12" t="s">
        <v>193</v>
      </c>
      <c r="C171" s="19">
        <v>1461.2545212551702</v>
      </c>
    </row>
    <row r="172" spans="1:3" ht="12.75" x14ac:dyDescent="0.2">
      <c r="A172" s="21" t="str">
        <f t="shared" ca="1" si="3"/>
        <v>01/04/2022</v>
      </c>
      <c r="B172" s="12" t="s">
        <v>194</v>
      </c>
      <c r="C172" s="19">
        <v>4463.5779096593824</v>
      </c>
    </row>
    <row r="173" spans="1:3" ht="12.75" x14ac:dyDescent="0.2">
      <c r="A173" s="21" t="str">
        <f t="shared" ca="1" si="3"/>
        <v>01/04/2022</v>
      </c>
      <c r="B173" s="12" t="s">
        <v>195</v>
      </c>
      <c r="C173" s="19">
        <v>1984.1680474773775</v>
      </c>
    </row>
    <row r="174" spans="1:3" ht="12.75" x14ac:dyDescent="0.2">
      <c r="A174" s="21" t="str">
        <f t="shared" ref="A174:A216" ca="1" si="4">"01/05/"&amp;YEAR(TODAY())-1</f>
        <v>01/05/2022</v>
      </c>
      <c r="B174" s="12" t="s">
        <v>153</v>
      </c>
      <c r="C174" s="23">
        <v>1265779.5637921228</v>
      </c>
    </row>
    <row r="175" spans="1:3" ht="12.75" x14ac:dyDescent="0.2">
      <c r="A175" s="21" t="str">
        <f t="shared" ca="1" si="4"/>
        <v>01/05/2022</v>
      </c>
      <c r="B175" s="12" t="s">
        <v>154</v>
      </c>
      <c r="C175" s="23">
        <v>698567.73015412246</v>
      </c>
    </row>
    <row r="176" spans="1:3" ht="12.75" x14ac:dyDescent="0.2">
      <c r="A176" s="21" t="str">
        <f t="shared" ca="1" si="4"/>
        <v>01/05/2022</v>
      </c>
      <c r="B176" s="12" t="s">
        <v>155</v>
      </c>
      <c r="C176" s="19">
        <v>63217.364697312267</v>
      </c>
    </row>
    <row r="177" spans="1:3" ht="12.75" x14ac:dyDescent="0.2">
      <c r="A177" s="21" t="str">
        <f t="shared" ca="1" si="4"/>
        <v>01/05/2022</v>
      </c>
      <c r="B177" s="12" t="s">
        <v>156</v>
      </c>
      <c r="C177" s="19">
        <v>29465.209409193678</v>
      </c>
    </row>
    <row r="178" spans="1:3" ht="12.75" x14ac:dyDescent="0.2">
      <c r="A178" s="21" t="str">
        <f t="shared" ca="1" si="4"/>
        <v>01/05/2022</v>
      </c>
      <c r="B178" s="12" t="s">
        <v>157</v>
      </c>
      <c r="C178" s="19">
        <v>19643.472939462452</v>
      </c>
    </row>
    <row r="179" spans="1:3" ht="12.75" x14ac:dyDescent="0.2">
      <c r="A179" s="21" t="str">
        <f t="shared" ca="1" si="4"/>
        <v>01/05/2022</v>
      </c>
      <c r="B179" s="12" t="s">
        <v>158</v>
      </c>
      <c r="C179" s="19">
        <v>275008.62115247437</v>
      </c>
    </row>
    <row r="180" spans="1:3" ht="12.75" x14ac:dyDescent="0.2">
      <c r="A180" s="21" t="str">
        <f t="shared" ca="1" si="4"/>
        <v>01/05/2022</v>
      </c>
      <c r="B180" s="12" t="s">
        <v>159</v>
      </c>
      <c r="C180" s="19">
        <v>12768.257410650594</v>
      </c>
    </row>
    <row r="181" spans="1:3" ht="12.75" x14ac:dyDescent="0.2">
      <c r="A181" s="21" t="str">
        <f t="shared" ca="1" si="4"/>
        <v>01/05/2022</v>
      </c>
      <c r="B181" s="12" t="s">
        <v>160</v>
      </c>
      <c r="C181" s="19">
        <v>58930.418818387356</v>
      </c>
    </row>
    <row r="182" spans="1:3" ht="12.75" x14ac:dyDescent="0.2">
      <c r="A182" s="21" t="str">
        <f t="shared" ca="1" si="4"/>
        <v>01/05/2022</v>
      </c>
      <c r="B182" s="12" t="s">
        <v>161</v>
      </c>
      <c r="C182" s="19">
        <v>63288.978189606147</v>
      </c>
    </row>
    <row r="183" spans="1:3" ht="12.75" x14ac:dyDescent="0.2">
      <c r="A183" s="21" t="str">
        <f t="shared" ca="1" si="4"/>
        <v>01/05/2022</v>
      </c>
      <c r="B183" s="12" t="s">
        <v>162</v>
      </c>
      <c r="C183" s="19">
        <v>696178.7600856676</v>
      </c>
    </row>
    <row r="184" spans="1:3" ht="12.75" x14ac:dyDescent="0.2">
      <c r="A184" s="21" t="str">
        <f t="shared" ca="1" si="4"/>
        <v>01/05/2022</v>
      </c>
      <c r="B184" s="12" t="s">
        <v>163</v>
      </c>
      <c r="C184" s="19">
        <v>244498.70555394285</v>
      </c>
    </row>
    <row r="185" spans="1:3" ht="12.75" x14ac:dyDescent="0.2">
      <c r="A185" s="21" t="str">
        <f t="shared" ca="1" si="4"/>
        <v>01/05/2022</v>
      </c>
      <c r="B185" s="12" t="s">
        <v>164</v>
      </c>
      <c r="C185" s="19">
        <v>231363.11590233064</v>
      </c>
    </row>
    <row r="186" spans="1:3" ht="12.75" x14ac:dyDescent="0.2">
      <c r="A186" s="21" t="str">
        <f t="shared" ca="1" si="4"/>
        <v>01/05/2022</v>
      </c>
      <c r="B186" s="12" t="s">
        <v>165</v>
      </c>
      <c r="C186" s="19">
        <v>41645.360862419511</v>
      </c>
    </row>
    <row r="187" spans="1:3" ht="12.75" x14ac:dyDescent="0.2">
      <c r="A187" s="21" t="str">
        <f t="shared" ca="1" si="4"/>
        <v>01/05/2022</v>
      </c>
      <c r="B187" s="12" t="s">
        <v>166</v>
      </c>
      <c r="C187" s="19">
        <v>25064.337556085819</v>
      </c>
    </row>
    <row r="188" spans="1:3" ht="12.75" x14ac:dyDescent="0.2">
      <c r="A188" s="21" t="str">
        <f t="shared" ca="1" si="4"/>
        <v>01/05/2022</v>
      </c>
      <c r="B188" s="12" t="s">
        <v>167</v>
      </c>
      <c r="C188" s="19">
        <v>19280.259658527553</v>
      </c>
    </row>
    <row r="189" spans="1:3" ht="12.75" x14ac:dyDescent="0.2">
      <c r="A189" s="21" t="str">
        <f t="shared" ca="1" si="4"/>
        <v>01/05/2022</v>
      </c>
      <c r="B189" s="12" t="s">
        <v>168</v>
      </c>
      <c r="C189" s="19">
        <v>2313.6311590233063</v>
      </c>
    </row>
    <row r="190" spans="1:3" ht="12.75" x14ac:dyDescent="0.2">
      <c r="A190" s="21" t="str">
        <f t="shared" ca="1" si="4"/>
        <v>01/05/2022</v>
      </c>
      <c r="B190" s="12" t="s">
        <v>169</v>
      </c>
      <c r="C190" s="19">
        <v>694.08934770699193</v>
      </c>
    </row>
    <row r="191" spans="1:3" ht="12.75" x14ac:dyDescent="0.2">
      <c r="A191" s="21" t="str">
        <f t="shared" ca="1" si="4"/>
        <v>01/05/2022</v>
      </c>
      <c r="B191" s="12" t="s">
        <v>170</v>
      </c>
      <c r="C191" s="19">
        <v>3470.4467385349594</v>
      </c>
    </row>
    <row r="192" spans="1:3" ht="12.75" x14ac:dyDescent="0.2">
      <c r="A192" s="21" t="str">
        <f t="shared" ca="1" si="4"/>
        <v>01/05/2022</v>
      </c>
      <c r="B192" s="12" t="s">
        <v>171</v>
      </c>
      <c r="C192" s="19">
        <v>1735.2233692674797</v>
      </c>
    </row>
    <row r="193" spans="1:3" ht="12.75" x14ac:dyDescent="0.2">
      <c r="A193" s="21" t="str">
        <f t="shared" ca="1" si="4"/>
        <v>01/05/2022</v>
      </c>
      <c r="B193" s="12" t="s">
        <v>172</v>
      </c>
      <c r="C193" s="19">
        <v>20822.680431209756</v>
      </c>
    </row>
    <row r="194" spans="1:3" ht="12.75" x14ac:dyDescent="0.2">
      <c r="A194" s="21" t="str">
        <f t="shared" ca="1" si="4"/>
        <v>01/05/2022</v>
      </c>
      <c r="B194" s="12" t="s">
        <v>173</v>
      </c>
      <c r="C194" s="19">
        <v>2082.2680431209756</v>
      </c>
    </row>
    <row r="195" spans="1:3" ht="12.75" x14ac:dyDescent="0.2">
      <c r="A195" s="21" t="str">
        <f t="shared" ca="1" si="4"/>
        <v>01/05/2022</v>
      </c>
      <c r="B195" s="12" t="s">
        <v>174</v>
      </c>
      <c r="C195" s="19">
        <v>1964.3472939462454</v>
      </c>
    </row>
    <row r="196" spans="1:3" ht="12.75" x14ac:dyDescent="0.2">
      <c r="A196" s="21" t="str">
        <f t="shared" ca="1" si="4"/>
        <v>01/05/2022</v>
      </c>
      <c r="B196" s="12" t="s">
        <v>175</v>
      </c>
      <c r="C196" s="19">
        <v>5089.988549851274</v>
      </c>
    </row>
    <row r="197" spans="1:3" ht="12.75" x14ac:dyDescent="0.2">
      <c r="A197" s="21" t="str">
        <f t="shared" ca="1" si="4"/>
        <v>01/05/2022</v>
      </c>
      <c r="B197" s="12" t="s">
        <v>176</v>
      </c>
      <c r="C197" s="19">
        <v>2544.994274925637</v>
      </c>
    </row>
    <row r="198" spans="1:3" ht="12.75" x14ac:dyDescent="0.2">
      <c r="A198" s="21" t="str">
        <f t="shared" ca="1" si="4"/>
        <v>01/05/2022</v>
      </c>
      <c r="B198" s="12" t="s">
        <v>177</v>
      </c>
      <c r="C198" s="19">
        <v>925.45246360932265</v>
      </c>
    </row>
    <row r="199" spans="1:3" ht="12.75" x14ac:dyDescent="0.2">
      <c r="A199" s="21" t="str">
        <f t="shared" ca="1" si="4"/>
        <v>01/05/2022</v>
      </c>
      <c r="B199" s="12" t="s">
        <v>178</v>
      </c>
      <c r="C199" s="19">
        <v>1503.8602533651492</v>
      </c>
    </row>
    <row r="200" spans="1:3" ht="12.75" x14ac:dyDescent="0.2">
      <c r="A200" s="21" t="str">
        <f t="shared" ca="1" si="4"/>
        <v>01/05/2022</v>
      </c>
      <c r="B200" s="12" t="s">
        <v>179</v>
      </c>
      <c r="C200" s="19">
        <v>1388.1786954139839</v>
      </c>
    </row>
    <row r="201" spans="1:3" ht="12.75" x14ac:dyDescent="0.2">
      <c r="A201" s="21" t="str">
        <f t="shared" ca="1" si="4"/>
        <v>01/05/2022</v>
      </c>
      <c r="B201" s="12" t="s">
        <v>180</v>
      </c>
      <c r="C201" s="19">
        <v>4978</v>
      </c>
    </row>
    <row r="202" spans="1:3" ht="12.75" x14ac:dyDescent="0.2">
      <c r="A202" s="21" t="str">
        <f t="shared" ca="1" si="4"/>
        <v>01/05/2022</v>
      </c>
      <c r="B202" s="12" t="s">
        <v>181</v>
      </c>
      <c r="C202" s="19">
        <v>199.12</v>
      </c>
    </row>
    <row r="203" spans="1:3" ht="12.75" x14ac:dyDescent="0.2">
      <c r="A203" s="21" t="str">
        <f t="shared" ca="1" si="4"/>
        <v>01/05/2022</v>
      </c>
      <c r="B203" s="12" t="s">
        <v>182</v>
      </c>
      <c r="C203" s="19">
        <v>448.02000000000004</v>
      </c>
    </row>
    <row r="204" spans="1:3" ht="12.75" x14ac:dyDescent="0.2">
      <c r="A204" s="21" t="str">
        <f t="shared" ca="1" si="4"/>
        <v>01/05/2022</v>
      </c>
      <c r="B204" s="12" t="s">
        <v>183</v>
      </c>
      <c r="C204" s="19">
        <v>423.13000000000005</v>
      </c>
    </row>
    <row r="205" spans="1:3" ht="12.75" x14ac:dyDescent="0.2">
      <c r="A205" s="21" t="str">
        <f t="shared" ca="1" si="4"/>
        <v>01/05/2022</v>
      </c>
      <c r="B205" s="12" t="s">
        <v>184</v>
      </c>
      <c r="C205" s="19">
        <v>298.68</v>
      </c>
    </row>
    <row r="206" spans="1:3" ht="12.75" x14ac:dyDescent="0.2">
      <c r="A206" s="21" t="str">
        <f t="shared" ca="1" si="4"/>
        <v>01/05/2022</v>
      </c>
      <c r="B206" s="12" t="s">
        <v>185</v>
      </c>
      <c r="C206" s="19">
        <v>58930.418818387356</v>
      </c>
    </row>
    <row r="207" spans="1:3" ht="12.75" x14ac:dyDescent="0.2">
      <c r="A207" s="21" t="str">
        <f t="shared" ca="1" si="4"/>
        <v>01/05/2022</v>
      </c>
      <c r="B207" s="12" t="s">
        <v>186</v>
      </c>
      <c r="C207" s="19">
        <v>29465.209409193678</v>
      </c>
    </row>
    <row r="208" spans="1:3" ht="12.75" x14ac:dyDescent="0.2">
      <c r="A208" s="21" t="str">
        <f t="shared" ca="1" si="4"/>
        <v>01/05/2022</v>
      </c>
      <c r="B208" s="12" t="s">
        <v>187</v>
      </c>
      <c r="C208" s="19">
        <v>24554.341174328067</v>
      </c>
    </row>
    <row r="209" spans="1:3" ht="12.75" x14ac:dyDescent="0.2">
      <c r="A209" s="21" t="str">
        <f t="shared" ca="1" si="4"/>
        <v>01/05/2022</v>
      </c>
      <c r="B209" s="12" t="s">
        <v>188</v>
      </c>
      <c r="C209" s="19">
        <v>3928.6945878924907</v>
      </c>
    </row>
    <row r="210" spans="1:3" ht="12.75" x14ac:dyDescent="0.2">
      <c r="A210" s="21" t="str">
        <f t="shared" ca="1" si="4"/>
        <v>01/05/2022</v>
      </c>
      <c r="B210" s="12" t="s">
        <v>189</v>
      </c>
      <c r="C210" s="19">
        <v>687.52155288118581</v>
      </c>
    </row>
    <row r="211" spans="1:3" ht="12.75" x14ac:dyDescent="0.2">
      <c r="A211" s="21" t="str">
        <f t="shared" ca="1" si="4"/>
        <v>01/05/2022</v>
      </c>
      <c r="B211" s="12" t="s">
        <v>190</v>
      </c>
      <c r="C211" s="19">
        <v>1619.5418113163144</v>
      </c>
    </row>
    <row r="212" spans="1:3" ht="12.75" x14ac:dyDescent="0.2">
      <c r="A212" s="21" t="str">
        <f t="shared" ca="1" si="4"/>
        <v>01/05/2022</v>
      </c>
      <c r="B212" s="12" t="s">
        <v>191</v>
      </c>
      <c r="C212" s="19">
        <v>1156.8155795116531</v>
      </c>
    </row>
    <row r="213" spans="1:3" ht="12.75" x14ac:dyDescent="0.2">
      <c r="A213" s="21" t="str">
        <f t="shared" ca="1" si="4"/>
        <v>01/05/2022</v>
      </c>
      <c r="B213" s="12" t="s">
        <v>192</v>
      </c>
      <c r="C213" s="19">
        <v>2946.5209409193681</v>
      </c>
    </row>
    <row r="214" spans="1:3" ht="12.75" x14ac:dyDescent="0.2">
      <c r="A214" s="21" t="str">
        <f t="shared" ca="1" si="4"/>
        <v>01/05/2022</v>
      </c>
      <c r="B214" s="12" t="s">
        <v>193</v>
      </c>
      <c r="C214" s="19">
        <v>1473.260470459684</v>
      </c>
    </row>
    <row r="215" spans="1:3" ht="12.75" x14ac:dyDescent="0.2">
      <c r="A215" s="21" t="str">
        <f t="shared" ca="1" si="4"/>
        <v>01/05/2022</v>
      </c>
      <c r="B215" s="12" t="s">
        <v>194</v>
      </c>
      <c r="C215" s="19">
        <v>-7710.500813670129</v>
      </c>
    </row>
    <row r="216" spans="1:3" ht="12.75" x14ac:dyDescent="0.2">
      <c r="A216" s="21" t="str">
        <f t="shared" ca="1" si="4"/>
        <v>01/05/2022</v>
      </c>
      <c r="B216" s="12" t="s">
        <v>195</v>
      </c>
      <c r="C216" s="19">
        <v>-2398.5002929212465</v>
      </c>
    </row>
    <row r="217" spans="1:3" ht="12.75" x14ac:dyDescent="0.2">
      <c r="A217" s="21" t="str">
        <f t="shared" ref="A217:A259" ca="1" si="5">"01/06/"&amp;YEAR(TODAY())-1</f>
        <v>01/06/2022</v>
      </c>
      <c r="B217" s="12" t="s">
        <v>153</v>
      </c>
      <c r="C217" s="23">
        <v>1012623.6510336983</v>
      </c>
    </row>
    <row r="218" spans="1:3" ht="12.75" x14ac:dyDescent="0.2">
      <c r="A218" s="21" t="str">
        <f t="shared" ca="1" si="5"/>
        <v>01/06/2022</v>
      </c>
      <c r="B218" s="12" t="s">
        <v>154</v>
      </c>
      <c r="C218" s="23">
        <v>782395.85777261737</v>
      </c>
    </row>
    <row r="219" spans="1:3" ht="12.75" x14ac:dyDescent="0.2">
      <c r="A219" s="21" t="str">
        <f t="shared" ca="1" si="5"/>
        <v>01/06/2022</v>
      </c>
      <c r="B219" s="12" t="s">
        <v>155</v>
      </c>
      <c r="C219" s="19">
        <v>54750.975440315771</v>
      </c>
    </row>
    <row r="220" spans="1:3" ht="12.75" x14ac:dyDescent="0.2">
      <c r="A220" s="21" t="str">
        <f t="shared" ca="1" si="5"/>
        <v>01/06/2022</v>
      </c>
      <c r="B220" s="12" t="s">
        <v>156</v>
      </c>
      <c r="C220" s="19">
        <v>26925.292632094734</v>
      </c>
    </row>
    <row r="221" spans="1:3" ht="12.75" x14ac:dyDescent="0.2">
      <c r="A221" s="21" t="str">
        <f t="shared" ca="1" si="5"/>
        <v>01/06/2022</v>
      </c>
      <c r="B221" s="12" t="s">
        <v>157</v>
      </c>
      <c r="C221" s="19">
        <v>17950.195088063156</v>
      </c>
    </row>
    <row r="222" spans="1:3" ht="12.75" x14ac:dyDescent="0.2">
      <c r="A222" s="21" t="str">
        <f t="shared" ca="1" si="5"/>
        <v>01/06/2022</v>
      </c>
      <c r="B222" s="12" t="s">
        <v>158</v>
      </c>
      <c r="C222" s="19">
        <v>251302.73123288419</v>
      </c>
    </row>
    <row r="223" spans="1:3" ht="12.75" x14ac:dyDescent="0.2">
      <c r="A223" s="21" t="str">
        <f t="shared" ca="1" si="5"/>
        <v>01/06/2022</v>
      </c>
      <c r="B223" s="12" t="s">
        <v>159</v>
      </c>
      <c r="C223" s="19">
        <v>11667.626807241051</v>
      </c>
    </row>
    <row r="224" spans="1:3" ht="12.75" x14ac:dyDescent="0.2">
      <c r="A224" s="21" t="str">
        <f t="shared" ca="1" si="5"/>
        <v>01/06/2022</v>
      </c>
      <c r="B224" s="12" t="s">
        <v>160</v>
      </c>
      <c r="C224" s="19">
        <v>53850.585264189467</v>
      </c>
    </row>
    <row r="225" spans="1:3" ht="12.75" x14ac:dyDescent="0.2">
      <c r="A225" s="21" t="str">
        <f t="shared" ca="1" si="5"/>
        <v>01/06/2022</v>
      </c>
      <c r="B225" s="12" t="s">
        <v>161</v>
      </c>
      <c r="C225" s="19">
        <v>50631.182551684913</v>
      </c>
    </row>
    <row r="226" spans="1:3" ht="12.75" x14ac:dyDescent="0.2">
      <c r="A226" s="21" t="str">
        <f t="shared" ca="1" si="5"/>
        <v>01/06/2022</v>
      </c>
      <c r="B226" s="12" t="s">
        <v>162</v>
      </c>
      <c r="C226" s="19">
        <v>556943.00806853408</v>
      </c>
    </row>
    <row r="227" spans="1:3" ht="12.75" x14ac:dyDescent="0.2">
      <c r="A227" s="21" t="str">
        <f t="shared" ca="1" si="5"/>
        <v>01/06/2022</v>
      </c>
      <c r="B227" s="12" t="s">
        <v>163</v>
      </c>
      <c r="C227" s="19">
        <v>273838.55022041604</v>
      </c>
    </row>
    <row r="228" spans="1:3" ht="12.75" x14ac:dyDescent="0.2">
      <c r="A228" s="21" t="str">
        <f t="shared" ca="1" si="5"/>
        <v>01/06/2022</v>
      </c>
      <c r="B228" s="12" t="s">
        <v>164</v>
      </c>
      <c r="C228" s="19">
        <v>218621.74376926245</v>
      </c>
    </row>
    <row r="229" spans="1:3" ht="12.75" x14ac:dyDescent="0.2">
      <c r="A229" s="21" t="str">
        <f t="shared" ca="1" si="5"/>
        <v>01/06/2022</v>
      </c>
      <c r="B229" s="12" t="s">
        <v>165</v>
      </c>
      <c r="C229" s="19">
        <v>39351.91387846724</v>
      </c>
    </row>
    <row r="230" spans="1:3" ht="12.75" x14ac:dyDescent="0.2">
      <c r="A230" s="21" t="str">
        <f t="shared" ca="1" si="5"/>
        <v>01/06/2022</v>
      </c>
      <c r="B230" s="12" t="s">
        <v>166</v>
      </c>
      <c r="C230" s="19">
        <v>23684.0222416701</v>
      </c>
    </row>
    <row r="231" spans="1:3" ht="12.75" x14ac:dyDescent="0.2">
      <c r="A231" s="21" t="str">
        <f t="shared" ca="1" si="5"/>
        <v>01/06/2022</v>
      </c>
      <c r="B231" s="12" t="s">
        <v>167</v>
      </c>
      <c r="C231" s="19">
        <v>18218.478647438536</v>
      </c>
    </row>
    <row r="232" spans="1:3" ht="12.75" x14ac:dyDescent="0.2">
      <c r="A232" s="21" t="str">
        <f t="shared" ca="1" si="5"/>
        <v>01/06/2022</v>
      </c>
      <c r="B232" s="12" t="s">
        <v>168</v>
      </c>
      <c r="C232" s="19">
        <v>2186.2174376926246</v>
      </c>
    </row>
    <row r="233" spans="1:3" ht="12.75" x14ac:dyDescent="0.2">
      <c r="A233" s="21" t="str">
        <f t="shared" ca="1" si="5"/>
        <v>01/06/2022</v>
      </c>
      <c r="B233" s="12" t="s">
        <v>169</v>
      </c>
      <c r="C233" s="19">
        <v>655.86523130778733</v>
      </c>
    </row>
    <row r="234" spans="1:3" ht="12.75" x14ac:dyDescent="0.2">
      <c r="A234" s="21" t="str">
        <f t="shared" ca="1" si="5"/>
        <v>01/06/2022</v>
      </c>
      <c r="B234" s="12" t="s">
        <v>170</v>
      </c>
      <c r="C234" s="19">
        <v>3279.3261565389366</v>
      </c>
    </row>
    <row r="235" spans="1:3" ht="12.75" x14ac:dyDescent="0.2">
      <c r="A235" s="21" t="str">
        <f t="shared" ca="1" si="5"/>
        <v>01/06/2022</v>
      </c>
      <c r="B235" s="12" t="s">
        <v>171</v>
      </c>
      <c r="C235" s="19">
        <v>1639.6630782694683</v>
      </c>
    </row>
    <row r="236" spans="1:3" ht="12.75" x14ac:dyDescent="0.2">
      <c r="A236" s="21" t="str">
        <f t="shared" ca="1" si="5"/>
        <v>01/06/2022</v>
      </c>
      <c r="B236" s="12" t="s">
        <v>172</v>
      </c>
      <c r="C236" s="19">
        <v>19675.95693923362</v>
      </c>
    </row>
    <row r="237" spans="1:3" ht="12.75" x14ac:dyDescent="0.2">
      <c r="A237" s="21" t="str">
        <f t="shared" ca="1" si="5"/>
        <v>01/06/2022</v>
      </c>
      <c r="B237" s="12" t="s">
        <v>173</v>
      </c>
      <c r="C237" s="19">
        <v>1967.5956939233618</v>
      </c>
    </row>
    <row r="238" spans="1:3" ht="12.75" x14ac:dyDescent="0.2">
      <c r="A238" s="21" t="str">
        <f t="shared" ca="1" si="5"/>
        <v>01/06/2022</v>
      </c>
      <c r="B238" s="12" t="s">
        <v>174</v>
      </c>
      <c r="C238" s="19">
        <v>3590.0390176126311</v>
      </c>
    </row>
    <row r="239" spans="1:3" ht="12.75" x14ac:dyDescent="0.2">
      <c r="A239" s="21" t="str">
        <f t="shared" ca="1" si="5"/>
        <v>01/06/2022</v>
      </c>
      <c r="B239" s="12" t="s">
        <v>175</v>
      </c>
      <c r="C239" s="19">
        <v>8744.8697507704983</v>
      </c>
    </row>
    <row r="240" spans="1:3" ht="12.75" x14ac:dyDescent="0.2">
      <c r="A240" s="21" t="str">
        <f t="shared" ca="1" si="5"/>
        <v>01/06/2022</v>
      </c>
      <c r="B240" s="12" t="s">
        <v>176</v>
      </c>
      <c r="C240" s="19">
        <v>2404.8391814618867</v>
      </c>
    </row>
    <row r="241" spans="1:3" ht="12.75" x14ac:dyDescent="0.2">
      <c r="A241" s="21" t="str">
        <f t="shared" ca="1" si="5"/>
        <v>01/06/2022</v>
      </c>
      <c r="B241" s="12" t="s">
        <v>177</v>
      </c>
      <c r="C241" s="19">
        <v>874.48697507704981</v>
      </c>
    </row>
    <row r="242" spans="1:3" ht="12.75" x14ac:dyDescent="0.2">
      <c r="A242" s="21" t="str">
        <f t="shared" ca="1" si="5"/>
        <v>01/06/2022</v>
      </c>
      <c r="B242" s="12" t="s">
        <v>178</v>
      </c>
      <c r="C242" s="19">
        <v>2186.2174376926246</v>
      </c>
    </row>
    <row r="243" spans="1:3" ht="12.75" x14ac:dyDescent="0.2">
      <c r="A243" s="21" t="str">
        <f t="shared" ca="1" si="5"/>
        <v>01/06/2022</v>
      </c>
      <c r="B243" s="12" t="s">
        <v>179</v>
      </c>
      <c r="C243" s="19">
        <v>1311.7304626155747</v>
      </c>
    </row>
    <row r="244" spans="1:3" ht="12.75" x14ac:dyDescent="0.2">
      <c r="A244" s="21" t="str">
        <f t="shared" ca="1" si="5"/>
        <v>01/06/2022</v>
      </c>
      <c r="B244" s="12" t="s">
        <v>180</v>
      </c>
      <c r="C244" s="19">
        <v>4978</v>
      </c>
    </row>
    <row r="245" spans="1:3" ht="12.75" x14ac:dyDescent="0.2">
      <c r="A245" s="21" t="str">
        <f t="shared" ca="1" si="5"/>
        <v>01/06/2022</v>
      </c>
      <c r="B245" s="12" t="s">
        <v>181</v>
      </c>
      <c r="C245" s="19">
        <v>199.12</v>
      </c>
    </row>
    <row r="246" spans="1:3" ht="12.75" x14ac:dyDescent="0.2">
      <c r="A246" s="21" t="str">
        <f t="shared" ca="1" si="5"/>
        <v>01/06/2022</v>
      </c>
      <c r="B246" s="12" t="s">
        <v>182</v>
      </c>
      <c r="C246" s="19">
        <v>448.02000000000004</v>
      </c>
    </row>
    <row r="247" spans="1:3" ht="12.75" x14ac:dyDescent="0.2">
      <c r="A247" s="21" t="str">
        <f t="shared" ca="1" si="5"/>
        <v>01/06/2022</v>
      </c>
      <c r="B247" s="12" t="s">
        <v>183</v>
      </c>
      <c r="C247" s="19">
        <v>423.13000000000005</v>
      </c>
    </row>
    <row r="248" spans="1:3" ht="12.75" x14ac:dyDescent="0.2">
      <c r="A248" s="21" t="str">
        <f t="shared" ca="1" si="5"/>
        <v>01/06/2022</v>
      </c>
      <c r="B248" s="12" t="s">
        <v>184</v>
      </c>
      <c r="C248" s="19">
        <v>298.68</v>
      </c>
    </row>
    <row r="249" spans="1:3" ht="12.75" x14ac:dyDescent="0.2">
      <c r="A249" s="21" t="str">
        <f t="shared" ca="1" si="5"/>
        <v>01/06/2022</v>
      </c>
      <c r="B249" s="12" t="s">
        <v>185</v>
      </c>
      <c r="C249" s="19">
        <v>53850.585264189467</v>
      </c>
    </row>
    <row r="250" spans="1:3" ht="12.75" x14ac:dyDescent="0.2">
      <c r="A250" s="21" t="str">
        <f t="shared" ca="1" si="5"/>
        <v>01/06/2022</v>
      </c>
      <c r="B250" s="12" t="s">
        <v>186</v>
      </c>
      <c r="C250" s="19">
        <v>26925.292632094734</v>
      </c>
    </row>
    <row r="251" spans="1:3" ht="12.75" x14ac:dyDescent="0.2">
      <c r="A251" s="21" t="str">
        <f t="shared" ca="1" si="5"/>
        <v>01/06/2022</v>
      </c>
      <c r="B251" s="12" t="s">
        <v>187</v>
      </c>
      <c r="C251" s="19">
        <v>22437.743860078943</v>
      </c>
    </row>
    <row r="252" spans="1:3" ht="12.75" x14ac:dyDescent="0.2">
      <c r="A252" s="21" t="str">
        <f t="shared" ca="1" si="5"/>
        <v>01/06/2022</v>
      </c>
      <c r="B252" s="12" t="s">
        <v>188</v>
      </c>
      <c r="C252" s="19">
        <v>3590.0390176126311</v>
      </c>
    </row>
    <row r="253" spans="1:3" ht="12.75" x14ac:dyDescent="0.2">
      <c r="A253" s="21" t="str">
        <f t="shared" ca="1" si="5"/>
        <v>01/06/2022</v>
      </c>
      <c r="B253" s="12" t="s">
        <v>189</v>
      </c>
      <c r="C253" s="19">
        <v>628.2568280822104</v>
      </c>
    </row>
    <row r="254" spans="1:3" ht="12.75" x14ac:dyDescent="0.2">
      <c r="A254" s="21" t="str">
        <f t="shared" ca="1" si="5"/>
        <v>01/06/2022</v>
      </c>
      <c r="B254" s="12" t="s">
        <v>190</v>
      </c>
      <c r="C254" s="19">
        <v>1530.3522063848372</v>
      </c>
    </row>
    <row r="255" spans="1:3" ht="12.75" x14ac:dyDescent="0.2">
      <c r="A255" s="21" t="str">
        <f t="shared" ca="1" si="5"/>
        <v>01/06/2022</v>
      </c>
      <c r="B255" s="12" t="s">
        <v>191</v>
      </c>
      <c r="C255" s="19">
        <v>1093.1087188463123</v>
      </c>
    </row>
    <row r="256" spans="1:3" ht="12.75" x14ac:dyDescent="0.2">
      <c r="A256" s="21" t="str">
        <f t="shared" ca="1" si="5"/>
        <v>01/06/2022</v>
      </c>
      <c r="B256" s="12" t="s">
        <v>192</v>
      </c>
      <c r="C256" s="19">
        <v>2692.5292632094734</v>
      </c>
    </row>
    <row r="257" spans="1:3" ht="12.75" x14ac:dyDescent="0.2">
      <c r="A257" s="21" t="str">
        <f t="shared" ca="1" si="5"/>
        <v>01/06/2022</v>
      </c>
      <c r="B257" s="12" t="s">
        <v>193</v>
      </c>
      <c r="C257" s="19">
        <v>1346.2646316047367</v>
      </c>
    </row>
    <row r="258" spans="1:3" ht="12.75" x14ac:dyDescent="0.2">
      <c r="A258" s="21" t="str">
        <f t="shared" ca="1" si="5"/>
        <v>01/06/2022</v>
      </c>
      <c r="B258" s="12" t="s">
        <v>194</v>
      </c>
      <c r="C258" s="19">
        <v>-2716.6817050612867</v>
      </c>
    </row>
    <row r="259" spans="1:3" ht="12.75" x14ac:dyDescent="0.2">
      <c r="A259" s="21" t="str">
        <f t="shared" ca="1" si="5"/>
        <v>01/06/2022</v>
      </c>
      <c r="B259" s="12" t="s">
        <v>195</v>
      </c>
      <c r="C259" s="19">
        <v>-600.72541382206327</v>
      </c>
    </row>
    <row r="260" spans="1:3" ht="12.75" x14ac:dyDescent="0.2">
      <c r="A260" s="21" t="str">
        <f t="shared" ref="A260:A302" ca="1" si="6">"01/07/"&amp;YEAR(TODAY())-1</f>
        <v>01/07/2022</v>
      </c>
      <c r="B260" s="12" t="s">
        <v>153</v>
      </c>
      <c r="C260" s="23">
        <v>1093633.5431163942</v>
      </c>
    </row>
    <row r="261" spans="1:3" ht="12.75" x14ac:dyDescent="0.2">
      <c r="A261" s="21" t="str">
        <f t="shared" ca="1" si="6"/>
        <v>01/07/2022</v>
      </c>
      <c r="B261" s="12" t="s">
        <v>154</v>
      </c>
      <c r="C261" s="23">
        <v>766747.94061716495</v>
      </c>
    </row>
    <row r="262" spans="1:3" ht="12.75" x14ac:dyDescent="0.2">
      <c r="A262" s="21" t="str">
        <f t="shared" ca="1" si="6"/>
        <v>01/07/2022</v>
      </c>
      <c r="B262" s="12" t="s">
        <v>155</v>
      </c>
      <c r="C262" s="19">
        <v>58019.074186677972</v>
      </c>
    </row>
    <row r="263" spans="1:3" ht="12.75" x14ac:dyDescent="0.2">
      <c r="A263" s="21" t="str">
        <f t="shared" ca="1" si="6"/>
        <v>01/07/2022</v>
      </c>
      <c r="B263" s="12" t="s">
        <v>156</v>
      </c>
      <c r="C263" s="19">
        <v>27905.722256003388</v>
      </c>
    </row>
    <row r="264" spans="1:3" ht="12.75" x14ac:dyDescent="0.2">
      <c r="A264" s="21" t="str">
        <f t="shared" ca="1" si="6"/>
        <v>01/07/2022</v>
      </c>
      <c r="B264" s="12" t="s">
        <v>157</v>
      </c>
      <c r="C264" s="19">
        <v>18603.814837335591</v>
      </c>
    </row>
    <row r="265" spans="1:3" ht="12.75" x14ac:dyDescent="0.2">
      <c r="A265" s="21" t="str">
        <f t="shared" ca="1" si="6"/>
        <v>01/07/2022</v>
      </c>
      <c r="B265" s="12" t="s">
        <v>158</v>
      </c>
      <c r="C265" s="19">
        <v>260453.40772269829</v>
      </c>
    </row>
    <row r="266" spans="1:3" ht="12.75" x14ac:dyDescent="0.2">
      <c r="A266" s="21" t="str">
        <f t="shared" ca="1" si="6"/>
        <v>01/07/2022</v>
      </c>
      <c r="B266" s="12" t="s">
        <v>159</v>
      </c>
      <c r="C266" s="19">
        <v>12092.479644268135</v>
      </c>
    </row>
    <row r="267" spans="1:3" ht="12.75" x14ac:dyDescent="0.2">
      <c r="A267" s="21" t="str">
        <f t="shared" ca="1" si="6"/>
        <v>01/07/2022</v>
      </c>
      <c r="B267" s="12" t="s">
        <v>160</v>
      </c>
      <c r="C267" s="19">
        <v>55811.444512006776</v>
      </c>
    </row>
    <row r="268" spans="1:3" ht="12.75" x14ac:dyDescent="0.2">
      <c r="A268" s="21" t="str">
        <f t="shared" ca="1" si="6"/>
        <v>01/07/2022</v>
      </c>
      <c r="B268" s="12" t="s">
        <v>161</v>
      </c>
      <c r="C268" s="19">
        <v>54681.677155819714</v>
      </c>
    </row>
    <row r="269" spans="1:3" ht="12.75" x14ac:dyDescent="0.2">
      <c r="A269" s="21" t="str">
        <f t="shared" ca="1" si="6"/>
        <v>01/07/2022</v>
      </c>
      <c r="B269" s="12" t="s">
        <v>162</v>
      </c>
      <c r="C269" s="19">
        <v>601498.44871401694</v>
      </c>
    </row>
    <row r="270" spans="1:3" ht="12.75" x14ac:dyDescent="0.2">
      <c r="A270" s="21" t="str">
        <f t="shared" ca="1" si="6"/>
        <v>01/07/2022</v>
      </c>
      <c r="B270" s="12" t="s">
        <v>163</v>
      </c>
      <c r="C270" s="19">
        <v>268361.77921600774</v>
      </c>
    </row>
    <row r="271" spans="1:3" ht="12.75" x14ac:dyDescent="0.2">
      <c r="A271" s="21" t="str">
        <f t="shared" ca="1" si="6"/>
        <v>01/07/2022</v>
      </c>
      <c r="B271" s="12" t="s">
        <v>164</v>
      </c>
      <c r="C271" s="19">
        <v>224375.54540421418</v>
      </c>
    </row>
    <row r="272" spans="1:3" ht="12.75" x14ac:dyDescent="0.2">
      <c r="A272" s="21" t="str">
        <f t="shared" ca="1" si="6"/>
        <v>01/07/2022</v>
      </c>
      <c r="B272" s="12" t="s">
        <v>165</v>
      </c>
      <c r="C272" s="19">
        <v>31412.576356589987</v>
      </c>
    </row>
    <row r="273" spans="1:3" ht="12.75" x14ac:dyDescent="0.2">
      <c r="A273" s="21" t="str">
        <f t="shared" ca="1" si="6"/>
        <v>01/07/2022</v>
      </c>
      <c r="B273" s="12" t="s">
        <v>166</v>
      </c>
      <c r="C273" s="19">
        <v>24307.350752123202</v>
      </c>
    </row>
    <row r="274" spans="1:3" ht="12.75" x14ac:dyDescent="0.2">
      <c r="A274" s="21" t="str">
        <f t="shared" ca="1" si="6"/>
        <v>01/07/2022</v>
      </c>
      <c r="B274" s="12" t="s">
        <v>167</v>
      </c>
      <c r="C274" s="19">
        <v>18697.962117017851</v>
      </c>
    </row>
    <row r="275" spans="1:3" ht="12.75" x14ac:dyDescent="0.2">
      <c r="A275" s="21" t="str">
        <f t="shared" ca="1" si="6"/>
        <v>01/07/2022</v>
      </c>
      <c r="B275" s="12" t="s">
        <v>168</v>
      </c>
      <c r="C275" s="19">
        <v>2243.755454042142</v>
      </c>
    </row>
    <row r="276" spans="1:3" ht="12.75" x14ac:dyDescent="0.2">
      <c r="A276" s="21" t="str">
        <f t="shared" ca="1" si="6"/>
        <v>01/07/2022</v>
      </c>
      <c r="B276" s="12" t="s">
        <v>169</v>
      </c>
      <c r="C276" s="19">
        <v>673.12663621264255</v>
      </c>
    </row>
    <row r="277" spans="1:3" ht="12.75" x14ac:dyDescent="0.2">
      <c r="A277" s="21" t="str">
        <f t="shared" ca="1" si="6"/>
        <v>01/07/2022</v>
      </c>
      <c r="B277" s="12" t="s">
        <v>170</v>
      </c>
      <c r="C277" s="19">
        <v>3365.6331810632128</v>
      </c>
    </row>
    <row r="278" spans="1:3" ht="12.75" x14ac:dyDescent="0.2">
      <c r="A278" s="21" t="str">
        <f t="shared" ca="1" si="6"/>
        <v>01/07/2022</v>
      </c>
      <c r="B278" s="12" t="s">
        <v>171</v>
      </c>
      <c r="C278" s="19">
        <v>1682.8165905316064</v>
      </c>
    </row>
    <row r="279" spans="1:3" ht="12.75" x14ac:dyDescent="0.2">
      <c r="A279" s="21" t="str">
        <f t="shared" ca="1" si="6"/>
        <v>01/07/2022</v>
      </c>
      <c r="B279" s="12" t="s">
        <v>172</v>
      </c>
      <c r="C279" s="19">
        <v>20193.799086379277</v>
      </c>
    </row>
    <row r="280" spans="1:3" ht="12.75" x14ac:dyDescent="0.2">
      <c r="A280" s="21" t="str">
        <f t="shared" ca="1" si="6"/>
        <v>01/07/2022</v>
      </c>
      <c r="B280" s="12" t="s">
        <v>173</v>
      </c>
      <c r="C280" s="19">
        <v>2019.3799086379274</v>
      </c>
    </row>
    <row r="281" spans="1:3" ht="12.75" x14ac:dyDescent="0.2">
      <c r="A281" s="21" t="str">
        <f t="shared" ca="1" si="6"/>
        <v>01/07/2022</v>
      </c>
      <c r="B281" s="12" t="s">
        <v>174</v>
      </c>
      <c r="C281" s="19">
        <v>3720.7629674671184</v>
      </c>
    </row>
    <row r="282" spans="1:3" ht="12.75" x14ac:dyDescent="0.2">
      <c r="A282" s="21" t="str">
        <f t="shared" ca="1" si="6"/>
        <v>01/07/2022</v>
      </c>
      <c r="B282" s="12" t="s">
        <v>175</v>
      </c>
      <c r="C282" s="19">
        <v>4936.2619988927117</v>
      </c>
    </row>
    <row r="283" spans="1:3" ht="12.75" x14ac:dyDescent="0.2">
      <c r="A283" s="21" t="str">
        <f t="shared" ca="1" si="6"/>
        <v>01/07/2022</v>
      </c>
      <c r="B283" s="12" t="s">
        <v>176</v>
      </c>
      <c r="C283" s="19">
        <v>2468.1309994463559</v>
      </c>
    </row>
    <row r="284" spans="1:3" ht="12.75" x14ac:dyDescent="0.2">
      <c r="A284" s="21" t="str">
        <f t="shared" ca="1" si="6"/>
        <v>01/07/2022</v>
      </c>
      <c r="B284" s="12" t="s">
        <v>177</v>
      </c>
      <c r="C284" s="19">
        <v>897.50218161685677</v>
      </c>
    </row>
    <row r="285" spans="1:3" ht="12.75" x14ac:dyDescent="0.2">
      <c r="A285" s="21" t="str">
        <f t="shared" ca="1" si="6"/>
        <v>01/07/2022</v>
      </c>
      <c r="B285" s="12" t="s">
        <v>178</v>
      </c>
      <c r="C285" s="19">
        <v>1458.441045127392</v>
      </c>
    </row>
    <row r="286" spans="1:3" ht="12.75" x14ac:dyDescent="0.2">
      <c r="A286" s="21" t="str">
        <f t="shared" ca="1" si="6"/>
        <v>01/07/2022</v>
      </c>
      <c r="B286" s="12" t="s">
        <v>179</v>
      </c>
      <c r="C286" s="19">
        <v>1346.2532724252851</v>
      </c>
    </row>
    <row r="287" spans="1:3" ht="12.75" x14ac:dyDescent="0.2">
      <c r="A287" s="21" t="str">
        <f t="shared" ca="1" si="6"/>
        <v>01/07/2022</v>
      </c>
      <c r="B287" s="12" t="s">
        <v>180</v>
      </c>
      <c r="C287" s="19">
        <v>4978</v>
      </c>
    </row>
    <row r="288" spans="1:3" ht="12.75" x14ac:dyDescent="0.2">
      <c r="A288" s="21" t="str">
        <f t="shared" ca="1" si="6"/>
        <v>01/07/2022</v>
      </c>
      <c r="B288" s="12" t="s">
        <v>181</v>
      </c>
      <c r="C288" s="19">
        <v>199.12</v>
      </c>
    </row>
    <row r="289" spans="1:3" ht="12.75" x14ac:dyDescent="0.2">
      <c r="A289" s="21" t="str">
        <f t="shared" ca="1" si="6"/>
        <v>01/07/2022</v>
      </c>
      <c r="B289" s="12" t="s">
        <v>182</v>
      </c>
      <c r="C289" s="19">
        <v>448.02000000000004</v>
      </c>
    </row>
    <row r="290" spans="1:3" ht="12.75" x14ac:dyDescent="0.2">
      <c r="A290" s="21" t="str">
        <f t="shared" ca="1" si="6"/>
        <v>01/07/2022</v>
      </c>
      <c r="B290" s="12" t="s">
        <v>183</v>
      </c>
      <c r="C290" s="19">
        <v>423.13000000000005</v>
      </c>
    </row>
    <row r="291" spans="1:3" ht="12.75" x14ac:dyDescent="0.2">
      <c r="A291" s="21" t="str">
        <f t="shared" ca="1" si="6"/>
        <v>01/07/2022</v>
      </c>
      <c r="B291" s="12" t="s">
        <v>184</v>
      </c>
      <c r="C291" s="19">
        <v>298.68</v>
      </c>
    </row>
    <row r="292" spans="1:3" ht="12.75" x14ac:dyDescent="0.2">
      <c r="A292" s="21" t="str">
        <f t="shared" ca="1" si="6"/>
        <v>01/07/2022</v>
      </c>
      <c r="B292" s="12" t="s">
        <v>185</v>
      </c>
      <c r="C292" s="19">
        <v>55811.444512006776</v>
      </c>
    </row>
    <row r="293" spans="1:3" ht="12.75" x14ac:dyDescent="0.2">
      <c r="A293" s="21" t="str">
        <f t="shared" ca="1" si="6"/>
        <v>01/07/2022</v>
      </c>
      <c r="B293" s="12" t="s">
        <v>186</v>
      </c>
      <c r="C293" s="19">
        <v>35347.248190937622</v>
      </c>
    </row>
    <row r="294" spans="1:3" ht="12.75" x14ac:dyDescent="0.2">
      <c r="A294" s="21" t="str">
        <f t="shared" ca="1" si="6"/>
        <v>01/07/2022</v>
      </c>
      <c r="B294" s="12" t="s">
        <v>187</v>
      </c>
      <c r="C294" s="19">
        <v>23254.768546669493</v>
      </c>
    </row>
    <row r="295" spans="1:3" ht="12.75" x14ac:dyDescent="0.2">
      <c r="A295" s="21" t="str">
        <f t="shared" ca="1" si="6"/>
        <v>01/07/2022</v>
      </c>
      <c r="B295" s="12" t="s">
        <v>188</v>
      </c>
      <c r="C295" s="19">
        <v>3720.7629674671184</v>
      </c>
    </row>
    <row r="296" spans="1:3" ht="12.75" x14ac:dyDescent="0.2">
      <c r="A296" s="21" t="str">
        <f t="shared" ca="1" si="6"/>
        <v>01/07/2022</v>
      </c>
      <c r="B296" s="12" t="s">
        <v>189</v>
      </c>
      <c r="C296" s="19">
        <v>651.13351930674571</v>
      </c>
    </row>
    <row r="297" spans="1:3" ht="12.75" x14ac:dyDescent="0.2">
      <c r="A297" s="21" t="str">
        <f t="shared" ca="1" si="6"/>
        <v>01/07/2022</v>
      </c>
      <c r="B297" s="12" t="s">
        <v>190</v>
      </c>
      <c r="C297" s="19">
        <v>1570.6288178294994</v>
      </c>
    </row>
    <row r="298" spans="1:3" ht="12.75" x14ac:dyDescent="0.2">
      <c r="A298" s="21" t="str">
        <f t="shared" ca="1" si="6"/>
        <v>01/07/2022</v>
      </c>
      <c r="B298" s="12" t="s">
        <v>191</v>
      </c>
      <c r="C298" s="19">
        <v>1121.877727021071</v>
      </c>
    </row>
    <row r="299" spans="1:3" ht="12.75" x14ac:dyDescent="0.2">
      <c r="A299" s="21" t="str">
        <f t="shared" ca="1" si="6"/>
        <v>01/07/2022</v>
      </c>
      <c r="B299" s="12" t="s">
        <v>192</v>
      </c>
      <c r="C299" s="19">
        <v>2790.5722256003392</v>
      </c>
    </row>
    <row r="300" spans="1:3" ht="12.75" x14ac:dyDescent="0.2">
      <c r="A300" s="21" t="str">
        <f t="shared" ca="1" si="6"/>
        <v>01/07/2022</v>
      </c>
      <c r="B300" s="12" t="s">
        <v>193</v>
      </c>
      <c r="C300" s="19">
        <v>1395.2861128001696</v>
      </c>
    </row>
    <row r="301" spans="1:3" ht="12.75" x14ac:dyDescent="0.2">
      <c r="A301" s="21" t="str">
        <f t="shared" ca="1" si="6"/>
        <v>01/07/2022</v>
      </c>
      <c r="B301" s="12" t="s">
        <v>194</v>
      </c>
      <c r="C301" s="19">
        <v>-3012.0837706755437</v>
      </c>
    </row>
    <row r="302" spans="1:3" ht="12.75" x14ac:dyDescent="0.2">
      <c r="A302" s="21" t="str">
        <f t="shared" ca="1" si="6"/>
        <v>01/07/2022</v>
      </c>
      <c r="B302" s="12" t="s">
        <v>195</v>
      </c>
      <c r="C302" s="19">
        <v>-707.07015744319574</v>
      </c>
    </row>
    <row r="303" spans="1:3" ht="12.75" x14ac:dyDescent="0.2">
      <c r="A303" s="21" t="str">
        <f t="shared" ref="A303:A345" ca="1" si="7">"01/08/"&amp;YEAR(TODAY())-1</f>
        <v>01/08/2022</v>
      </c>
      <c r="B303" s="12" t="s">
        <v>153</v>
      </c>
      <c r="C303" s="23">
        <v>973333.85337359086</v>
      </c>
    </row>
    <row r="304" spans="1:3" ht="12.75" x14ac:dyDescent="0.2">
      <c r="A304" s="21" t="str">
        <f t="shared" ca="1" si="7"/>
        <v>01/08/2022</v>
      </c>
      <c r="B304" s="12" t="s">
        <v>154</v>
      </c>
      <c r="C304" s="23">
        <v>782082.89942950825</v>
      </c>
    </row>
    <row r="305" spans="1:3" ht="12.75" x14ac:dyDescent="0.2">
      <c r="A305" s="21" t="str">
        <f t="shared" ca="1" si="7"/>
        <v>01/08/2022</v>
      </c>
      <c r="B305" s="12" t="s">
        <v>155</v>
      </c>
      <c r="C305" s="19">
        <v>52770.837640154961</v>
      </c>
    </row>
    <row r="306" spans="1:3" ht="12.75" x14ac:dyDescent="0.2">
      <c r="A306" s="21" t="str">
        <f t="shared" ca="1" si="7"/>
        <v>01/08/2022</v>
      </c>
      <c r="B306" s="12" t="s">
        <v>156</v>
      </c>
      <c r="C306" s="19">
        <v>26331.251292046487</v>
      </c>
    </row>
    <row r="307" spans="1:3" ht="12.75" x14ac:dyDescent="0.2">
      <c r="A307" s="21" t="str">
        <f t="shared" ca="1" si="7"/>
        <v>01/08/2022</v>
      </c>
      <c r="B307" s="12" t="s">
        <v>157</v>
      </c>
      <c r="C307" s="19">
        <v>17554.167528030994</v>
      </c>
    </row>
    <row r="308" spans="1:3" ht="12.75" x14ac:dyDescent="0.2">
      <c r="A308" s="21" t="str">
        <f t="shared" ca="1" si="7"/>
        <v>01/08/2022</v>
      </c>
      <c r="B308" s="12" t="s">
        <v>158</v>
      </c>
      <c r="C308" s="19">
        <v>245758.3453924339</v>
      </c>
    </row>
    <row r="309" spans="1:3" ht="12.75" x14ac:dyDescent="0.2">
      <c r="A309" s="21" t="str">
        <f t="shared" ca="1" si="7"/>
        <v>01/08/2022</v>
      </c>
      <c r="B309" s="12" t="s">
        <v>159</v>
      </c>
      <c r="C309" s="19">
        <v>11410.208893220144</v>
      </c>
    </row>
    <row r="310" spans="1:3" ht="12.75" x14ac:dyDescent="0.2">
      <c r="A310" s="21" t="str">
        <f t="shared" ca="1" si="7"/>
        <v>01/08/2022</v>
      </c>
      <c r="B310" s="12" t="s">
        <v>160</v>
      </c>
      <c r="C310" s="19">
        <v>52662.502584092974</v>
      </c>
    </row>
    <row r="311" spans="1:3" ht="12.75" x14ac:dyDescent="0.2">
      <c r="A311" s="21" t="str">
        <f t="shared" ca="1" si="7"/>
        <v>01/08/2022</v>
      </c>
      <c r="B311" s="12" t="s">
        <v>161</v>
      </c>
      <c r="C311" s="19">
        <v>48666.692668679549</v>
      </c>
    </row>
    <row r="312" spans="1:3" ht="12.75" x14ac:dyDescent="0.2">
      <c r="A312" s="21" t="str">
        <f t="shared" ca="1" si="7"/>
        <v>01/08/2022</v>
      </c>
      <c r="B312" s="12" t="s">
        <v>162</v>
      </c>
      <c r="C312" s="19">
        <v>535333.61935547506</v>
      </c>
    </row>
    <row r="313" spans="1:3" ht="12.75" x14ac:dyDescent="0.2">
      <c r="A313" s="21" t="str">
        <f t="shared" ca="1" si="7"/>
        <v>01/08/2022</v>
      </c>
      <c r="B313" s="12" t="s">
        <v>163</v>
      </c>
      <c r="C313" s="19">
        <v>273729.01480032789</v>
      </c>
    </row>
    <row r="314" spans="1:3" ht="12.75" x14ac:dyDescent="0.2">
      <c r="A314" s="21" t="str">
        <f t="shared" ca="1" si="7"/>
        <v>01/08/2022</v>
      </c>
      <c r="B314" s="12" t="s">
        <v>164</v>
      </c>
      <c r="C314" s="19">
        <v>214645.82025178534</v>
      </c>
    </row>
    <row r="315" spans="1:3" ht="12.75" x14ac:dyDescent="0.2">
      <c r="A315" s="21" t="str">
        <f t="shared" ca="1" si="7"/>
        <v>01/08/2022</v>
      </c>
      <c r="B315" s="12" t="s">
        <v>165</v>
      </c>
      <c r="C315" s="19">
        <v>21464.582025178534</v>
      </c>
    </row>
    <row r="316" spans="1:3" ht="12.75" x14ac:dyDescent="0.2">
      <c r="A316" s="21" t="str">
        <f t="shared" ca="1" si="7"/>
        <v>01/08/2022</v>
      </c>
      <c r="B316" s="12" t="s">
        <v>166</v>
      </c>
      <c r="C316" s="19">
        <v>23253.29719394341</v>
      </c>
    </row>
    <row r="317" spans="1:3" ht="12.75" x14ac:dyDescent="0.2">
      <c r="A317" s="21" t="str">
        <f t="shared" ca="1" si="7"/>
        <v>01/08/2022</v>
      </c>
      <c r="B317" s="12" t="s">
        <v>167</v>
      </c>
      <c r="C317" s="19">
        <v>17887.151687648777</v>
      </c>
    </row>
    <row r="318" spans="1:3" ht="12.75" x14ac:dyDescent="0.2">
      <c r="A318" s="21" t="str">
        <f t="shared" ca="1" si="7"/>
        <v>01/08/2022</v>
      </c>
      <c r="B318" s="12" t="s">
        <v>168</v>
      </c>
      <c r="C318" s="19">
        <v>2146.4582025178529</v>
      </c>
    </row>
    <row r="319" spans="1:3" ht="12.75" x14ac:dyDescent="0.2">
      <c r="A319" s="21" t="str">
        <f t="shared" ca="1" si="7"/>
        <v>01/08/2022</v>
      </c>
      <c r="B319" s="12" t="s">
        <v>169</v>
      </c>
      <c r="C319" s="19">
        <v>643.93746075535603</v>
      </c>
    </row>
    <row r="320" spans="1:3" ht="12.75" x14ac:dyDescent="0.2">
      <c r="A320" s="21" t="str">
        <f t="shared" ca="1" si="7"/>
        <v>01/08/2022</v>
      </c>
      <c r="B320" s="12" t="s">
        <v>170</v>
      </c>
      <c r="C320" s="19">
        <v>3219.6873037767796</v>
      </c>
    </row>
    <row r="321" spans="1:3" ht="12.75" x14ac:dyDescent="0.2">
      <c r="A321" s="21" t="str">
        <f t="shared" ca="1" si="7"/>
        <v>01/08/2022</v>
      </c>
      <c r="B321" s="12" t="s">
        <v>171</v>
      </c>
      <c r="C321" s="19">
        <v>1609.8436518883898</v>
      </c>
    </row>
    <row r="322" spans="1:3" ht="12.75" x14ac:dyDescent="0.2">
      <c r="A322" s="21" t="str">
        <f t="shared" ca="1" si="7"/>
        <v>01/08/2022</v>
      </c>
      <c r="B322" s="12" t="s">
        <v>172</v>
      </c>
      <c r="C322" s="19">
        <v>19318.123822660677</v>
      </c>
    </row>
    <row r="323" spans="1:3" ht="12.75" x14ac:dyDescent="0.2">
      <c r="A323" s="21" t="str">
        <f t="shared" ca="1" si="7"/>
        <v>01/08/2022</v>
      </c>
      <c r="B323" s="12" t="s">
        <v>173</v>
      </c>
      <c r="C323" s="19">
        <v>1931.812382266068</v>
      </c>
    </row>
    <row r="324" spans="1:3" ht="12.75" x14ac:dyDescent="0.2">
      <c r="A324" s="21" t="str">
        <f t="shared" ca="1" si="7"/>
        <v>01/08/2022</v>
      </c>
      <c r="B324" s="12" t="s">
        <v>174</v>
      </c>
      <c r="C324" s="19">
        <v>1755.4167528030994</v>
      </c>
    </row>
    <row r="325" spans="1:3" ht="12.75" x14ac:dyDescent="0.2">
      <c r="A325" s="21" t="str">
        <f t="shared" ca="1" si="7"/>
        <v>01/08/2022</v>
      </c>
      <c r="B325" s="12" t="s">
        <v>175</v>
      </c>
      <c r="C325" s="19">
        <v>4722.208045539277</v>
      </c>
    </row>
    <row r="326" spans="1:3" ht="12.75" x14ac:dyDescent="0.2">
      <c r="A326" s="21" t="str">
        <f t="shared" ca="1" si="7"/>
        <v>01/08/2022</v>
      </c>
      <c r="B326" s="12" t="s">
        <v>176</v>
      </c>
      <c r="C326" s="19">
        <v>2361.1040227696385</v>
      </c>
    </row>
    <row r="327" spans="1:3" ht="12.75" x14ac:dyDescent="0.2">
      <c r="A327" s="21" t="str">
        <f t="shared" ca="1" si="7"/>
        <v>01/08/2022</v>
      </c>
      <c r="B327" s="12" t="s">
        <v>177</v>
      </c>
      <c r="C327" s="19">
        <v>858.5832810071413</v>
      </c>
    </row>
    <row r="328" spans="1:3" ht="12.75" x14ac:dyDescent="0.2">
      <c r="A328" s="21" t="str">
        <f t="shared" ca="1" si="7"/>
        <v>01/08/2022</v>
      </c>
      <c r="B328" s="12" t="s">
        <v>178</v>
      </c>
      <c r="C328" s="19">
        <v>1395.1978316366046</v>
      </c>
    </row>
    <row r="329" spans="1:3" ht="12.75" x14ac:dyDescent="0.2">
      <c r="A329" s="21" t="str">
        <f t="shared" ca="1" si="7"/>
        <v>01/08/2022</v>
      </c>
      <c r="B329" s="12" t="s">
        <v>179</v>
      </c>
      <c r="C329" s="19">
        <v>1287.8749215107121</v>
      </c>
    </row>
    <row r="330" spans="1:3" ht="12.75" x14ac:dyDescent="0.2">
      <c r="A330" s="21" t="str">
        <f t="shared" ca="1" si="7"/>
        <v>01/08/2022</v>
      </c>
      <c r="B330" s="12" t="s">
        <v>180</v>
      </c>
      <c r="C330" s="19">
        <v>4978</v>
      </c>
    </row>
    <row r="331" spans="1:3" ht="12.75" x14ac:dyDescent="0.2">
      <c r="A331" s="21" t="str">
        <f t="shared" ca="1" si="7"/>
        <v>01/08/2022</v>
      </c>
      <c r="B331" s="12" t="s">
        <v>181</v>
      </c>
      <c r="C331" s="19">
        <v>199.12</v>
      </c>
    </row>
    <row r="332" spans="1:3" ht="12.75" x14ac:dyDescent="0.2">
      <c r="A332" s="21" t="str">
        <f t="shared" ca="1" si="7"/>
        <v>01/08/2022</v>
      </c>
      <c r="B332" s="12" t="s">
        <v>182</v>
      </c>
      <c r="C332" s="19">
        <v>448.02000000000004</v>
      </c>
    </row>
    <row r="333" spans="1:3" ht="12.75" x14ac:dyDescent="0.2">
      <c r="A333" s="21" t="str">
        <f t="shared" ca="1" si="7"/>
        <v>01/08/2022</v>
      </c>
      <c r="B333" s="12" t="s">
        <v>183</v>
      </c>
      <c r="C333" s="19">
        <v>423.13000000000005</v>
      </c>
    </row>
    <row r="334" spans="1:3" ht="12.75" x14ac:dyDescent="0.2">
      <c r="A334" s="21" t="str">
        <f t="shared" ca="1" si="7"/>
        <v>01/08/2022</v>
      </c>
      <c r="B334" s="12" t="s">
        <v>184</v>
      </c>
      <c r="C334" s="19">
        <v>298.68</v>
      </c>
    </row>
    <row r="335" spans="1:3" ht="12.75" x14ac:dyDescent="0.2">
      <c r="A335" s="21" t="str">
        <f t="shared" ca="1" si="7"/>
        <v>01/08/2022</v>
      </c>
      <c r="B335" s="12" t="s">
        <v>185</v>
      </c>
      <c r="C335" s="19">
        <v>56173.33608969918</v>
      </c>
    </row>
    <row r="336" spans="1:3" ht="12.75" x14ac:dyDescent="0.2">
      <c r="A336" s="21" t="str">
        <f t="shared" ca="1" si="7"/>
        <v>01/08/2022</v>
      </c>
      <c r="B336" s="12" t="s">
        <v>186</v>
      </c>
      <c r="C336" s="19">
        <v>36863.751808865083</v>
      </c>
    </row>
    <row r="337" spans="1:3" ht="12.75" x14ac:dyDescent="0.2">
      <c r="A337" s="21" t="str">
        <f t="shared" ca="1" si="7"/>
        <v>01/08/2022</v>
      </c>
      <c r="B337" s="12" t="s">
        <v>187</v>
      </c>
      <c r="C337" s="19">
        <v>21942.70941003874</v>
      </c>
    </row>
    <row r="338" spans="1:3" ht="12.75" x14ac:dyDescent="0.2">
      <c r="A338" s="21" t="str">
        <f t="shared" ca="1" si="7"/>
        <v>01/08/2022</v>
      </c>
      <c r="B338" s="12" t="s">
        <v>188</v>
      </c>
      <c r="C338" s="19">
        <v>3510.8335056061987</v>
      </c>
    </row>
    <row r="339" spans="1:3" ht="12.75" x14ac:dyDescent="0.2">
      <c r="A339" s="21" t="str">
        <f t="shared" ca="1" si="7"/>
        <v>01/08/2022</v>
      </c>
      <c r="B339" s="12" t="s">
        <v>189</v>
      </c>
      <c r="C339" s="19">
        <v>614.39586348108469</v>
      </c>
    </row>
    <row r="340" spans="1:3" ht="12.75" x14ac:dyDescent="0.2">
      <c r="A340" s="21" t="str">
        <f t="shared" ca="1" si="7"/>
        <v>01/08/2022</v>
      </c>
      <c r="B340" s="12" t="s">
        <v>190</v>
      </c>
      <c r="C340" s="19">
        <v>1502.5207417624972</v>
      </c>
    </row>
    <row r="341" spans="1:3" ht="12.75" x14ac:dyDescent="0.2">
      <c r="A341" s="21" t="str">
        <f t="shared" ca="1" si="7"/>
        <v>01/08/2022</v>
      </c>
      <c r="B341" s="12" t="s">
        <v>191</v>
      </c>
      <c r="C341" s="19">
        <v>1073.2291012589264</v>
      </c>
    </row>
    <row r="342" spans="1:3" ht="12.75" x14ac:dyDescent="0.2">
      <c r="A342" s="21" t="str">
        <f t="shared" ca="1" si="7"/>
        <v>01/08/2022</v>
      </c>
      <c r="B342" s="12" t="s">
        <v>192</v>
      </c>
      <c r="C342" s="19">
        <v>2633.1251292046486</v>
      </c>
    </row>
    <row r="343" spans="1:3" ht="12.75" x14ac:dyDescent="0.2">
      <c r="A343" s="21" t="str">
        <f t="shared" ca="1" si="7"/>
        <v>01/08/2022</v>
      </c>
      <c r="B343" s="12" t="s">
        <v>193</v>
      </c>
      <c r="C343" s="19">
        <v>1316.5625646023243</v>
      </c>
    </row>
    <row r="344" spans="1:3" ht="12.75" x14ac:dyDescent="0.2">
      <c r="A344" s="21" t="str">
        <f t="shared" ca="1" si="7"/>
        <v>01/08/2022</v>
      </c>
      <c r="B344" s="12" t="s">
        <v>194</v>
      </c>
      <c r="C344" s="19">
        <v>382.39989910785619</v>
      </c>
    </row>
    <row r="345" spans="1:3" ht="12.75" x14ac:dyDescent="0.2">
      <c r="A345" s="21" t="str">
        <f t="shared" ca="1" si="7"/>
        <v>01/08/2022</v>
      </c>
      <c r="B345" s="12" t="s">
        <v>195</v>
      </c>
      <c r="C345" s="19">
        <v>514.94396367882825</v>
      </c>
    </row>
    <row r="346" spans="1:3" ht="12.75" x14ac:dyDescent="0.2">
      <c r="A346" s="21" t="str">
        <f t="shared" ref="A346:A388" ca="1" si="8">"01/09/"&amp;YEAR(TODAY())-1</f>
        <v>01/09/2022</v>
      </c>
      <c r="B346" s="12" t="s">
        <v>153</v>
      </c>
      <c r="C346" s="23">
        <v>953867.17630611896</v>
      </c>
    </row>
    <row r="347" spans="1:3" ht="12.75" x14ac:dyDescent="0.2">
      <c r="A347" s="21" t="str">
        <f t="shared" ca="1" si="8"/>
        <v>01/09/2022</v>
      </c>
      <c r="B347" s="12" t="s">
        <v>154</v>
      </c>
      <c r="C347" s="23">
        <v>758620.41244662297</v>
      </c>
    </row>
    <row r="348" spans="1:3" ht="12.75" x14ac:dyDescent="0.2">
      <c r="A348" s="21" t="str">
        <f t="shared" ca="1" si="8"/>
        <v>01/09/2022</v>
      </c>
      <c r="B348" s="12" t="s">
        <v>155</v>
      </c>
      <c r="C348" s="19">
        <v>50624.379437637108</v>
      </c>
    </row>
    <row r="349" spans="1:3" ht="12.75" x14ac:dyDescent="0.2">
      <c r="A349" s="21" t="str">
        <f t="shared" ca="1" si="8"/>
        <v>01/09/2022</v>
      </c>
      <c r="B349" s="12" t="s">
        <v>156</v>
      </c>
      <c r="C349" s="19">
        <v>25687.313831291129</v>
      </c>
    </row>
    <row r="350" spans="1:3" ht="12.75" x14ac:dyDescent="0.2">
      <c r="A350" s="21" t="str">
        <f t="shared" ca="1" si="8"/>
        <v>01/09/2022</v>
      </c>
      <c r="B350" s="12" t="s">
        <v>157</v>
      </c>
      <c r="C350" s="19">
        <v>17124.875887527422</v>
      </c>
    </row>
    <row r="351" spans="1:3" ht="12.75" x14ac:dyDescent="0.2">
      <c r="A351" s="21" t="str">
        <f t="shared" ca="1" si="8"/>
        <v>01/09/2022</v>
      </c>
      <c r="B351" s="12" t="s">
        <v>158</v>
      </c>
      <c r="C351" s="19">
        <v>239748.2624253839</v>
      </c>
    </row>
    <row r="352" spans="1:3" ht="12.75" x14ac:dyDescent="0.2">
      <c r="A352" s="21" t="str">
        <f t="shared" ca="1" si="8"/>
        <v>01/09/2022</v>
      </c>
      <c r="B352" s="12" t="s">
        <v>159</v>
      </c>
      <c r="C352" s="19">
        <v>11131.169326892823</v>
      </c>
    </row>
    <row r="353" spans="1:3" ht="12.75" x14ac:dyDescent="0.2">
      <c r="A353" s="21" t="str">
        <f t="shared" ca="1" si="8"/>
        <v>01/09/2022</v>
      </c>
      <c r="B353" s="12" t="s">
        <v>160</v>
      </c>
      <c r="C353" s="19">
        <v>51374.627662582257</v>
      </c>
    </row>
    <row r="354" spans="1:3" ht="12.75" x14ac:dyDescent="0.2">
      <c r="A354" s="21" t="str">
        <f t="shared" ca="1" si="8"/>
        <v>01/09/2022</v>
      </c>
      <c r="B354" s="12" t="s">
        <v>161</v>
      </c>
      <c r="C354" s="19">
        <v>47693.358815305954</v>
      </c>
    </row>
    <row r="355" spans="1:3" ht="12.75" x14ac:dyDescent="0.2">
      <c r="A355" s="21" t="str">
        <f t="shared" ca="1" si="8"/>
        <v>01/09/2022</v>
      </c>
      <c r="B355" s="12" t="s">
        <v>162</v>
      </c>
      <c r="C355" s="19">
        <v>524626.94696836546</v>
      </c>
    </row>
    <row r="356" spans="1:3" ht="12.75" x14ac:dyDescent="0.2">
      <c r="A356" s="21" t="str">
        <f t="shared" ca="1" si="8"/>
        <v>01/09/2022</v>
      </c>
      <c r="B356" s="12" t="s">
        <v>163</v>
      </c>
      <c r="C356" s="19">
        <v>265517.14435631805</v>
      </c>
    </row>
    <row r="357" spans="1:3" ht="12.75" x14ac:dyDescent="0.2">
      <c r="A357" s="21" t="str">
        <f t="shared" ca="1" si="8"/>
        <v>01/09/2022</v>
      </c>
      <c r="B357" s="12" t="s">
        <v>164</v>
      </c>
      <c r="C357" s="19">
        <v>209179.77949760537</v>
      </c>
    </row>
    <row r="358" spans="1:3" ht="12.75" x14ac:dyDescent="0.2">
      <c r="A358" s="21" t="str">
        <f t="shared" ca="1" si="8"/>
        <v>01/09/2022</v>
      </c>
      <c r="B358" s="12" t="s">
        <v>165</v>
      </c>
      <c r="C358" s="19">
        <v>33468.764719616855</v>
      </c>
    </row>
    <row r="359" spans="1:3" ht="12.75" x14ac:dyDescent="0.2">
      <c r="A359" s="21" t="str">
        <f t="shared" ca="1" si="8"/>
        <v>01/09/2022</v>
      </c>
      <c r="B359" s="12" t="s">
        <v>166</v>
      </c>
      <c r="C359" s="19">
        <v>22661.142778907248</v>
      </c>
    </row>
    <row r="360" spans="1:3" ht="12.75" x14ac:dyDescent="0.2">
      <c r="A360" s="21" t="str">
        <f t="shared" ca="1" si="8"/>
        <v>01/09/2022</v>
      </c>
      <c r="B360" s="12" t="s">
        <v>167</v>
      </c>
      <c r="C360" s="19">
        <v>17431.648291467111</v>
      </c>
    </row>
    <row r="361" spans="1:3" ht="12.75" x14ac:dyDescent="0.2">
      <c r="A361" s="21" t="str">
        <f t="shared" ca="1" si="8"/>
        <v>01/09/2022</v>
      </c>
      <c r="B361" s="12" t="s">
        <v>168</v>
      </c>
      <c r="C361" s="19">
        <v>2091.7977949760534</v>
      </c>
    </row>
    <row r="362" spans="1:3" ht="12.75" x14ac:dyDescent="0.2">
      <c r="A362" s="21" t="str">
        <f t="shared" ca="1" si="8"/>
        <v>01/09/2022</v>
      </c>
      <c r="B362" s="12" t="s">
        <v>169</v>
      </c>
      <c r="C362" s="19">
        <v>627.539338492816</v>
      </c>
    </row>
    <row r="363" spans="1:3" ht="12.75" x14ac:dyDescent="0.2">
      <c r="A363" s="21" t="str">
        <f t="shared" ca="1" si="8"/>
        <v>01/09/2022</v>
      </c>
      <c r="B363" s="12" t="s">
        <v>170</v>
      </c>
      <c r="C363" s="19">
        <v>3137.6966924640801</v>
      </c>
    </row>
    <row r="364" spans="1:3" ht="12.75" x14ac:dyDescent="0.2">
      <c r="A364" s="21" t="str">
        <f t="shared" ca="1" si="8"/>
        <v>01/09/2022</v>
      </c>
      <c r="B364" s="12" t="s">
        <v>171</v>
      </c>
      <c r="C364" s="19">
        <v>1568.8483462320401</v>
      </c>
    </row>
    <row r="365" spans="1:3" ht="12.75" x14ac:dyDescent="0.2">
      <c r="A365" s="21" t="str">
        <f t="shared" ca="1" si="8"/>
        <v>01/09/2022</v>
      </c>
      <c r="B365" s="12" t="s">
        <v>172</v>
      </c>
      <c r="C365" s="19">
        <v>18826.180154784481</v>
      </c>
    </row>
    <row r="366" spans="1:3" ht="12.75" x14ac:dyDescent="0.2">
      <c r="A366" s="21" t="str">
        <f t="shared" ca="1" si="8"/>
        <v>01/09/2022</v>
      </c>
      <c r="B366" s="12" t="s">
        <v>173</v>
      </c>
      <c r="C366" s="19">
        <v>1882.6180154784481</v>
      </c>
    </row>
    <row r="367" spans="1:3" ht="12.75" x14ac:dyDescent="0.2">
      <c r="A367" s="21" t="str">
        <f t="shared" ca="1" si="8"/>
        <v>01/09/2022</v>
      </c>
      <c r="B367" s="12" t="s">
        <v>174</v>
      </c>
      <c r="C367" s="19">
        <v>1712.4875887527421</v>
      </c>
    </row>
    <row r="368" spans="1:3" ht="12.75" x14ac:dyDescent="0.2">
      <c r="A368" s="21" t="str">
        <f t="shared" ca="1" si="8"/>
        <v>01/09/2022</v>
      </c>
      <c r="B368" s="12" t="s">
        <v>175</v>
      </c>
      <c r="C368" s="19">
        <v>4601.9551489473179</v>
      </c>
    </row>
    <row r="369" spans="1:3" ht="12.75" x14ac:dyDescent="0.2">
      <c r="A369" s="21" t="str">
        <f t="shared" ca="1" si="8"/>
        <v>01/09/2022</v>
      </c>
      <c r="B369" s="12" t="s">
        <v>176</v>
      </c>
      <c r="C369" s="19">
        <v>2300.9775744736589</v>
      </c>
    </row>
    <row r="370" spans="1:3" ht="12.75" x14ac:dyDescent="0.2">
      <c r="A370" s="21" t="str">
        <f t="shared" ca="1" si="8"/>
        <v>01/09/2022</v>
      </c>
      <c r="B370" s="12" t="s">
        <v>177</v>
      </c>
      <c r="C370" s="19">
        <v>836.71911799042152</v>
      </c>
    </row>
    <row r="371" spans="1:3" ht="12.75" x14ac:dyDescent="0.2">
      <c r="A371" s="21" t="str">
        <f t="shared" ca="1" si="8"/>
        <v>01/09/2022</v>
      </c>
      <c r="B371" s="12" t="s">
        <v>178</v>
      </c>
      <c r="C371" s="19">
        <v>1359.6685667344348</v>
      </c>
    </row>
    <row r="372" spans="1:3" ht="12.75" x14ac:dyDescent="0.2">
      <c r="A372" s="21" t="str">
        <f t="shared" ca="1" si="8"/>
        <v>01/09/2022</v>
      </c>
      <c r="B372" s="12" t="s">
        <v>179</v>
      </c>
      <c r="C372" s="19">
        <v>1255.078676985632</v>
      </c>
    </row>
    <row r="373" spans="1:3" ht="12.75" x14ac:dyDescent="0.2">
      <c r="A373" s="21" t="str">
        <f t="shared" ca="1" si="8"/>
        <v>01/09/2022</v>
      </c>
      <c r="B373" s="12" t="s">
        <v>180</v>
      </c>
      <c r="C373" s="19">
        <v>4978</v>
      </c>
    </row>
    <row r="374" spans="1:3" ht="12.75" x14ac:dyDescent="0.2">
      <c r="A374" s="21" t="str">
        <f t="shared" ca="1" si="8"/>
        <v>01/09/2022</v>
      </c>
      <c r="B374" s="12" t="s">
        <v>181</v>
      </c>
      <c r="C374" s="19">
        <v>199.12</v>
      </c>
    </row>
    <row r="375" spans="1:3" ht="12.75" x14ac:dyDescent="0.2">
      <c r="A375" s="21" t="str">
        <f t="shared" ca="1" si="8"/>
        <v>01/09/2022</v>
      </c>
      <c r="B375" s="12" t="s">
        <v>182</v>
      </c>
      <c r="C375" s="19">
        <v>448.02000000000004</v>
      </c>
    </row>
    <row r="376" spans="1:3" ht="12.75" x14ac:dyDescent="0.2">
      <c r="A376" s="21" t="str">
        <f t="shared" ca="1" si="8"/>
        <v>01/09/2022</v>
      </c>
      <c r="B376" s="12" t="s">
        <v>183</v>
      </c>
      <c r="C376" s="19">
        <v>423.13000000000005</v>
      </c>
    </row>
    <row r="377" spans="1:3" ht="12.75" x14ac:dyDescent="0.2">
      <c r="A377" s="21" t="str">
        <f t="shared" ca="1" si="8"/>
        <v>01/09/2022</v>
      </c>
      <c r="B377" s="12" t="s">
        <v>184</v>
      </c>
      <c r="C377" s="19">
        <v>298.68</v>
      </c>
    </row>
    <row r="378" spans="1:3" ht="12.75" x14ac:dyDescent="0.2">
      <c r="A378" s="21" t="str">
        <f t="shared" ca="1" si="8"/>
        <v>01/09/2022</v>
      </c>
      <c r="B378" s="12" t="s">
        <v>185</v>
      </c>
      <c r="C378" s="19">
        <v>51374.627662582257</v>
      </c>
    </row>
    <row r="379" spans="1:3" ht="12.75" x14ac:dyDescent="0.2">
      <c r="A379" s="21" t="str">
        <f t="shared" ca="1" si="8"/>
        <v>01/09/2022</v>
      </c>
      <c r="B379" s="12" t="s">
        <v>186</v>
      </c>
      <c r="C379" s="19">
        <v>17124.875887527422</v>
      </c>
    </row>
    <row r="380" spans="1:3" ht="12.75" x14ac:dyDescent="0.2">
      <c r="A380" s="21" t="str">
        <f t="shared" ca="1" si="8"/>
        <v>01/09/2022</v>
      </c>
      <c r="B380" s="12" t="s">
        <v>187</v>
      </c>
      <c r="C380" s="19">
        <v>21406.094859409277</v>
      </c>
    </row>
    <row r="381" spans="1:3" ht="12.75" x14ac:dyDescent="0.2">
      <c r="A381" s="21" t="str">
        <f t="shared" ca="1" si="8"/>
        <v>01/09/2022</v>
      </c>
      <c r="B381" s="12" t="s">
        <v>188</v>
      </c>
      <c r="C381" s="19">
        <v>3424.9751775054842</v>
      </c>
    </row>
    <row r="382" spans="1:3" ht="12.75" x14ac:dyDescent="0.2">
      <c r="A382" s="21" t="str">
        <f t="shared" ca="1" si="8"/>
        <v>01/09/2022</v>
      </c>
      <c r="B382" s="12" t="s">
        <v>189</v>
      </c>
      <c r="C382" s="19">
        <v>599.37065606345971</v>
      </c>
    </row>
    <row r="383" spans="1:3" ht="12.75" x14ac:dyDescent="0.2">
      <c r="A383" s="21" t="str">
        <f t="shared" ca="1" si="8"/>
        <v>01/09/2022</v>
      </c>
      <c r="B383" s="12" t="s">
        <v>190</v>
      </c>
      <c r="C383" s="19">
        <v>1464.2584564832375</v>
      </c>
    </row>
    <row r="384" spans="1:3" ht="12.75" x14ac:dyDescent="0.2">
      <c r="A384" s="21" t="str">
        <f t="shared" ca="1" si="8"/>
        <v>01/09/2022</v>
      </c>
      <c r="B384" s="12" t="s">
        <v>191</v>
      </c>
      <c r="C384" s="19">
        <v>1045.8988974880267</v>
      </c>
    </row>
    <row r="385" spans="1:3" ht="12.75" x14ac:dyDescent="0.2">
      <c r="A385" s="21" t="str">
        <f t="shared" ca="1" si="8"/>
        <v>01/09/2022</v>
      </c>
      <c r="B385" s="12" t="s">
        <v>192</v>
      </c>
      <c r="C385" s="19">
        <v>2568.7313831291131</v>
      </c>
    </row>
    <row r="386" spans="1:3" ht="12.75" x14ac:dyDescent="0.2">
      <c r="A386" s="21" t="str">
        <f t="shared" ca="1" si="8"/>
        <v>01/09/2022</v>
      </c>
      <c r="B386" s="12" t="s">
        <v>193</v>
      </c>
      <c r="C386" s="19">
        <v>1284.3656915645565</v>
      </c>
    </row>
    <row r="387" spans="1:3" ht="12.75" x14ac:dyDescent="0.2">
      <c r="A387" s="21" t="str">
        <f t="shared" ca="1" si="8"/>
        <v>01/09/2022</v>
      </c>
      <c r="B387" s="12" t="s">
        <v>194</v>
      </c>
      <c r="C387" s="19">
        <v>2546.1147664440373</v>
      </c>
    </row>
    <row r="388" spans="1:3" ht="12.75" x14ac:dyDescent="0.2">
      <c r="A388" s="21" t="str">
        <f t="shared" ca="1" si="8"/>
        <v>01/09/2022</v>
      </c>
      <c r="B388" s="12" t="s">
        <v>195</v>
      </c>
      <c r="C388" s="19">
        <v>1293.8813159198535</v>
      </c>
    </row>
    <row r="389" spans="1:3" ht="12.75" x14ac:dyDescent="0.2">
      <c r="A389" s="21" t="str">
        <f t="shared" ref="A389:A431" ca="1" si="9">"01/10/"&amp;YEAR(TODAY())-1</f>
        <v>01/10/2022</v>
      </c>
      <c r="B389" s="12" t="s">
        <v>153</v>
      </c>
      <c r="C389" s="23">
        <v>1135101.9398042816</v>
      </c>
    </row>
    <row r="390" spans="1:3" ht="12.75" x14ac:dyDescent="0.2">
      <c r="A390" s="21" t="str">
        <f t="shared" ca="1" si="9"/>
        <v>01/10/2022</v>
      </c>
      <c r="B390" s="12" t="s">
        <v>154</v>
      </c>
      <c r="C390" s="23">
        <v>826896.24956681917</v>
      </c>
    </row>
    <row r="391" spans="1:3" ht="12.75" x14ac:dyDescent="0.2">
      <c r="A391" s="21" t="str">
        <f t="shared" ca="1" si="9"/>
        <v>01/10/2022</v>
      </c>
      <c r="B391" s="12" t="s">
        <v>155</v>
      </c>
      <c r="C391" s="19">
        <v>63099.909468555037</v>
      </c>
    </row>
    <row r="392" spans="1:3" ht="12.75" x14ac:dyDescent="0.2">
      <c r="A392" s="21" t="str">
        <f t="shared" ca="1" si="9"/>
        <v>01/10/2022</v>
      </c>
      <c r="B392" s="12" t="s">
        <v>156</v>
      </c>
      <c r="C392" s="19">
        <v>29429.972840566508</v>
      </c>
    </row>
    <row r="393" spans="1:3" ht="12.75" x14ac:dyDescent="0.2">
      <c r="A393" s="21" t="str">
        <f t="shared" ca="1" si="9"/>
        <v>01/10/2022</v>
      </c>
      <c r="B393" s="12" t="s">
        <v>157</v>
      </c>
      <c r="C393" s="19">
        <v>19619.981893711007</v>
      </c>
    </row>
    <row r="394" spans="1:3" ht="12.75" x14ac:dyDescent="0.2">
      <c r="A394" s="21" t="str">
        <f t="shared" ca="1" si="9"/>
        <v>01/10/2022</v>
      </c>
      <c r="B394" s="12" t="s">
        <v>158</v>
      </c>
      <c r="C394" s="19">
        <v>274679.74651195412</v>
      </c>
    </row>
    <row r="395" spans="1:3" ht="12.75" x14ac:dyDescent="0.2">
      <c r="A395" s="21" t="str">
        <f t="shared" ca="1" si="9"/>
        <v>01/10/2022</v>
      </c>
      <c r="B395" s="12" t="s">
        <v>159</v>
      </c>
      <c r="C395" s="19">
        <v>12752.988230912153</v>
      </c>
    </row>
    <row r="396" spans="1:3" ht="12.75" x14ac:dyDescent="0.2">
      <c r="A396" s="21" t="str">
        <f t="shared" ca="1" si="9"/>
        <v>01/10/2022</v>
      </c>
      <c r="B396" s="12" t="s">
        <v>160</v>
      </c>
      <c r="C396" s="19">
        <v>58859.945681133016</v>
      </c>
    </row>
    <row r="397" spans="1:3" ht="12.75" x14ac:dyDescent="0.2">
      <c r="A397" s="21" t="str">
        <f t="shared" ca="1" si="9"/>
        <v>01/10/2022</v>
      </c>
      <c r="B397" s="12" t="s">
        <v>161</v>
      </c>
      <c r="C397" s="19">
        <v>56755.096990214079</v>
      </c>
    </row>
    <row r="398" spans="1:3" ht="12.75" x14ac:dyDescent="0.2">
      <c r="A398" s="21" t="str">
        <f t="shared" ca="1" si="9"/>
        <v>01/10/2022</v>
      </c>
      <c r="B398" s="12" t="s">
        <v>162</v>
      </c>
      <c r="C398" s="19">
        <v>624306.06689235487</v>
      </c>
    </row>
    <row r="399" spans="1:3" ht="12.75" x14ac:dyDescent="0.2">
      <c r="A399" s="21" t="str">
        <f t="shared" ca="1" si="9"/>
        <v>01/10/2022</v>
      </c>
      <c r="B399" s="12" t="s">
        <v>163</v>
      </c>
      <c r="C399" s="19">
        <v>289413.68734838668</v>
      </c>
    </row>
    <row r="400" spans="1:3" ht="12.75" x14ac:dyDescent="0.2">
      <c r="A400" s="21" t="str">
        <f t="shared" ca="1" si="9"/>
        <v>01/10/2022</v>
      </c>
      <c r="B400" s="12" t="s">
        <v>164</v>
      </c>
      <c r="C400" s="19">
        <v>237544.63141545103</v>
      </c>
    </row>
    <row r="401" spans="1:3" ht="12.75" x14ac:dyDescent="0.2">
      <c r="A401" s="21" t="str">
        <f t="shared" ca="1" si="9"/>
        <v>01/10/2022</v>
      </c>
      <c r="B401" s="12" t="s">
        <v>165</v>
      </c>
      <c r="C401" s="19">
        <v>23754.463141545104</v>
      </c>
    </row>
    <row r="402" spans="1:3" ht="12.75" x14ac:dyDescent="0.2">
      <c r="A402" s="21" t="str">
        <f t="shared" ca="1" si="9"/>
        <v>01/10/2022</v>
      </c>
      <c r="B402" s="12" t="s">
        <v>166</v>
      </c>
      <c r="C402" s="19">
        <v>25734.001736673861</v>
      </c>
    </row>
    <row r="403" spans="1:3" ht="12.75" x14ac:dyDescent="0.2">
      <c r="A403" s="21" t="str">
        <f t="shared" ca="1" si="9"/>
        <v>01/10/2022</v>
      </c>
      <c r="B403" s="12" t="s">
        <v>167</v>
      </c>
      <c r="C403" s="19">
        <v>19795.385951287586</v>
      </c>
    </row>
    <row r="404" spans="1:3" ht="12.75" x14ac:dyDescent="0.2">
      <c r="A404" s="21" t="str">
        <f t="shared" ca="1" si="9"/>
        <v>01/10/2022</v>
      </c>
      <c r="B404" s="12" t="s">
        <v>168</v>
      </c>
      <c r="C404" s="19">
        <v>2375.4463141545102</v>
      </c>
    </row>
    <row r="405" spans="1:3" ht="12.75" x14ac:dyDescent="0.2">
      <c r="A405" s="21" t="str">
        <f t="shared" ca="1" si="9"/>
        <v>01/10/2022</v>
      </c>
      <c r="B405" s="12" t="s">
        <v>169</v>
      </c>
      <c r="C405" s="19">
        <v>712.63389424635307</v>
      </c>
    </row>
    <row r="406" spans="1:3" ht="12.75" x14ac:dyDescent="0.2">
      <c r="A406" s="21" t="str">
        <f t="shared" ca="1" si="9"/>
        <v>01/10/2022</v>
      </c>
      <c r="B406" s="12" t="s">
        <v>170</v>
      </c>
      <c r="C406" s="19">
        <v>3563.1694712317653</v>
      </c>
    </row>
    <row r="407" spans="1:3" ht="12.75" x14ac:dyDescent="0.2">
      <c r="A407" s="21" t="str">
        <f t="shared" ca="1" si="9"/>
        <v>01/10/2022</v>
      </c>
      <c r="B407" s="12" t="s">
        <v>171</v>
      </c>
      <c r="C407" s="19">
        <v>1781.5847356158827</v>
      </c>
    </row>
    <row r="408" spans="1:3" ht="12.75" x14ac:dyDescent="0.2">
      <c r="A408" s="21" t="str">
        <f t="shared" ca="1" si="9"/>
        <v>01/10/2022</v>
      </c>
      <c r="B408" s="12" t="s">
        <v>172</v>
      </c>
      <c r="C408" s="19">
        <v>21379.016827390591</v>
      </c>
    </row>
    <row r="409" spans="1:3" ht="12.75" x14ac:dyDescent="0.2">
      <c r="A409" s="21" t="str">
        <f t="shared" ca="1" si="9"/>
        <v>01/10/2022</v>
      </c>
      <c r="B409" s="12" t="s">
        <v>173</v>
      </c>
      <c r="C409" s="19">
        <v>2137.9016827390592</v>
      </c>
    </row>
    <row r="410" spans="1:3" ht="12.75" x14ac:dyDescent="0.2">
      <c r="A410" s="21" t="str">
        <f t="shared" ca="1" si="9"/>
        <v>01/10/2022</v>
      </c>
      <c r="B410" s="12" t="s">
        <v>174</v>
      </c>
      <c r="C410" s="19">
        <v>1961.9981893711006</v>
      </c>
    </row>
    <row r="411" spans="1:3" ht="12.75" x14ac:dyDescent="0.2">
      <c r="A411" s="21" t="str">
        <f t="shared" ca="1" si="9"/>
        <v>01/10/2022</v>
      </c>
      <c r="B411" s="12" t="s">
        <v>175</v>
      </c>
      <c r="C411" s="19">
        <v>5225.9818911399216</v>
      </c>
    </row>
    <row r="412" spans="1:3" ht="12.75" x14ac:dyDescent="0.2">
      <c r="A412" s="21" t="str">
        <f t="shared" ca="1" si="9"/>
        <v>01/10/2022</v>
      </c>
      <c r="B412" s="12" t="s">
        <v>176</v>
      </c>
      <c r="C412" s="19">
        <v>2612.9909455699608</v>
      </c>
    </row>
    <row r="413" spans="1:3" ht="12.75" x14ac:dyDescent="0.2">
      <c r="A413" s="21" t="str">
        <f t="shared" ca="1" si="9"/>
        <v>01/10/2022</v>
      </c>
      <c r="B413" s="12" t="s">
        <v>177</v>
      </c>
      <c r="C413" s="19">
        <v>950.17852566180409</v>
      </c>
    </row>
    <row r="414" spans="1:3" ht="12.75" x14ac:dyDescent="0.2">
      <c r="A414" s="21" t="str">
        <f t="shared" ca="1" si="9"/>
        <v>01/10/2022</v>
      </c>
      <c r="B414" s="12" t="s">
        <v>178</v>
      </c>
      <c r="C414" s="19">
        <v>1544.0401042004316</v>
      </c>
    </row>
    <row r="415" spans="1:3" ht="12.75" x14ac:dyDescent="0.2">
      <c r="A415" s="21" t="str">
        <f t="shared" ca="1" si="9"/>
        <v>01/10/2022</v>
      </c>
      <c r="B415" s="12" t="s">
        <v>179</v>
      </c>
      <c r="C415" s="19">
        <v>1425.2677884927061</v>
      </c>
    </row>
    <row r="416" spans="1:3" ht="12.75" x14ac:dyDescent="0.2">
      <c r="A416" s="21" t="str">
        <f t="shared" ca="1" si="9"/>
        <v>01/10/2022</v>
      </c>
      <c r="B416" s="12" t="s">
        <v>180</v>
      </c>
      <c r="C416" s="19">
        <v>4978</v>
      </c>
    </row>
    <row r="417" spans="1:3" ht="12.75" x14ac:dyDescent="0.2">
      <c r="A417" s="21" t="str">
        <f t="shared" ca="1" si="9"/>
        <v>01/10/2022</v>
      </c>
      <c r="B417" s="12" t="s">
        <v>181</v>
      </c>
      <c r="C417" s="19">
        <v>199.12</v>
      </c>
    </row>
    <row r="418" spans="1:3" ht="12.75" x14ac:dyDescent="0.2">
      <c r="A418" s="21" t="str">
        <f t="shared" ca="1" si="9"/>
        <v>01/10/2022</v>
      </c>
      <c r="B418" s="12" t="s">
        <v>182</v>
      </c>
      <c r="C418" s="19">
        <v>448.02000000000004</v>
      </c>
    </row>
    <row r="419" spans="1:3" ht="12.75" x14ac:dyDescent="0.2">
      <c r="A419" s="21" t="str">
        <f t="shared" ca="1" si="9"/>
        <v>01/10/2022</v>
      </c>
      <c r="B419" s="12" t="s">
        <v>183</v>
      </c>
      <c r="C419" s="19">
        <v>423.13000000000005</v>
      </c>
    </row>
    <row r="420" spans="1:3" ht="12.75" x14ac:dyDescent="0.2">
      <c r="A420" s="21" t="str">
        <f t="shared" ca="1" si="9"/>
        <v>01/10/2022</v>
      </c>
      <c r="B420" s="12" t="s">
        <v>184</v>
      </c>
      <c r="C420" s="19">
        <v>298.68</v>
      </c>
    </row>
    <row r="421" spans="1:3" ht="12.75" x14ac:dyDescent="0.2">
      <c r="A421" s="21" t="str">
        <f t="shared" ca="1" si="9"/>
        <v>01/10/2022</v>
      </c>
      <c r="B421" s="12" t="s">
        <v>185</v>
      </c>
      <c r="C421" s="19">
        <v>54935.949302390814</v>
      </c>
    </row>
    <row r="422" spans="1:3" ht="12.75" x14ac:dyDescent="0.2">
      <c r="A422" s="21" t="str">
        <f t="shared" ca="1" si="9"/>
        <v>01/10/2022</v>
      </c>
      <c r="B422" s="12" t="s">
        <v>186</v>
      </c>
      <c r="C422" s="19">
        <v>41201.961976793114</v>
      </c>
    </row>
    <row r="423" spans="1:3" ht="12.75" x14ac:dyDescent="0.2">
      <c r="A423" s="21" t="str">
        <f t="shared" ca="1" si="9"/>
        <v>01/10/2022</v>
      </c>
      <c r="B423" s="12" t="s">
        <v>187</v>
      </c>
      <c r="C423" s="19">
        <v>24524.977367138759</v>
      </c>
    </row>
    <row r="424" spans="1:3" ht="12.75" x14ac:dyDescent="0.2">
      <c r="A424" s="21" t="str">
        <f t="shared" ca="1" si="9"/>
        <v>01/10/2022</v>
      </c>
      <c r="B424" s="12" t="s">
        <v>188</v>
      </c>
      <c r="C424" s="19">
        <v>3923.9963787422012</v>
      </c>
    </row>
    <row r="425" spans="1:3" ht="12.75" x14ac:dyDescent="0.2">
      <c r="A425" s="21" t="str">
        <f t="shared" ca="1" si="9"/>
        <v>01/10/2022</v>
      </c>
      <c r="B425" s="12" t="s">
        <v>189</v>
      </c>
      <c r="C425" s="19">
        <v>686.69936627988523</v>
      </c>
    </row>
    <row r="426" spans="1:3" ht="12.75" x14ac:dyDescent="0.2">
      <c r="A426" s="21" t="str">
        <f t="shared" ca="1" si="9"/>
        <v>01/10/2022</v>
      </c>
      <c r="B426" s="12" t="s">
        <v>190</v>
      </c>
      <c r="C426" s="19">
        <v>1662.8124199081574</v>
      </c>
    </row>
    <row r="427" spans="1:3" ht="12.75" x14ac:dyDescent="0.2">
      <c r="A427" s="21" t="str">
        <f t="shared" ca="1" si="9"/>
        <v>01/10/2022</v>
      </c>
      <c r="B427" s="12" t="s">
        <v>191</v>
      </c>
      <c r="C427" s="19">
        <v>1187.7231570772551</v>
      </c>
    </row>
    <row r="428" spans="1:3" ht="12.75" x14ac:dyDescent="0.2">
      <c r="A428" s="21" t="str">
        <f t="shared" ca="1" si="9"/>
        <v>01/10/2022</v>
      </c>
      <c r="B428" s="12" t="s">
        <v>192</v>
      </c>
      <c r="C428" s="19">
        <v>2942.9972840566511</v>
      </c>
    </row>
    <row r="429" spans="1:3" ht="12.75" x14ac:dyDescent="0.2">
      <c r="A429" s="21" t="str">
        <f t="shared" ca="1" si="9"/>
        <v>01/10/2022</v>
      </c>
      <c r="B429" s="12" t="s">
        <v>193</v>
      </c>
      <c r="C429" s="19">
        <v>1471.4986420283255</v>
      </c>
    </row>
    <row r="430" spans="1:3" ht="12.75" x14ac:dyDescent="0.2">
      <c r="A430" s="21" t="str">
        <f t="shared" ca="1" si="9"/>
        <v>01/10/2022</v>
      </c>
      <c r="B430" s="12" t="s">
        <v>194</v>
      </c>
      <c r="C430" s="19">
        <v>626.13375103152407</v>
      </c>
    </row>
    <row r="431" spans="1:3" ht="12.75" x14ac:dyDescent="0.2">
      <c r="A431" s="21" t="str">
        <f t="shared" ca="1" si="9"/>
        <v>01/10/2022</v>
      </c>
      <c r="B431" s="12" t="s">
        <v>195</v>
      </c>
      <c r="C431" s="19">
        <v>602.68815037134868</v>
      </c>
    </row>
    <row r="432" spans="1:3" ht="12.75" x14ac:dyDescent="0.2">
      <c r="A432" s="21" t="str">
        <f t="shared" ref="A432:A474" ca="1" si="10">"01/11/"&amp;YEAR(TODAY())-1</f>
        <v>01/11/2022</v>
      </c>
      <c r="B432" s="12" t="s">
        <v>153</v>
      </c>
      <c r="C432" s="23">
        <v>1203208.0561925385</v>
      </c>
    </row>
    <row r="433" spans="1:3" ht="12.75" x14ac:dyDescent="0.2">
      <c r="A433" s="21" t="str">
        <f t="shared" ca="1" si="10"/>
        <v>01/11/2022</v>
      </c>
      <c r="B433" s="12" t="s">
        <v>154</v>
      </c>
      <c r="C433" s="23">
        <v>859972.09954949201</v>
      </c>
    </row>
    <row r="434" spans="1:3" ht="12.75" x14ac:dyDescent="0.2">
      <c r="A434" s="21" t="str">
        <f t="shared" ca="1" si="10"/>
        <v>01/11/2022</v>
      </c>
      <c r="B434" s="12" t="s">
        <v>155</v>
      </c>
      <c r="C434" s="19">
        <v>68159.007787101538</v>
      </c>
    </row>
    <row r="435" spans="1:3" ht="12.75" x14ac:dyDescent="0.2">
      <c r="A435" s="21" t="str">
        <f t="shared" ca="1" si="10"/>
        <v>01/11/2022</v>
      </c>
      <c r="B435" s="12" t="s">
        <v>156</v>
      </c>
      <c r="C435" s="19">
        <v>30947.70233613046</v>
      </c>
    </row>
    <row r="436" spans="1:3" ht="12.75" x14ac:dyDescent="0.2">
      <c r="A436" s="21" t="str">
        <f t="shared" ca="1" si="10"/>
        <v>01/11/2022</v>
      </c>
      <c r="B436" s="12" t="s">
        <v>157</v>
      </c>
      <c r="C436" s="19">
        <v>20631.801557420305</v>
      </c>
    </row>
    <row r="437" spans="1:3" ht="12.75" x14ac:dyDescent="0.2">
      <c r="A437" s="21" t="str">
        <f t="shared" ca="1" si="10"/>
        <v>01/11/2022</v>
      </c>
      <c r="B437" s="12" t="s">
        <v>158</v>
      </c>
      <c r="C437" s="19">
        <v>288845.22180388431</v>
      </c>
    </row>
    <row r="438" spans="1:3" ht="12.75" x14ac:dyDescent="0.2">
      <c r="A438" s="21" t="str">
        <f t="shared" ca="1" si="10"/>
        <v>01/11/2022</v>
      </c>
      <c r="B438" s="12" t="s">
        <v>159</v>
      </c>
      <c r="C438" s="19">
        <v>13410.671012323199</v>
      </c>
    </row>
    <row r="439" spans="1:3" ht="12.75" x14ac:dyDescent="0.2">
      <c r="A439" s="21" t="str">
        <f t="shared" ca="1" si="10"/>
        <v>01/11/2022</v>
      </c>
      <c r="B439" s="12" t="s">
        <v>160</v>
      </c>
      <c r="C439" s="19">
        <v>61895.40467226092</v>
      </c>
    </row>
    <row r="440" spans="1:3" ht="12.75" x14ac:dyDescent="0.2">
      <c r="A440" s="21" t="str">
        <f t="shared" ca="1" si="10"/>
        <v>01/11/2022</v>
      </c>
      <c r="B440" s="12" t="s">
        <v>161</v>
      </c>
      <c r="C440" s="19">
        <v>60160.402809626932</v>
      </c>
    </row>
    <row r="441" spans="1:3" ht="12.75" x14ac:dyDescent="0.2">
      <c r="A441" s="21" t="str">
        <f t="shared" ca="1" si="10"/>
        <v>01/11/2022</v>
      </c>
      <c r="B441" s="12" t="s">
        <v>162</v>
      </c>
      <c r="C441" s="19">
        <v>661764.43090589636</v>
      </c>
    </row>
    <row r="442" spans="1:3" ht="12.75" x14ac:dyDescent="0.2">
      <c r="A442" s="21" t="str">
        <f t="shared" ca="1" si="10"/>
        <v>01/11/2022</v>
      </c>
      <c r="B442" s="12" t="s">
        <v>163</v>
      </c>
      <c r="C442" s="19">
        <v>300990.23484232218</v>
      </c>
    </row>
    <row r="443" spans="1:3" ht="12.75" x14ac:dyDescent="0.2">
      <c r="A443" s="21" t="str">
        <f t="shared" ca="1" si="10"/>
        <v>01/11/2022</v>
      </c>
      <c r="B443" s="12" t="s">
        <v>164</v>
      </c>
      <c r="C443" s="19">
        <v>249316.62055167765</v>
      </c>
    </row>
    <row r="444" spans="1:3" ht="12.75" x14ac:dyDescent="0.2">
      <c r="A444" s="21" t="str">
        <f t="shared" ca="1" si="10"/>
        <v>01/11/2022</v>
      </c>
      <c r="B444" s="12" t="s">
        <v>165</v>
      </c>
      <c r="C444" s="19">
        <v>19945.329644134214</v>
      </c>
    </row>
    <row r="445" spans="1:3" ht="12.75" x14ac:dyDescent="0.2">
      <c r="A445" s="21" t="str">
        <f t="shared" ca="1" si="10"/>
        <v>01/11/2022</v>
      </c>
      <c r="B445" s="12" t="s">
        <v>166</v>
      </c>
      <c r="C445" s="19">
        <v>27009.300559765081</v>
      </c>
    </row>
    <row r="446" spans="1:3" ht="12.75" x14ac:dyDescent="0.2">
      <c r="A446" s="21" t="str">
        <f t="shared" ca="1" si="10"/>
        <v>01/11/2022</v>
      </c>
      <c r="B446" s="12" t="s">
        <v>167</v>
      </c>
      <c r="C446" s="19">
        <v>20776.385045973137</v>
      </c>
    </row>
    <row r="447" spans="1:3" ht="12.75" x14ac:dyDescent="0.2">
      <c r="A447" s="21" t="str">
        <f t="shared" ca="1" si="10"/>
        <v>01/11/2022</v>
      </c>
      <c r="B447" s="12" t="s">
        <v>168</v>
      </c>
      <c r="C447" s="19">
        <v>2493.1662055167767</v>
      </c>
    </row>
    <row r="448" spans="1:3" ht="12.75" x14ac:dyDescent="0.2">
      <c r="A448" s="21" t="str">
        <f t="shared" ca="1" si="10"/>
        <v>01/11/2022</v>
      </c>
      <c r="B448" s="12" t="s">
        <v>169</v>
      </c>
      <c r="C448" s="19">
        <v>747.94986165503292</v>
      </c>
    </row>
    <row r="449" spans="1:3" ht="12.75" x14ac:dyDescent="0.2">
      <c r="A449" s="21" t="str">
        <f t="shared" ca="1" si="10"/>
        <v>01/11/2022</v>
      </c>
      <c r="B449" s="12" t="s">
        <v>170</v>
      </c>
      <c r="C449" s="19">
        <v>3739.7493082751644</v>
      </c>
    </row>
    <row r="450" spans="1:3" ht="12.75" x14ac:dyDescent="0.2">
      <c r="A450" s="21" t="str">
        <f t="shared" ca="1" si="10"/>
        <v>01/11/2022</v>
      </c>
      <c r="B450" s="12" t="s">
        <v>171</v>
      </c>
      <c r="C450" s="19">
        <v>1869.8746541375822</v>
      </c>
    </row>
    <row r="451" spans="1:3" ht="12.75" x14ac:dyDescent="0.2">
      <c r="A451" s="21" t="str">
        <f t="shared" ca="1" si="10"/>
        <v>01/11/2022</v>
      </c>
      <c r="B451" s="12" t="s">
        <v>172</v>
      </c>
      <c r="C451" s="19">
        <v>22438.495849650986</v>
      </c>
    </row>
    <row r="452" spans="1:3" ht="12.75" x14ac:dyDescent="0.2">
      <c r="A452" s="21" t="str">
        <f t="shared" ca="1" si="10"/>
        <v>01/11/2022</v>
      </c>
      <c r="B452" s="12" t="s">
        <v>173</v>
      </c>
      <c r="C452" s="19">
        <v>2243.8495849650985</v>
      </c>
    </row>
    <row r="453" spans="1:3" ht="12.75" x14ac:dyDescent="0.2">
      <c r="A453" s="21" t="str">
        <f t="shared" ca="1" si="10"/>
        <v>01/11/2022</v>
      </c>
      <c r="B453" s="12" t="s">
        <v>174</v>
      </c>
      <c r="C453" s="19">
        <v>2063.1801557420308</v>
      </c>
    </row>
    <row r="454" spans="1:3" ht="12.75" x14ac:dyDescent="0.2">
      <c r="A454" s="21" t="str">
        <f t="shared" ca="1" si="10"/>
        <v>01/11/2022</v>
      </c>
      <c r="B454" s="12" t="s">
        <v>175</v>
      </c>
      <c r="C454" s="19">
        <v>9972.6648220671068</v>
      </c>
    </row>
    <row r="455" spans="1:3" ht="12.75" x14ac:dyDescent="0.2">
      <c r="A455" s="21" t="str">
        <f t="shared" ca="1" si="10"/>
        <v>01/11/2022</v>
      </c>
      <c r="B455" s="12" t="s">
        <v>176</v>
      </c>
      <c r="C455" s="19">
        <v>2742.4828260684535</v>
      </c>
    </row>
    <row r="456" spans="1:3" ht="12.75" x14ac:dyDescent="0.2">
      <c r="A456" s="21" t="str">
        <f t="shared" ca="1" si="10"/>
        <v>01/11/2022</v>
      </c>
      <c r="B456" s="12" t="s">
        <v>177</v>
      </c>
      <c r="C456" s="19">
        <v>997.26648220671063</v>
      </c>
    </row>
    <row r="457" spans="1:3" ht="12.75" x14ac:dyDescent="0.2">
      <c r="A457" s="21" t="str">
        <f t="shared" ca="1" si="10"/>
        <v>01/11/2022</v>
      </c>
      <c r="B457" s="12" t="s">
        <v>178</v>
      </c>
      <c r="C457" s="19">
        <v>2243.8495849650985</v>
      </c>
    </row>
    <row r="458" spans="1:3" ht="12.75" x14ac:dyDescent="0.2">
      <c r="A458" s="21" t="str">
        <f t="shared" ca="1" si="10"/>
        <v>01/11/2022</v>
      </c>
      <c r="B458" s="12" t="s">
        <v>179</v>
      </c>
      <c r="C458" s="19">
        <v>1495.8997233100658</v>
      </c>
    </row>
    <row r="459" spans="1:3" ht="12.75" x14ac:dyDescent="0.2">
      <c r="A459" s="21" t="str">
        <f t="shared" ca="1" si="10"/>
        <v>01/11/2022</v>
      </c>
      <c r="B459" s="12" t="s">
        <v>180</v>
      </c>
      <c r="C459" s="19">
        <v>4978</v>
      </c>
    </row>
    <row r="460" spans="1:3" ht="12.75" x14ac:dyDescent="0.2">
      <c r="A460" s="21" t="str">
        <f t="shared" ca="1" si="10"/>
        <v>01/11/2022</v>
      </c>
      <c r="B460" s="12" t="s">
        <v>181</v>
      </c>
      <c r="C460" s="19">
        <v>199.12</v>
      </c>
    </row>
    <row r="461" spans="1:3" ht="12.75" x14ac:dyDescent="0.2">
      <c r="A461" s="21" t="str">
        <f t="shared" ca="1" si="10"/>
        <v>01/11/2022</v>
      </c>
      <c r="B461" s="12" t="s">
        <v>182</v>
      </c>
      <c r="C461" s="19">
        <v>448.02000000000004</v>
      </c>
    </row>
    <row r="462" spans="1:3" ht="12.75" x14ac:dyDescent="0.2">
      <c r="A462" s="21" t="str">
        <f t="shared" ca="1" si="10"/>
        <v>01/11/2022</v>
      </c>
      <c r="B462" s="12" t="s">
        <v>183</v>
      </c>
      <c r="C462" s="19">
        <v>423.13000000000005</v>
      </c>
    </row>
    <row r="463" spans="1:3" ht="12.75" x14ac:dyDescent="0.2">
      <c r="A463" s="21" t="str">
        <f t="shared" ca="1" si="10"/>
        <v>01/11/2022</v>
      </c>
      <c r="B463" s="12" t="s">
        <v>184</v>
      </c>
      <c r="C463" s="19">
        <v>298.68</v>
      </c>
    </row>
    <row r="464" spans="1:3" ht="12.75" x14ac:dyDescent="0.2">
      <c r="A464" s="21" t="str">
        <f t="shared" ca="1" si="10"/>
        <v>01/11/2022</v>
      </c>
      <c r="B464" s="12" t="s">
        <v>185</v>
      </c>
      <c r="C464" s="19">
        <v>30947.70233613046</v>
      </c>
    </row>
    <row r="465" spans="1:3" ht="12.75" x14ac:dyDescent="0.2">
      <c r="A465" s="21" t="str">
        <f t="shared" ca="1" si="10"/>
        <v>01/11/2022</v>
      </c>
      <c r="B465" s="12" t="s">
        <v>186</v>
      </c>
      <c r="C465" s="19">
        <v>43326.783270582644</v>
      </c>
    </row>
    <row r="466" spans="1:3" ht="12.75" x14ac:dyDescent="0.2">
      <c r="A466" s="21" t="str">
        <f t="shared" ca="1" si="10"/>
        <v>01/11/2022</v>
      </c>
      <c r="B466" s="12" t="s">
        <v>187</v>
      </c>
      <c r="C466" s="19">
        <v>25789.751946775385</v>
      </c>
    </row>
    <row r="467" spans="1:3" ht="12.75" x14ac:dyDescent="0.2">
      <c r="A467" s="21" t="str">
        <f t="shared" ca="1" si="10"/>
        <v>01/11/2022</v>
      </c>
      <c r="B467" s="12" t="s">
        <v>188</v>
      </c>
      <c r="C467" s="19">
        <v>4126.3603114840616</v>
      </c>
    </row>
    <row r="468" spans="1:3" ht="12.75" x14ac:dyDescent="0.2">
      <c r="A468" s="21" t="str">
        <f t="shared" ca="1" si="10"/>
        <v>01/11/2022</v>
      </c>
      <c r="B468" s="12" t="s">
        <v>189</v>
      </c>
      <c r="C468" s="19">
        <v>722.11305450971065</v>
      </c>
    </row>
    <row r="469" spans="1:3" ht="12.75" x14ac:dyDescent="0.2">
      <c r="A469" s="21" t="str">
        <f t="shared" ca="1" si="10"/>
        <v>01/11/2022</v>
      </c>
      <c r="B469" s="12" t="s">
        <v>190</v>
      </c>
      <c r="C469" s="19">
        <v>1745.2163438617436</v>
      </c>
    </row>
    <row r="470" spans="1:3" ht="12.75" x14ac:dyDescent="0.2">
      <c r="A470" s="21" t="str">
        <f t="shared" ca="1" si="10"/>
        <v>01/11/2022</v>
      </c>
      <c r="B470" s="12" t="s">
        <v>191</v>
      </c>
      <c r="C470" s="19">
        <v>1246.5831027583883</v>
      </c>
    </row>
    <row r="471" spans="1:3" ht="12.75" x14ac:dyDescent="0.2">
      <c r="A471" s="21" t="str">
        <f t="shared" ca="1" si="10"/>
        <v>01/11/2022</v>
      </c>
      <c r="B471" s="12" t="s">
        <v>192</v>
      </c>
      <c r="C471" s="19">
        <v>3094.7702336130455</v>
      </c>
    </row>
    <row r="472" spans="1:3" ht="12.75" x14ac:dyDescent="0.2">
      <c r="A472" s="21" t="str">
        <f t="shared" ca="1" si="10"/>
        <v>01/11/2022</v>
      </c>
      <c r="B472" s="12" t="s">
        <v>193</v>
      </c>
      <c r="C472" s="19">
        <v>1547.3851168065228</v>
      </c>
    </row>
    <row r="473" spans="1:3" ht="12.75" x14ac:dyDescent="0.2">
      <c r="A473" s="21" t="str">
        <f t="shared" ca="1" si="10"/>
        <v>01/11/2022</v>
      </c>
      <c r="B473" s="12" t="s">
        <v>194</v>
      </c>
      <c r="C473" s="19">
        <v>7048.3993596080172</v>
      </c>
    </row>
    <row r="474" spans="1:3" ht="12.75" x14ac:dyDescent="0.2">
      <c r="A474" s="21" t="str">
        <f t="shared" ca="1" si="10"/>
        <v>01/11/2022</v>
      </c>
      <c r="B474" s="12" t="s">
        <v>195</v>
      </c>
      <c r="C474" s="19">
        <v>2914.7037694588862</v>
      </c>
    </row>
    <row r="475" spans="1:3" ht="12.75" x14ac:dyDescent="0.2">
      <c r="A475" s="21" t="str">
        <f t="shared" ref="A475:A517" ca="1" si="11">"01/12/"&amp;YEAR(TODAY())-1</f>
        <v>01/12/2022</v>
      </c>
      <c r="B475" s="12" t="s">
        <v>153</v>
      </c>
      <c r="C475" s="23">
        <v>1252539.5864964323</v>
      </c>
    </row>
    <row r="476" spans="1:3" ht="12.75" x14ac:dyDescent="0.2">
      <c r="A476" s="21" t="str">
        <f t="shared" ca="1" si="11"/>
        <v>01/12/2022</v>
      </c>
      <c r="B476" s="12" t="s">
        <v>154</v>
      </c>
      <c r="C476" s="23">
        <v>894370.98353147169</v>
      </c>
    </row>
    <row r="477" spans="1:3" ht="12.75" x14ac:dyDescent="0.2">
      <c r="A477" s="21" t="str">
        <f t="shared" ca="1" si="11"/>
        <v>01/12/2022</v>
      </c>
      <c r="B477" s="12" t="s">
        <v>155</v>
      </c>
      <c r="C477" s="19">
        <v>72345.528501395209</v>
      </c>
    </row>
    <row r="478" spans="1:3" ht="12.75" x14ac:dyDescent="0.2">
      <c r="A478" s="21" t="str">
        <f t="shared" ca="1" si="11"/>
        <v>01/12/2022</v>
      </c>
      <c r="B478" s="12" t="s">
        <v>156</v>
      </c>
      <c r="C478" s="19">
        <v>32203.65855041856</v>
      </c>
    </row>
    <row r="479" spans="1:3" ht="12.75" x14ac:dyDescent="0.2">
      <c r="A479" s="21" t="str">
        <f t="shared" ca="1" si="11"/>
        <v>01/12/2022</v>
      </c>
      <c r="B479" s="12" t="s">
        <v>157</v>
      </c>
      <c r="C479" s="19">
        <v>21469.10570027904</v>
      </c>
    </row>
    <row r="480" spans="1:3" ht="12.75" x14ac:dyDescent="0.2">
      <c r="A480" s="21" t="str">
        <f t="shared" ca="1" si="11"/>
        <v>01/12/2022</v>
      </c>
      <c r="B480" s="12" t="s">
        <v>158</v>
      </c>
      <c r="C480" s="19">
        <v>300567.47980390658</v>
      </c>
    </row>
    <row r="481" spans="1:3" ht="12.75" x14ac:dyDescent="0.2">
      <c r="A481" s="21" t="str">
        <f t="shared" ca="1" si="11"/>
        <v>01/12/2022</v>
      </c>
      <c r="B481" s="12" t="s">
        <v>159</v>
      </c>
      <c r="C481" s="19">
        <v>13954.918705181375</v>
      </c>
    </row>
    <row r="482" spans="1:3" ht="12.75" x14ac:dyDescent="0.2">
      <c r="A482" s="21" t="str">
        <f t="shared" ca="1" si="11"/>
        <v>01/12/2022</v>
      </c>
      <c r="B482" s="12" t="s">
        <v>160</v>
      </c>
      <c r="C482" s="19">
        <v>64407.317100837121</v>
      </c>
    </row>
    <row r="483" spans="1:3" ht="12.75" x14ac:dyDescent="0.2">
      <c r="A483" s="21" t="str">
        <f t="shared" ca="1" si="11"/>
        <v>01/12/2022</v>
      </c>
      <c r="B483" s="12" t="s">
        <v>161</v>
      </c>
      <c r="C483" s="19">
        <v>62626.979324821623</v>
      </c>
    </row>
    <row r="484" spans="1:3" ht="12.75" x14ac:dyDescent="0.2">
      <c r="A484" s="21" t="str">
        <f t="shared" ca="1" si="11"/>
        <v>01/12/2022</v>
      </c>
      <c r="B484" s="12" t="s">
        <v>162</v>
      </c>
      <c r="C484" s="19">
        <v>688896.77257303789</v>
      </c>
    </row>
    <row r="485" spans="1:3" ht="12.75" x14ac:dyDescent="0.2">
      <c r="A485" s="21" t="str">
        <f t="shared" ca="1" si="11"/>
        <v>01/12/2022</v>
      </c>
      <c r="B485" s="12" t="s">
        <v>163</v>
      </c>
      <c r="C485" s="19">
        <v>313029.84423601505</v>
      </c>
    </row>
    <row r="486" spans="1:3" ht="12.75" x14ac:dyDescent="0.2">
      <c r="A486" s="21" t="str">
        <f t="shared" ca="1" si="11"/>
        <v>01/12/2022</v>
      </c>
      <c r="B486" s="12" t="s">
        <v>164</v>
      </c>
      <c r="C486" s="19">
        <v>259409.606179364</v>
      </c>
    </row>
    <row r="487" spans="1:3" ht="12.75" x14ac:dyDescent="0.2">
      <c r="A487" s="21" t="str">
        <f t="shared" ca="1" si="11"/>
        <v>01/12/2022</v>
      </c>
      <c r="B487" s="12" t="s">
        <v>165</v>
      </c>
      <c r="C487" s="19">
        <v>20752.768494349119</v>
      </c>
    </row>
    <row r="488" spans="1:3" ht="12.75" x14ac:dyDescent="0.2">
      <c r="A488" s="21" t="str">
        <f t="shared" ca="1" si="11"/>
        <v>01/12/2022</v>
      </c>
      <c r="B488" s="12" t="s">
        <v>166</v>
      </c>
      <c r="C488" s="19">
        <v>28102.707336097767</v>
      </c>
    </row>
    <row r="489" spans="1:3" ht="12.75" x14ac:dyDescent="0.2">
      <c r="A489" s="21" t="str">
        <f t="shared" ca="1" si="11"/>
        <v>01/12/2022</v>
      </c>
      <c r="B489" s="12" t="s">
        <v>167</v>
      </c>
      <c r="C489" s="19">
        <v>21617.467181613665</v>
      </c>
    </row>
    <row r="490" spans="1:3" ht="12.75" x14ac:dyDescent="0.2">
      <c r="A490" s="21" t="str">
        <f t="shared" ca="1" si="11"/>
        <v>01/12/2022</v>
      </c>
      <c r="B490" s="12" t="s">
        <v>168</v>
      </c>
      <c r="C490" s="19">
        <v>2594.0960617936398</v>
      </c>
    </row>
    <row r="491" spans="1:3" ht="12.75" x14ac:dyDescent="0.2">
      <c r="A491" s="21" t="str">
        <f t="shared" ca="1" si="11"/>
        <v>01/12/2022</v>
      </c>
      <c r="B491" s="12" t="s">
        <v>169</v>
      </c>
      <c r="C491" s="19">
        <v>778.2288185380919</v>
      </c>
    </row>
    <row r="492" spans="1:3" ht="12.75" x14ac:dyDescent="0.2">
      <c r="A492" s="21" t="str">
        <f t="shared" ca="1" si="11"/>
        <v>01/12/2022</v>
      </c>
      <c r="B492" s="12" t="s">
        <v>170</v>
      </c>
      <c r="C492" s="19">
        <v>3891.1440926904597</v>
      </c>
    </row>
    <row r="493" spans="1:3" ht="12.75" x14ac:dyDescent="0.2">
      <c r="A493" s="21" t="str">
        <f t="shared" ca="1" si="11"/>
        <v>01/12/2022</v>
      </c>
      <c r="B493" s="12" t="s">
        <v>171</v>
      </c>
      <c r="C493" s="19">
        <v>1945.5720463452299</v>
      </c>
    </row>
    <row r="494" spans="1:3" ht="12.75" x14ac:dyDescent="0.2">
      <c r="A494" s="21" t="str">
        <f t="shared" ca="1" si="11"/>
        <v>01/12/2022</v>
      </c>
      <c r="B494" s="12" t="s">
        <v>172</v>
      </c>
      <c r="C494" s="19">
        <v>23346.864556142758</v>
      </c>
    </row>
    <row r="495" spans="1:3" ht="12.75" x14ac:dyDescent="0.2">
      <c r="A495" s="21" t="str">
        <f t="shared" ca="1" si="11"/>
        <v>01/12/2022</v>
      </c>
      <c r="B495" s="12" t="s">
        <v>173</v>
      </c>
      <c r="C495" s="19">
        <v>2334.6864556142755</v>
      </c>
    </row>
    <row r="496" spans="1:3" ht="12.75" x14ac:dyDescent="0.2">
      <c r="A496" s="21" t="str">
        <f t="shared" ca="1" si="11"/>
        <v>01/12/2022</v>
      </c>
      <c r="B496" s="12" t="s">
        <v>174</v>
      </c>
      <c r="C496" s="19">
        <v>2146.9105700279042</v>
      </c>
    </row>
    <row r="497" spans="1:3" ht="12.75" x14ac:dyDescent="0.2">
      <c r="A497" s="21" t="str">
        <f t="shared" ca="1" si="11"/>
        <v>01/12/2022</v>
      </c>
      <c r="B497" s="12" t="s">
        <v>175</v>
      </c>
      <c r="C497" s="19">
        <v>5707.0113359460074</v>
      </c>
    </row>
    <row r="498" spans="1:3" ht="12.75" x14ac:dyDescent="0.2">
      <c r="A498" s="21" t="str">
        <f t="shared" ca="1" si="11"/>
        <v>01/12/2022</v>
      </c>
      <c r="B498" s="12" t="s">
        <v>176</v>
      </c>
      <c r="C498" s="19">
        <v>2853.5056679730037</v>
      </c>
    </row>
    <row r="499" spans="1:3" ht="12.75" x14ac:dyDescent="0.2">
      <c r="A499" s="21" t="str">
        <f t="shared" ca="1" si="11"/>
        <v>01/12/2022</v>
      </c>
      <c r="B499" s="12" t="s">
        <v>177</v>
      </c>
      <c r="C499" s="19">
        <v>1037.638424717456</v>
      </c>
    </row>
    <row r="500" spans="1:3" ht="12.75" x14ac:dyDescent="0.2">
      <c r="A500" s="21" t="str">
        <f t="shared" ca="1" si="11"/>
        <v>01/12/2022</v>
      </c>
      <c r="B500" s="12" t="s">
        <v>178</v>
      </c>
      <c r="C500" s="19">
        <v>1686.1624401658657</v>
      </c>
    </row>
    <row r="501" spans="1:3" ht="12.75" x14ac:dyDescent="0.2">
      <c r="A501" s="21" t="str">
        <f t="shared" ca="1" si="11"/>
        <v>01/12/2022</v>
      </c>
      <c r="B501" s="12" t="s">
        <v>179</v>
      </c>
      <c r="C501" s="19">
        <v>1556.4576370761838</v>
      </c>
    </row>
    <row r="502" spans="1:3" ht="12.75" x14ac:dyDescent="0.2">
      <c r="A502" s="21" t="str">
        <f t="shared" ca="1" si="11"/>
        <v>01/12/2022</v>
      </c>
      <c r="B502" s="12" t="s">
        <v>180</v>
      </c>
      <c r="C502" s="19">
        <v>4978</v>
      </c>
    </row>
    <row r="503" spans="1:3" ht="12.75" x14ac:dyDescent="0.2">
      <c r="A503" s="21" t="str">
        <f t="shared" ca="1" si="11"/>
        <v>01/12/2022</v>
      </c>
      <c r="B503" s="12" t="s">
        <v>181</v>
      </c>
      <c r="C503" s="19">
        <v>199.12</v>
      </c>
    </row>
    <row r="504" spans="1:3" ht="12.75" x14ac:dyDescent="0.2">
      <c r="A504" s="21" t="str">
        <f t="shared" ca="1" si="11"/>
        <v>01/12/2022</v>
      </c>
      <c r="B504" s="12" t="s">
        <v>182</v>
      </c>
      <c r="C504" s="19">
        <v>448.02000000000004</v>
      </c>
    </row>
    <row r="505" spans="1:3" ht="12.75" x14ac:dyDescent="0.2">
      <c r="A505" s="21" t="str">
        <f t="shared" ca="1" si="11"/>
        <v>01/12/2022</v>
      </c>
      <c r="B505" s="12" t="s">
        <v>183</v>
      </c>
      <c r="C505" s="19">
        <v>423.13000000000005</v>
      </c>
    </row>
    <row r="506" spans="1:3" ht="12.75" x14ac:dyDescent="0.2">
      <c r="A506" s="21" t="str">
        <f t="shared" ca="1" si="11"/>
        <v>01/12/2022</v>
      </c>
      <c r="B506" s="12" t="s">
        <v>184</v>
      </c>
      <c r="C506" s="19">
        <v>298.68</v>
      </c>
    </row>
    <row r="507" spans="1:3" ht="12.75" x14ac:dyDescent="0.2">
      <c r="A507" s="21" t="str">
        <f t="shared" ca="1" si="11"/>
        <v>01/12/2022</v>
      </c>
      <c r="B507" s="12" t="s">
        <v>185</v>
      </c>
      <c r="C507" s="19">
        <v>32203.65855041856</v>
      </c>
    </row>
    <row r="508" spans="1:3" ht="12.75" x14ac:dyDescent="0.2">
      <c r="A508" s="21" t="str">
        <f t="shared" ca="1" si="11"/>
        <v>01/12/2022</v>
      </c>
      <c r="B508" s="12" t="s">
        <v>186</v>
      </c>
      <c r="C508" s="19">
        <v>45085.121970585984</v>
      </c>
    </row>
    <row r="509" spans="1:3" ht="12.75" x14ac:dyDescent="0.2">
      <c r="A509" s="21" t="str">
        <f t="shared" ca="1" si="11"/>
        <v>01/12/2022</v>
      </c>
      <c r="B509" s="12" t="s">
        <v>187</v>
      </c>
      <c r="C509" s="19">
        <v>26836.382125348802</v>
      </c>
    </row>
    <row r="510" spans="1:3" ht="12.75" x14ac:dyDescent="0.2">
      <c r="A510" s="21" t="str">
        <f t="shared" ca="1" si="11"/>
        <v>01/12/2022</v>
      </c>
      <c r="B510" s="12" t="s">
        <v>188</v>
      </c>
      <c r="C510" s="19">
        <v>4293.8211400558084</v>
      </c>
    </row>
    <row r="511" spans="1:3" ht="12.75" x14ac:dyDescent="0.2">
      <c r="A511" s="21" t="str">
        <f t="shared" ca="1" si="11"/>
        <v>01/12/2022</v>
      </c>
      <c r="B511" s="12" t="s">
        <v>189</v>
      </c>
      <c r="C511" s="19">
        <v>751.41869950976638</v>
      </c>
    </row>
    <row r="512" spans="1:3" ht="12.75" x14ac:dyDescent="0.2">
      <c r="A512" s="21" t="str">
        <f t="shared" ca="1" si="11"/>
        <v>01/12/2022</v>
      </c>
      <c r="B512" s="12" t="s">
        <v>190</v>
      </c>
      <c r="C512" s="19">
        <v>1815.8672432555479</v>
      </c>
    </row>
    <row r="513" spans="1:3" ht="12.75" x14ac:dyDescent="0.2">
      <c r="A513" s="21" t="str">
        <f t="shared" ca="1" si="11"/>
        <v>01/12/2022</v>
      </c>
      <c r="B513" s="12" t="s">
        <v>191</v>
      </c>
      <c r="C513" s="19">
        <v>1297.0480308968199</v>
      </c>
    </row>
    <row r="514" spans="1:3" ht="12.75" x14ac:dyDescent="0.2">
      <c r="A514" s="21" t="str">
        <f t="shared" ca="1" si="11"/>
        <v>01/12/2022</v>
      </c>
      <c r="B514" s="12" t="s">
        <v>192</v>
      </c>
      <c r="C514" s="19">
        <v>3220.3658550418563</v>
      </c>
    </row>
    <row r="515" spans="1:3" ht="12.75" x14ac:dyDescent="0.2">
      <c r="A515" s="21" t="str">
        <f t="shared" ca="1" si="11"/>
        <v>01/12/2022</v>
      </c>
      <c r="B515" s="12" t="s">
        <v>193</v>
      </c>
      <c r="C515" s="19">
        <v>1610.1829275209282</v>
      </c>
    </row>
    <row r="516" spans="1:3" ht="12.75" x14ac:dyDescent="0.2">
      <c r="A516" s="21" t="str">
        <f t="shared" ca="1" si="11"/>
        <v>01/12/2022</v>
      </c>
      <c r="B516" s="12" t="s">
        <v>194</v>
      </c>
      <c r="C516" s="19">
        <v>8748.8304227305944</v>
      </c>
    </row>
    <row r="517" spans="1:3" ht="12.75" x14ac:dyDescent="0.2">
      <c r="A517" s="21" t="str">
        <f t="shared" ca="1" si="11"/>
        <v>01/12/2022</v>
      </c>
      <c r="B517" s="12" t="s">
        <v>195</v>
      </c>
      <c r="C517" s="19">
        <v>3526.858952183014</v>
      </c>
    </row>
  </sheetData>
  <autoFilter ref="A1:C517" xr:uid="{00000000-0009-0000-0000-000008000000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o y G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H a M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I Z X K I p H u A 4 A A A A R A A A A E w A c A E Z v c m 1 1 b G F z L 1 N l Y 3 R p b 2 4 x L m 0 g o h g A K K A U A A A A A A A A A A A A A A A A A A A A A A A A A A A A K 0 5 N L s n M z 1 M I h t C G 1 g B Q S w E C L Q A U A A I A C A B 2 j I Z X d Q x C o 6 U A A A D 3 A A A A E g A A A A A A A A A A A A A A A A A A A A A A Q 2 9 u Z m l n L 1 B h Y 2 t h Z 2 U u e G 1 s U E s B A i 0 A F A A C A A g A d o y G V w / K 6 a u k A A A A 6 Q A A A B M A A A A A A A A A A A A A A A A A 8 Q A A A F t D b 2 5 0 Z W 5 0 X 1 R 5 c G V z X S 5 4 b W x Q S w E C L Q A U A A I A C A B 2 j I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z S 3 R S B 5 T E q v c E I U l o t v t A A A A A A C A A A A A A A Q Z g A A A A E A A C A A A A B h f e 7 0 Y 7 O q X 0 B c D K L + k j m 6 J Q x T R O + + Q + 7 b M y 5 c f l F k e A A A A A A O g A A A A A I A A C A A A A C b e 1 0 r 4 s 1 Y d v E V p j R 8 m i 1 W G 6 l T W m y v g X 4 d 9 G K n G / F 1 A 1 A A A A C J P m + g A F o v i W k 0 U p K P a M v d P d B o Q r 2 B y L R W n L H s V y C J q C + + 9 k 2 M 5 c y W r c p P m u W 9 M V s B R H h a O n 7 r S B c o H + I B B e 5 W s Z P b 6 E d t r a K 7 n 5 D 8 p + 1 1 b U A A A A A + 9 u + 0 b m I j / L x h f b n q A + 9 c x M g 6 9 F Q 3 d 4 s E B T p D X r 2 R + Q O r f y q 6 7 w 0 O 5 w P K s G i V i 9 e n B + T v w R a O e S z S c c E t a 4 N U < / D a t a M a s h u p > 
</file>

<file path=customXml/itemProps1.xml><?xml version="1.0" encoding="utf-8"?>
<ds:datastoreItem xmlns:ds="http://schemas.openxmlformats.org/officeDocument/2006/customXml" ds:itemID="{A26809AC-A00A-4B5D-82DD-F93053A571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dEstruturaDRE</vt:lpstr>
      <vt:lpstr>dPlanoConta</vt:lpstr>
      <vt:lpstr>fOrcamento</vt:lpstr>
      <vt:lpstr>fPrevisao</vt:lpstr>
      <vt:lpstr>fLancamento1_ano1</vt:lpstr>
      <vt:lpstr>fLancamento2_ano1</vt:lpstr>
      <vt:lpstr>fLancamento3_ano1</vt:lpstr>
      <vt:lpstr>fLancamento1_ano2</vt:lpstr>
      <vt:lpstr>fLancamento2_ano2</vt:lpstr>
      <vt:lpstr>fLancamento3_ano2</vt:lpstr>
      <vt:lpstr>fLancamento1_ano3</vt:lpstr>
      <vt:lpstr>fLancamento2_ano3</vt:lpstr>
      <vt:lpstr>fLancamento3_ano3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Karpinski</cp:lastModifiedBy>
  <dcterms:modified xsi:type="dcterms:W3CDTF">2023-12-06T20:44:47Z</dcterms:modified>
</cp:coreProperties>
</file>