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seppe/Documents/GitHub/epicode-data-analyst/Week4/Day2/"/>
    </mc:Choice>
  </mc:AlternateContent>
  <xr:revisionPtr revIDLastSave="0" documentId="8_{D4C739FF-2D99-4C4A-A47E-F9E63CAB8489}" xr6:coauthVersionLast="47" xr6:coauthVersionMax="47" xr10:uidLastSave="{00000000-0000-0000-0000-000000000000}"/>
  <bookViews>
    <workbookView xWindow="1120" yWindow="500" windowWidth="26840" windowHeight="14840" activeTab="1" xr2:uid="{A055A119-9880-5944-8331-5271FE158BC9}"/>
  </bookViews>
  <sheets>
    <sheet name="sol-eser-1" sheetId="1" r:id="rId1"/>
    <sheet name="sol-eser-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I29" i="2"/>
  <c r="G29" i="2"/>
  <c r="H29" i="2" s="1"/>
  <c r="F29" i="2"/>
  <c r="J28" i="2"/>
  <c r="I28" i="2"/>
  <c r="G28" i="2"/>
  <c r="H28" i="2" s="1"/>
  <c r="F28" i="2"/>
  <c r="J27" i="2"/>
  <c r="I27" i="2"/>
  <c r="G27" i="2"/>
  <c r="H27" i="2" s="1"/>
  <c r="F27" i="2"/>
  <c r="J26" i="2"/>
  <c r="I26" i="2"/>
  <c r="G26" i="2"/>
  <c r="H26" i="2" s="1"/>
  <c r="F26" i="2"/>
  <c r="J25" i="2"/>
  <c r="I25" i="2"/>
  <c r="G25" i="2"/>
  <c r="H25" i="2" s="1"/>
  <c r="F25" i="2"/>
  <c r="J24" i="2"/>
  <c r="I24" i="2"/>
  <c r="G24" i="2"/>
  <c r="H24" i="2" s="1"/>
  <c r="F24" i="2"/>
  <c r="J23" i="2"/>
  <c r="I23" i="2"/>
  <c r="G23" i="2"/>
  <c r="H23" i="2" s="1"/>
  <c r="F23" i="2"/>
  <c r="J22" i="2"/>
  <c r="I22" i="2"/>
  <c r="G22" i="2"/>
  <c r="H22" i="2" s="1"/>
  <c r="F22" i="2"/>
  <c r="J21" i="2"/>
  <c r="I21" i="2"/>
  <c r="G21" i="2"/>
  <c r="H21" i="2" s="1"/>
  <c r="F21" i="2"/>
  <c r="J20" i="2"/>
  <c r="I20" i="2"/>
  <c r="G20" i="2"/>
  <c r="H20" i="2" s="1"/>
  <c r="F20" i="2"/>
  <c r="J19" i="2"/>
  <c r="I19" i="2"/>
  <c r="G19" i="2"/>
  <c r="H19" i="2" s="1"/>
  <c r="F19" i="2"/>
  <c r="J18" i="2"/>
  <c r="I18" i="2"/>
  <c r="G18" i="2"/>
  <c r="H18" i="2" s="1"/>
  <c r="F18" i="2"/>
  <c r="J17" i="2"/>
  <c r="I17" i="2"/>
  <c r="G17" i="2"/>
  <c r="H17" i="2" s="1"/>
  <c r="F17" i="2"/>
  <c r="J16" i="2"/>
  <c r="I16" i="2"/>
  <c r="G16" i="2"/>
  <c r="H16" i="2" s="1"/>
  <c r="F16" i="2"/>
  <c r="J15" i="2"/>
  <c r="I15" i="2"/>
  <c r="G15" i="2"/>
  <c r="H15" i="2" s="1"/>
  <c r="F15" i="2"/>
  <c r="J14" i="2"/>
  <c r="I14" i="2"/>
  <c r="G14" i="2"/>
  <c r="H14" i="2" s="1"/>
  <c r="F14" i="2"/>
  <c r="J13" i="2"/>
  <c r="I13" i="2"/>
  <c r="H13" i="2"/>
  <c r="G13" i="2"/>
  <c r="F13" i="2"/>
  <c r="J12" i="2"/>
  <c r="I12" i="2"/>
  <c r="G12" i="2"/>
  <c r="H12" i="2" s="1"/>
  <c r="F12" i="2"/>
  <c r="J11" i="2"/>
  <c r="I11" i="2"/>
  <c r="G11" i="2"/>
  <c r="H11" i="2" s="1"/>
  <c r="F11" i="2"/>
  <c r="J10" i="2"/>
  <c r="I10" i="2"/>
  <c r="G10" i="2"/>
  <c r="H10" i="2" s="1"/>
  <c r="F10" i="2"/>
  <c r="J9" i="2"/>
  <c r="I9" i="2"/>
  <c r="G9" i="2"/>
  <c r="H9" i="2" s="1"/>
  <c r="F9" i="2"/>
  <c r="J8" i="2"/>
  <c r="I8" i="2"/>
  <c r="G8" i="2"/>
  <c r="H8" i="2" s="1"/>
  <c r="F8" i="2"/>
  <c r="J7" i="2"/>
  <c r="I7" i="2"/>
  <c r="H7" i="2"/>
  <c r="F7" i="2"/>
  <c r="J6" i="2"/>
  <c r="I6" i="2"/>
  <c r="H6" i="2"/>
  <c r="G6" i="2"/>
  <c r="F6" i="2"/>
  <c r="J5" i="2"/>
  <c r="I5" i="2"/>
  <c r="G5" i="2"/>
  <c r="H5" i="2" s="1"/>
  <c r="F5" i="2"/>
  <c r="J4" i="2"/>
  <c r="I4" i="2"/>
  <c r="G4" i="2"/>
  <c r="H4" i="2" s="1"/>
  <c r="F4" i="2"/>
  <c r="J3" i="2"/>
  <c r="I3" i="2"/>
  <c r="G3" i="2"/>
  <c r="H3" i="2" s="1"/>
  <c r="F3" i="2"/>
  <c r="J2" i="2"/>
  <c r="I2" i="2"/>
  <c r="G2" i="2"/>
  <c r="H2" i="2" s="1"/>
  <c r="F2" i="2"/>
  <c r="K29" i="1"/>
  <c r="I29" i="1"/>
  <c r="G29" i="1"/>
  <c r="J29" i="1" s="1"/>
  <c r="F29" i="1"/>
  <c r="K28" i="1"/>
  <c r="I28" i="1"/>
  <c r="G28" i="1"/>
  <c r="H28" i="1" s="1"/>
  <c r="F28" i="1"/>
  <c r="K27" i="1"/>
  <c r="I27" i="1"/>
  <c r="G27" i="1"/>
  <c r="H27" i="1" s="1"/>
  <c r="F27" i="1"/>
  <c r="K26" i="1"/>
  <c r="I26" i="1"/>
  <c r="G26" i="1"/>
  <c r="J26" i="1" s="1"/>
  <c r="F26" i="1"/>
  <c r="K25" i="1"/>
  <c r="I25" i="1"/>
  <c r="G25" i="1"/>
  <c r="J25" i="1" s="1"/>
  <c r="F25" i="1"/>
  <c r="K24" i="1"/>
  <c r="I24" i="1"/>
  <c r="G24" i="1"/>
  <c r="H24" i="1" s="1"/>
  <c r="F24" i="1"/>
  <c r="K23" i="1"/>
  <c r="I23" i="1"/>
  <c r="G23" i="1"/>
  <c r="H23" i="1" s="1"/>
  <c r="F23" i="1"/>
  <c r="K22" i="1"/>
  <c r="I22" i="1"/>
  <c r="G22" i="1"/>
  <c r="J22" i="1" s="1"/>
  <c r="F22" i="1"/>
  <c r="K21" i="1"/>
  <c r="I21" i="1"/>
  <c r="G21" i="1"/>
  <c r="J21" i="1" s="1"/>
  <c r="F21" i="1"/>
  <c r="K20" i="1"/>
  <c r="I20" i="1"/>
  <c r="G20" i="1"/>
  <c r="H20" i="1" s="1"/>
  <c r="F20" i="1"/>
  <c r="K19" i="1"/>
  <c r="I19" i="1"/>
  <c r="G19" i="1"/>
  <c r="H19" i="1" s="1"/>
  <c r="F19" i="1"/>
  <c r="K18" i="1"/>
  <c r="I18" i="1"/>
  <c r="G18" i="1"/>
  <c r="J18" i="1" s="1"/>
  <c r="F18" i="1"/>
  <c r="K17" i="1"/>
  <c r="I17" i="1"/>
  <c r="G17" i="1"/>
  <c r="J17" i="1" s="1"/>
  <c r="F17" i="1"/>
  <c r="K16" i="1"/>
  <c r="I16" i="1"/>
  <c r="G16" i="1"/>
  <c r="H16" i="1" s="1"/>
  <c r="F16" i="1"/>
  <c r="K15" i="1"/>
  <c r="I15" i="1"/>
  <c r="G15" i="1"/>
  <c r="H15" i="1" s="1"/>
  <c r="F15" i="1"/>
  <c r="K14" i="1"/>
  <c r="I14" i="1"/>
  <c r="G14" i="1"/>
  <c r="J14" i="1" s="1"/>
  <c r="F14" i="1"/>
  <c r="K13" i="1"/>
  <c r="I13" i="1"/>
  <c r="G13" i="1"/>
  <c r="J13" i="1" s="1"/>
  <c r="F13" i="1"/>
  <c r="K12" i="1"/>
  <c r="I12" i="1"/>
  <c r="G12" i="1"/>
  <c r="H12" i="1" s="1"/>
  <c r="F12" i="1"/>
  <c r="K11" i="1"/>
  <c r="I11" i="1"/>
  <c r="G11" i="1"/>
  <c r="H11" i="1" s="1"/>
  <c r="F11" i="1"/>
  <c r="K10" i="1"/>
  <c r="I10" i="1"/>
  <c r="G10" i="1"/>
  <c r="H10" i="1" s="1"/>
  <c r="F10" i="1"/>
  <c r="K9" i="1"/>
  <c r="I9" i="1"/>
  <c r="G9" i="1"/>
  <c r="J9" i="1" s="1"/>
  <c r="F9" i="1"/>
  <c r="K8" i="1"/>
  <c r="I8" i="1"/>
  <c r="G8" i="1"/>
  <c r="H8" i="1" s="1"/>
  <c r="F8" i="1"/>
  <c r="K7" i="1"/>
  <c r="I7" i="1"/>
  <c r="G7" i="1"/>
  <c r="J7" i="1" s="1"/>
  <c r="F7" i="1"/>
  <c r="K6" i="1"/>
  <c r="I6" i="1"/>
  <c r="G6" i="1"/>
  <c r="H6" i="1" s="1"/>
  <c r="F6" i="1"/>
  <c r="K5" i="1"/>
  <c r="I5" i="1"/>
  <c r="G5" i="1"/>
  <c r="J5" i="1" s="1"/>
  <c r="F5" i="1"/>
  <c r="K4" i="1"/>
  <c r="I4" i="1"/>
  <c r="G4" i="1"/>
  <c r="H4" i="1" s="1"/>
  <c r="F4" i="1"/>
  <c r="K3" i="1"/>
  <c r="I3" i="1"/>
  <c r="G3" i="1"/>
  <c r="J3" i="1" s="1"/>
  <c r="F3" i="1"/>
  <c r="K2" i="1"/>
  <c r="I2" i="1"/>
  <c r="G2" i="1"/>
  <c r="H2" i="1" s="1"/>
  <c r="F2" i="1"/>
  <c r="J11" i="1" l="1"/>
  <c r="J12" i="1"/>
  <c r="J2" i="1"/>
  <c r="J15" i="1"/>
  <c r="J6" i="1"/>
  <c r="J4" i="1"/>
  <c r="J8" i="1"/>
  <c r="J19" i="1"/>
  <c r="J10" i="1"/>
  <c r="J23" i="1"/>
  <c r="J27" i="1"/>
  <c r="H3" i="1"/>
  <c r="H7" i="1"/>
  <c r="J16" i="1"/>
  <c r="J20" i="1"/>
  <c r="J24" i="1"/>
  <c r="J28" i="1"/>
  <c r="H14" i="1"/>
  <c r="H18" i="1"/>
  <c r="H22" i="1"/>
  <c r="H26" i="1"/>
  <c r="H5" i="1"/>
  <c r="H9" i="1"/>
  <c r="H13" i="1"/>
  <c r="H17" i="1"/>
  <c r="H21" i="1"/>
  <c r="H25" i="1"/>
  <c r="H29" i="1"/>
</calcChain>
</file>

<file path=xl/sharedStrings.xml><?xml version="1.0" encoding="utf-8"?>
<sst xmlns="http://schemas.openxmlformats.org/spreadsheetml/2006/main" count="133" uniqueCount="44">
  <si>
    <t>Cognome</t>
  </si>
  <si>
    <t>Dt_nascita</t>
  </si>
  <si>
    <t>Dt_assunzione</t>
  </si>
  <si>
    <t>Settore</t>
  </si>
  <si>
    <t>Stipendio</t>
  </si>
  <si>
    <t>Età</t>
  </si>
  <si>
    <t>Anz_lavoro</t>
  </si>
  <si>
    <t>incentivo 1</t>
  </si>
  <si>
    <t>incentivo 2</t>
  </si>
  <si>
    <t>incentivo 3</t>
  </si>
  <si>
    <t>incentivo 4</t>
  </si>
  <si>
    <t>Dipendende 1</t>
  </si>
  <si>
    <t>Produzione</t>
  </si>
  <si>
    <t>Dipendende 2</t>
  </si>
  <si>
    <t>Dipendende 3</t>
  </si>
  <si>
    <t>Amministrazione</t>
  </si>
  <si>
    <t>Dipendende 4</t>
  </si>
  <si>
    <t>Dipendende 5</t>
  </si>
  <si>
    <t>Direzione</t>
  </si>
  <si>
    <t>Dipendende 6</t>
  </si>
  <si>
    <t>Dipendende 7</t>
  </si>
  <si>
    <t>Commerciale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</si>
  <si>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</si>
  <si>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</si>
  <si>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</si>
  <si>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</si>
  <si>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</si>
  <si>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</si>
  <si>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</si>
  <si>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</si>
  <si>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</si>
  <si>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</si>
  <si>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</si>
  <si>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</si>
  <si>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</si>
  <si>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</si>
  <si>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</si>
  <si>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</si>
  <si>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</si>
  <si>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</si>
  <si>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</si>
  <si>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</si>
  <si>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</si>
  <si>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incentivo2_altra soluzione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</si>
</sst>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  <xf numFmtId="164" fontId="2" fillId="0" borderId="2" xfId="1" applyFont="1" applyBorder="1"/>
    <xf numFmtId="0" fontId="0" fillId="0" borderId="2" xfId="0" applyBorder="1"/>
    <xf numFmtId="0" fontId="2" fillId="0" borderId="1" xfId="0" applyFont="1" applyBorder="1"/>
    <xf numFmtId="14" fontId="0" fillId="0" borderId="1" xfId="0" applyNumberFormat="1" applyBorder="1"/>
    <xf numFmtId="164" fontId="2" fillId="0" borderId="1" xfId="1" applyFont="1" applyFill="1" applyBorder="1"/>
    <xf numFmtId="0" fontId="0" fillId="0" borderId="1" xfId="0" applyBorder="1"/>
    <xf numFmtId="14" fontId="2" fillId="0" borderId="1" xfId="0" applyNumberFormat="1" applyFont="1" applyBorder="1"/>
    <xf numFmtId="164" fontId="2" fillId="0" borderId="1" xfId="1" applyFont="1" applyBorder="1"/>
    <xf numFmtId="0" fontId="1" fillId="2" borderId="3" xfId="0" applyFont="1" applyFill="1" applyBorder="1" applyAlignment="1">
      <alignment horizontal="center"/>
    </xf>
  </cellXfs>
  <cellStyles count="2">
    <cellStyle name="Euro" xfId="1" xr:uid="{4B407CCC-6928-4843-A9E5-E233EC5E5F31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05C0FCD-18B0-F247-AE9D-B884D0084AFA}"/>
            </a:ext>
          </a:extLst>
        </xdr:cNvPr>
        <xdr:cNvSpPr txBox="1"/>
      </xdr:nvSpPr>
      <xdr:spPr>
        <a:xfrm>
          <a:off x="11455400" y="190500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313932</xdr:colOff>
      <xdr:row>1</xdr:row>
      <xdr:rowOff>7135</xdr:rowOff>
    </xdr:from>
    <xdr:to>
      <xdr:col>15</xdr:col>
      <xdr:colOff>313932</xdr:colOff>
      <xdr:row>6</xdr:row>
      <xdr:rowOff>7135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A72A85-68E7-7348-8BC5-E8F1B10C82C3}"/>
            </a:ext>
          </a:extLst>
        </xdr:cNvPr>
        <xdr:cNvSpPr txBox="1"/>
      </xdr:nvSpPr>
      <xdr:spPr>
        <a:xfrm>
          <a:off x="10385032" y="197635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17C2-4E5F-4343-AD68-F24618FF01A3}">
  <dimension ref="A1:K29"/>
  <sheetViews>
    <sheetView workbookViewId="0">
      <selection activeCell="O19" sqref="O19"/>
    </sheetView>
  </sheetViews>
  <sheetFormatPr baseColWidth="10" defaultColWidth="9.1640625" defaultRowHeight="16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5.83203125" customWidth="1"/>
    <col min="7" max="7" width="10.83203125" bestFit="1" customWidth="1"/>
    <col min="8" max="11" width="13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5">
        <f t="shared" ref="F2:G29" ca="1" si="0">DATEDIF(B2,TODAY(),"y")</f>
        <v>37</v>
      </c>
      <c r="G2" s="5">
        <f t="shared" ca="1" si="0"/>
        <v>8</v>
      </c>
      <c r="H2" s="5">
        <f ca="1">IF(G2&gt;=10,100,0)</f>
        <v>0</v>
      </c>
      <c r="I2" s="5">
        <f>IF(D2="Produzione",100,0)</f>
        <v>100</v>
      </c>
      <c r="J2" s="5">
        <f ca="1">IF(AND(G2&gt;=10,D2="Amministrazione"),100,0)</f>
        <v>0</v>
      </c>
      <c r="K2" s="5">
        <f>IF(OR(D2="Direzione",D2="Commerciale"),100,0)</f>
        <v>0</v>
      </c>
    </row>
    <row r="3" spans="1:11" x14ac:dyDescent="0.2">
      <c r="A3" s="6" t="s">
        <v>13</v>
      </c>
      <c r="B3" s="7">
        <v>35776</v>
      </c>
      <c r="C3" s="7">
        <v>43466</v>
      </c>
      <c r="D3" s="6" t="s">
        <v>12</v>
      </c>
      <c r="E3" s="8">
        <v>1252</v>
      </c>
      <c r="F3" s="9">
        <f t="shared" ca="1" si="0"/>
        <v>24</v>
      </c>
      <c r="G3" s="9">
        <f t="shared" ca="1" si="0"/>
        <v>3</v>
      </c>
      <c r="H3" s="5">
        <f t="shared" ref="H3:H29" ca="1" si="1">IF(G3&gt;=10,100,0)</f>
        <v>0</v>
      </c>
      <c r="I3" s="5">
        <f t="shared" ref="I3:I29" si="2">IF(D3="Produzione",100,0)</f>
        <v>100</v>
      </c>
      <c r="J3" s="5">
        <f t="shared" ref="J3:J29" ca="1" si="3">IF(AND(G3&gt;=10,D3="Amministrazione"),100,0)</f>
        <v>0</v>
      </c>
      <c r="K3" s="5">
        <f t="shared" ref="K3:K29" si="4">IF(OR(D3="Direzione",D3="Commerciale"),100,0)</f>
        <v>0</v>
      </c>
    </row>
    <row r="4" spans="1:11" x14ac:dyDescent="0.2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9">
        <f t="shared" ca="1" si="0"/>
        <v>38</v>
      </c>
      <c r="G4" s="9">
        <f t="shared" ca="1" si="0"/>
        <v>14</v>
      </c>
      <c r="H4" s="5">
        <f t="shared" ca="1" si="1"/>
        <v>100</v>
      </c>
      <c r="I4" s="5">
        <f t="shared" si="2"/>
        <v>0</v>
      </c>
      <c r="J4" s="5">
        <f t="shared" ca="1" si="3"/>
        <v>100</v>
      </c>
      <c r="K4" s="5">
        <f t="shared" si="4"/>
        <v>0</v>
      </c>
    </row>
    <row r="5" spans="1:11" x14ac:dyDescent="0.2">
      <c r="A5" s="6" t="s">
        <v>16</v>
      </c>
      <c r="B5" s="7">
        <v>32906</v>
      </c>
      <c r="C5" s="7">
        <v>43831</v>
      </c>
      <c r="D5" s="6" t="s">
        <v>12</v>
      </c>
      <c r="E5" s="8">
        <v>1250</v>
      </c>
      <c r="F5" s="9">
        <f t="shared" ca="1" si="0"/>
        <v>32</v>
      </c>
      <c r="G5" s="9">
        <f t="shared" ca="1" si="0"/>
        <v>2</v>
      </c>
      <c r="H5" s="5">
        <f t="shared" ca="1" si="1"/>
        <v>0</v>
      </c>
      <c r="I5" s="5">
        <f t="shared" si="2"/>
        <v>100</v>
      </c>
      <c r="J5" s="5">
        <f t="shared" ca="1" si="3"/>
        <v>0</v>
      </c>
      <c r="K5" s="5">
        <f t="shared" si="4"/>
        <v>0</v>
      </c>
    </row>
    <row r="6" spans="1:11" x14ac:dyDescent="0.2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9">
        <f t="shared" ca="1" si="0"/>
        <v>66</v>
      </c>
      <c r="G6" s="9">
        <f t="shared" ca="1" si="0"/>
        <v>35</v>
      </c>
      <c r="H6" s="5">
        <f t="shared" ca="1" si="1"/>
        <v>100</v>
      </c>
      <c r="I6" s="5">
        <f t="shared" si="2"/>
        <v>0</v>
      </c>
      <c r="J6" s="5">
        <f t="shared" ca="1" si="3"/>
        <v>0</v>
      </c>
      <c r="K6" s="5">
        <f t="shared" si="4"/>
        <v>100</v>
      </c>
    </row>
    <row r="7" spans="1:11" x14ac:dyDescent="0.2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9">
        <f t="shared" ca="1" si="0"/>
        <v>37</v>
      </c>
      <c r="G7" s="9">
        <f t="shared" ca="1" si="0"/>
        <v>12</v>
      </c>
      <c r="H7" s="5">
        <f t="shared" ca="1" si="1"/>
        <v>100</v>
      </c>
      <c r="I7" s="5">
        <f t="shared" si="2"/>
        <v>100</v>
      </c>
      <c r="J7" s="5">
        <f t="shared" ca="1" si="3"/>
        <v>0</v>
      </c>
      <c r="K7" s="5">
        <f t="shared" si="4"/>
        <v>0</v>
      </c>
    </row>
    <row r="8" spans="1:11" x14ac:dyDescent="0.2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9">
        <f t="shared" ca="1" si="0"/>
        <v>30</v>
      </c>
      <c r="G8" s="9">
        <f t="shared" ca="1" si="0"/>
        <v>11</v>
      </c>
      <c r="H8" s="5">
        <f t="shared" ca="1" si="1"/>
        <v>100</v>
      </c>
      <c r="I8" s="5">
        <f t="shared" si="2"/>
        <v>0</v>
      </c>
      <c r="J8" s="5">
        <f t="shared" ca="1" si="3"/>
        <v>0</v>
      </c>
      <c r="K8" s="5">
        <f t="shared" si="4"/>
        <v>100</v>
      </c>
    </row>
    <row r="9" spans="1:11" x14ac:dyDescent="0.2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9">
        <f t="shared" ca="1" si="0"/>
        <v>28</v>
      </c>
      <c r="G9" s="9">
        <f t="shared" ca="1" si="0"/>
        <v>5</v>
      </c>
      <c r="H9" s="5">
        <f t="shared" ca="1" si="1"/>
        <v>0</v>
      </c>
      <c r="I9" s="5">
        <f t="shared" si="2"/>
        <v>0</v>
      </c>
      <c r="J9" s="5">
        <f t="shared" ca="1" si="3"/>
        <v>0</v>
      </c>
      <c r="K9" s="5">
        <f t="shared" si="4"/>
        <v>0</v>
      </c>
    </row>
    <row r="10" spans="1:11" x14ac:dyDescent="0.2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9">
        <f t="shared" ca="1" si="0"/>
        <v>62</v>
      </c>
      <c r="G10" s="9">
        <f t="shared" ca="1" si="0"/>
        <v>26</v>
      </c>
      <c r="H10" s="5">
        <f t="shared" ca="1" si="1"/>
        <v>100</v>
      </c>
      <c r="I10" s="5">
        <f t="shared" si="2"/>
        <v>100</v>
      </c>
      <c r="J10" s="5">
        <f t="shared" ca="1" si="3"/>
        <v>0</v>
      </c>
      <c r="K10" s="5">
        <f t="shared" si="4"/>
        <v>0</v>
      </c>
    </row>
    <row r="11" spans="1:11" x14ac:dyDescent="0.2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9">
        <f t="shared" ca="1" si="0"/>
        <v>32</v>
      </c>
      <c r="G11" s="9">
        <f t="shared" ca="1" si="0"/>
        <v>9</v>
      </c>
      <c r="H11" s="5">
        <f t="shared" ca="1" si="1"/>
        <v>0</v>
      </c>
      <c r="I11" s="5">
        <f t="shared" si="2"/>
        <v>100</v>
      </c>
      <c r="J11" s="5">
        <f t="shared" ca="1" si="3"/>
        <v>0</v>
      </c>
      <c r="K11" s="5">
        <f t="shared" si="4"/>
        <v>0</v>
      </c>
    </row>
    <row r="12" spans="1:11" x14ac:dyDescent="0.2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9">
        <f t="shared" ca="1" si="0"/>
        <v>53</v>
      </c>
      <c r="G12" s="9">
        <f t="shared" ca="1" si="0"/>
        <v>32</v>
      </c>
      <c r="H12" s="5">
        <f t="shared" ca="1" si="1"/>
        <v>100</v>
      </c>
      <c r="I12" s="5">
        <f t="shared" si="2"/>
        <v>0</v>
      </c>
      <c r="J12" s="5">
        <f t="shared" ca="1" si="3"/>
        <v>0</v>
      </c>
      <c r="K12" s="5">
        <f t="shared" si="4"/>
        <v>100</v>
      </c>
    </row>
    <row r="13" spans="1:11" x14ac:dyDescent="0.2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9">
        <f t="shared" ca="1" si="0"/>
        <v>55</v>
      </c>
      <c r="G13" s="9">
        <f t="shared" ca="1" si="0"/>
        <v>23</v>
      </c>
      <c r="H13" s="5">
        <f t="shared" ca="1" si="1"/>
        <v>100</v>
      </c>
      <c r="I13" s="5">
        <f t="shared" si="2"/>
        <v>100</v>
      </c>
      <c r="J13" s="5">
        <f t="shared" ca="1" si="3"/>
        <v>0</v>
      </c>
      <c r="K13" s="5">
        <f t="shared" si="4"/>
        <v>0</v>
      </c>
    </row>
    <row r="14" spans="1:11" x14ac:dyDescent="0.2">
      <c r="A14" s="6" t="s">
        <v>27</v>
      </c>
      <c r="B14" s="7">
        <v>32894</v>
      </c>
      <c r="C14" s="7">
        <v>42856</v>
      </c>
      <c r="D14" s="6" t="s">
        <v>12</v>
      </c>
      <c r="E14" s="8">
        <v>1340</v>
      </c>
      <c r="F14" s="9">
        <f t="shared" ca="1" si="0"/>
        <v>32</v>
      </c>
      <c r="G14" s="9">
        <f t="shared" ca="1" si="0"/>
        <v>5</v>
      </c>
      <c r="H14" s="5">
        <f t="shared" ca="1" si="1"/>
        <v>0</v>
      </c>
      <c r="I14" s="5">
        <f t="shared" si="2"/>
        <v>100</v>
      </c>
      <c r="J14" s="5">
        <f t="shared" ca="1" si="3"/>
        <v>0</v>
      </c>
      <c r="K14" s="5">
        <f t="shared" si="4"/>
        <v>0</v>
      </c>
    </row>
    <row r="15" spans="1:11" x14ac:dyDescent="0.2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9">
        <f t="shared" ca="1" si="0"/>
        <v>45</v>
      </c>
      <c r="G15" s="9">
        <f t="shared" ca="1" si="0"/>
        <v>22</v>
      </c>
      <c r="H15" s="5">
        <f t="shared" ca="1" si="1"/>
        <v>100</v>
      </c>
      <c r="I15" s="5">
        <f t="shared" si="2"/>
        <v>0</v>
      </c>
      <c r="J15" s="5">
        <f t="shared" ca="1" si="3"/>
        <v>100</v>
      </c>
      <c r="K15" s="5">
        <f t="shared" si="4"/>
        <v>0</v>
      </c>
    </row>
    <row r="16" spans="1:11" x14ac:dyDescent="0.2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9">
        <f t="shared" ca="1" si="0"/>
        <v>27</v>
      </c>
      <c r="G16" s="9">
        <f t="shared" ca="1" si="0"/>
        <v>6</v>
      </c>
      <c r="H16" s="5">
        <f t="shared" ca="1" si="1"/>
        <v>0</v>
      </c>
      <c r="I16" s="5">
        <f t="shared" si="2"/>
        <v>100</v>
      </c>
      <c r="J16" s="5">
        <f t="shared" ca="1" si="3"/>
        <v>0</v>
      </c>
      <c r="K16" s="5">
        <f t="shared" si="4"/>
        <v>0</v>
      </c>
    </row>
    <row r="17" spans="1:11" x14ac:dyDescent="0.2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9">
        <f t="shared" ca="1" si="0"/>
        <v>35</v>
      </c>
      <c r="G17" s="9">
        <f t="shared" ca="1" si="0"/>
        <v>11</v>
      </c>
      <c r="H17" s="5">
        <f t="shared" ca="1" si="1"/>
        <v>100</v>
      </c>
      <c r="I17" s="5">
        <f t="shared" si="2"/>
        <v>0</v>
      </c>
      <c r="J17" s="5">
        <f t="shared" ca="1" si="3"/>
        <v>100</v>
      </c>
      <c r="K17" s="5">
        <f t="shared" si="4"/>
        <v>0</v>
      </c>
    </row>
    <row r="18" spans="1:11" x14ac:dyDescent="0.2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9">
        <f t="shared" ca="1" si="0"/>
        <v>43</v>
      </c>
      <c r="G18" s="9">
        <f t="shared" ca="1" si="0"/>
        <v>20</v>
      </c>
      <c r="H18" s="5">
        <f t="shared" ca="1" si="1"/>
        <v>100</v>
      </c>
      <c r="I18" s="5">
        <f t="shared" si="2"/>
        <v>100</v>
      </c>
      <c r="J18" s="5">
        <f t="shared" ca="1" si="3"/>
        <v>0</v>
      </c>
      <c r="K18" s="5">
        <f t="shared" si="4"/>
        <v>0</v>
      </c>
    </row>
    <row r="19" spans="1:11" x14ac:dyDescent="0.2">
      <c r="A19" s="6" t="s">
        <v>32</v>
      </c>
      <c r="B19" s="7">
        <v>34431</v>
      </c>
      <c r="C19" s="7">
        <v>43831</v>
      </c>
      <c r="D19" s="6" t="s">
        <v>12</v>
      </c>
      <c r="E19" s="8">
        <v>1250</v>
      </c>
      <c r="F19" s="9">
        <f t="shared" ca="1" si="0"/>
        <v>28</v>
      </c>
      <c r="G19" s="9">
        <f t="shared" ca="1" si="0"/>
        <v>2</v>
      </c>
      <c r="H19" s="5">
        <f t="shared" ca="1" si="1"/>
        <v>0</v>
      </c>
      <c r="I19" s="5">
        <f t="shared" si="2"/>
        <v>100</v>
      </c>
      <c r="J19" s="5">
        <f t="shared" ca="1" si="3"/>
        <v>0</v>
      </c>
      <c r="K19" s="5">
        <f t="shared" si="4"/>
        <v>0</v>
      </c>
    </row>
    <row r="20" spans="1:11" x14ac:dyDescent="0.2">
      <c r="A20" s="6" t="s">
        <v>33</v>
      </c>
      <c r="B20" s="7">
        <v>33654</v>
      </c>
      <c r="C20" s="7">
        <v>42826</v>
      </c>
      <c r="D20" s="6" t="s">
        <v>12</v>
      </c>
      <c r="E20" s="8">
        <v>1370</v>
      </c>
      <c r="F20" s="9">
        <f t="shared" ca="1" si="0"/>
        <v>30</v>
      </c>
      <c r="G20" s="9">
        <f t="shared" ca="1" si="0"/>
        <v>5</v>
      </c>
      <c r="H20" s="5">
        <f t="shared" ca="1" si="1"/>
        <v>0</v>
      </c>
      <c r="I20" s="5">
        <f t="shared" si="2"/>
        <v>100</v>
      </c>
      <c r="J20" s="5">
        <f t="shared" ca="1" si="3"/>
        <v>0</v>
      </c>
      <c r="K20" s="5">
        <f t="shared" si="4"/>
        <v>0</v>
      </c>
    </row>
    <row r="21" spans="1:11" x14ac:dyDescent="0.2">
      <c r="A21" s="6" t="s">
        <v>34</v>
      </c>
      <c r="B21" s="7">
        <v>32996</v>
      </c>
      <c r="C21" s="7">
        <v>43252</v>
      </c>
      <c r="D21" s="6" t="s">
        <v>12</v>
      </c>
      <c r="E21" s="8">
        <v>1310</v>
      </c>
      <c r="F21" s="9">
        <f t="shared" ca="1" si="0"/>
        <v>32</v>
      </c>
      <c r="G21" s="9">
        <f t="shared" ca="1" si="0"/>
        <v>4</v>
      </c>
      <c r="H21" s="5">
        <f t="shared" ca="1" si="1"/>
        <v>0</v>
      </c>
      <c r="I21" s="5">
        <f t="shared" si="2"/>
        <v>100</v>
      </c>
      <c r="J21" s="5">
        <f t="shared" ca="1" si="3"/>
        <v>0</v>
      </c>
      <c r="K21" s="5">
        <f t="shared" si="4"/>
        <v>0</v>
      </c>
    </row>
    <row r="22" spans="1:11" x14ac:dyDescent="0.2">
      <c r="A22" s="6" t="s">
        <v>35</v>
      </c>
      <c r="B22" s="7">
        <v>36540</v>
      </c>
      <c r="C22" s="7">
        <v>44086</v>
      </c>
      <c r="D22" s="6" t="s">
        <v>12</v>
      </c>
      <c r="E22" s="8">
        <v>1230</v>
      </c>
      <c r="F22" s="9">
        <f t="shared" ca="1" si="0"/>
        <v>22</v>
      </c>
      <c r="G22" s="9">
        <f t="shared" ca="1" si="0"/>
        <v>2</v>
      </c>
      <c r="H22" s="5">
        <f t="shared" ca="1" si="1"/>
        <v>0</v>
      </c>
      <c r="I22" s="5">
        <f t="shared" si="2"/>
        <v>100</v>
      </c>
      <c r="J22" s="5">
        <f t="shared" ca="1" si="3"/>
        <v>0</v>
      </c>
      <c r="K22" s="5">
        <f t="shared" si="4"/>
        <v>0</v>
      </c>
    </row>
    <row r="23" spans="1:11" x14ac:dyDescent="0.2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9">
        <f t="shared" ca="1" si="0"/>
        <v>39</v>
      </c>
      <c r="G23" s="9">
        <f t="shared" ca="1" si="0"/>
        <v>14</v>
      </c>
      <c r="H23" s="5">
        <f t="shared" ca="1" si="1"/>
        <v>100</v>
      </c>
      <c r="I23" s="5">
        <f t="shared" si="2"/>
        <v>0</v>
      </c>
      <c r="J23" s="5">
        <f t="shared" ca="1" si="3"/>
        <v>0</v>
      </c>
      <c r="K23" s="5">
        <f t="shared" si="4"/>
        <v>100</v>
      </c>
    </row>
    <row r="24" spans="1:11" x14ac:dyDescent="0.2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9">
        <f t="shared" ca="1" si="0"/>
        <v>38</v>
      </c>
      <c r="G24" s="9">
        <f t="shared" ca="1" si="0"/>
        <v>15</v>
      </c>
      <c r="H24" s="5">
        <f t="shared" ca="1" si="1"/>
        <v>100</v>
      </c>
      <c r="I24" s="5">
        <f t="shared" si="2"/>
        <v>0</v>
      </c>
      <c r="J24" s="5">
        <f t="shared" ca="1" si="3"/>
        <v>0</v>
      </c>
      <c r="K24" s="5">
        <f t="shared" si="4"/>
        <v>100</v>
      </c>
    </row>
    <row r="25" spans="1:11" x14ac:dyDescent="0.2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9">
        <f t="shared" ca="1" si="0"/>
        <v>28</v>
      </c>
      <c r="G25" s="9">
        <f t="shared" ca="1" si="0"/>
        <v>5</v>
      </c>
      <c r="H25" s="5">
        <f t="shared" ca="1" si="1"/>
        <v>0</v>
      </c>
      <c r="I25" s="5">
        <f t="shared" si="2"/>
        <v>0</v>
      </c>
      <c r="J25" s="5">
        <f t="shared" ca="1" si="3"/>
        <v>0</v>
      </c>
      <c r="K25" s="5">
        <f t="shared" si="4"/>
        <v>0</v>
      </c>
    </row>
    <row r="26" spans="1:11" x14ac:dyDescent="0.2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9">
        <f t="shared" ca="1" si="0"/>
        <v>36</v>
      </c>
      <c r="G26" s="9">
        <f t="shared" ca="1" si="0"/>
        <v>9</v>
      </c>
      <c r="H26" s="5">
        <f t="shared" ca="1" si="1"/>
        <v>0</v>
      </c>
      <c r="I26" s="5">
        <f t="shared" si="2"/>
        <v>100</v>
      </c>
      <c r="J26" s="5">
        <f t="shared" ca="1" si="3"/>
        <v>0</v>
      </c>
      <c r="K26" s="5">
        <f t="shared" si="4"/>
        <v>0</v>
      </c>
    </row>
    <row r="27" spans="1:11" x14ac:dyDescent="0.2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9">
        <f t="shared" ca="1" si="0"/>
        <v>29</v>
      </c>
      <c r="G27" s="9">
        <f t="shared" ca="1" si="0"/>
        <v>8</v>
      </c>
      <c r="H27" s="5">
        <f t="shared" ca="1" si="1"/>
        <v>0</v>
      </c>
      <c r="I27" s="5">
        <f t="shared" si="2"/>
        <v>100</v>
      </c>
      <c r="J27" s="5">
        <f t="shared" ca="1" si="3"/>
        <v>0</v>
      </c>
      <c r="K27" s="5">
        <f t="shared" si="4"/>
        <v>0</v>
      </c>
    </row>
    <row r="28" spans="1:11" x14ac:dyDescent="0.2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9">
        <f t="shared" ca="1" si="0"/>
        <v>34</v>
      </c>
      <c r="G28" s="9">
        <f t="shared" ca="1" si="0"/>
        <v>11</v>
      </c>
      <c r="H28" s="5">
        <f t="shared" ca="1" si="1"/>
        <v>100</v>
      </c>
      <c r="I28" s="5">
        <f t="shared" si="2"/>
        <v>100</v>
      </c>
      <c r="J28" s="5">
        <f t="shared" ca="1" si="3"/>
        <v>0</v>
      </c>
      <c r="K28" s="5">
        <f t="shared" si="4"/>
        <v>0</v>
      </c>
    </row>
    <row r="29" spans="1:11" x14ac:dyDescent="0.2">
      <c r="A29" s="6" t="s">
        <v>42</v>
      </c>
      <c r="B29" s="7">
        <v>34935</v>
      </c>
      <c r="C29" s="7">
        <v>43132</v>
      </c>
      <c r="D29" s="6" t="s">
        <v>12</v>
      </c>
      <c r="E29" s="8">
        <v>1270</v>
      </c>
      <c r="F29" s="9">
        <f t="shared" ca="1" si="0"/>
        <v>27</v>
      </c>
      <c r="G29" s="9">
        <f t="shared" ca="1" si="0"/>
        <v>4</v>
      </c>
      <c r="H29" s="5">
        <f t="shared" ca="1" si="1"/>
        <v>0</v>
      </c>
      <c r="I29" s="5">
        <f t="shared" si="2"/>
        <v>100</v>
      </c>
      <c r="J29" s="5">
        <f t="shared" ca="1" si="3"/>
        <v>0</v>
      </c>
      <c r="K29" s="5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F043-5082-D342-8070-935D7A4AB84A}">
  <dimension ref="A1:J29"/>
  <sheetViews>
    <sheetView tabSelected="1" workbookViewId="0">
      <selection activeCell="J2" sqref="J2"/>
    </sheetView>
  </sheetViews>
  <sheetFormatPr baseColWidth="10" defaultColWidth="9.1640625" defaultRowHeight="16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5.83203125" customWidth="1"/>
    <col min="7" max="7" width="10.83203125" bestFit="1" customWidth="1"/>
    <col min="8" max="9" width="13.6640625" customWidth="1"/>
    <col min="10" max="10" width="32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43</v>
      </c>
    </row>
    <row r="2" spans="1:10" x14ac:dyDescent="0.2">
      <c r="A2" s="2" t="s">
        <v>11</v>
      </c>
      <c r="B2" s="3">
        <v>31171</v>
      </c>
      <c r="C2" s="3">
        <v>41796</v>
      </c>
      <c r="D2" s="2" t="s">
        <v>12</v>
      </c>
      <c r="E2" s="4">
        <v>1676</v>
      </c>
      <c r="F2" s="5">
        <f t="shared" ref="F2:G29" ca="1" si="0">DATEDIF(B2,TODAY(),"y")</f>
        <v>37</v>
      </c>
      <c r="G2" s="5">
        <f t="shared" ca="1" si="0"/>
        <v>8</v>
      </c>
      <c r="H2" s="5">
        <f ca="1">IF(AND(G2&gt;=10,G2&lt;20),100,IF(AND(G2&gt;=20),200,0))</f>
        <v>0</v>
      </c>
      <c r="I2" s="5">
        <f>IF(D2="Produzione",50,IF(D2="Amministrazione",70,90))</f>
        <v>50</v>
      </c>
      <c r="J2">
        <f>IF(D2="Produzione",50,IF(D2="Amministrazione",70,IF(OR(D2="Direzione",D2="Commerciale"),90)))</f>
        <v>50</v>
      </c>
    </row>
    <row r="3" spans="1:10" x14ac:dyDescent="0.2">
      <c r="A3" s="6" t="s">
        <v>13</v>
      </c>
      <c r="B3" s="7">
        <v>35776</v>
      </c>
      <c r="C3" s="7">
        <v>43466</v>
      </c>
      <c r="D3" s="6" t="s">
        <v>12</v>
      </c>
      <c r="E3" s="8">
        <v>1252</v>
      </c>
      <c r="F3" s="9">
        <f t="shared" ca="1" si="0"/>
        <v>24</v>
      </c>
      <c r="G3" s="9">
        <f t="shared" ca="1" si="0"/>
        <v>3</v>
      </c>
      <c r="H3" s="5">
        <f t="shared" ref="H3:H29" ca="1" si="1">IF(AND(G3&gt;=10,G3&lt;20),100,IF(AND(G3&gt;=20),200,0))</f>
        <v>0</v>
      </c>
      <c r="I3" s="5">
        <f t="shared" ref="I3:I29" si="2">IF(D3="Produzione",50,IF(D3="Amministrazione",70,90))</f>
        <v>50</v>
      </c>
      <c r="J3">
        <f t="shared" ref="J3:J29" si="3">IF(D3="Produzione",50,IF(D3="Amministrazione",70,IF(OR(D3="Direzione",D3="Commerciale"),90)))</f>
        <v>50</v>
      </c>
    </row>
    <row r="4" spans="1:10" x14ac:dyDescent="0.2">
      <c r="A4" s="6" t="s">
        <v>14</v>
      </c>
      <c r="B4" s="10">
        <v>30674</v>
      </c>
      <c r="C4" s="10">
        <v>39453</v>
      </c>
      <c r="D4" s="6" t="s">
        <v>15</v>
      </c>
      <c r="E4" s="11">
        <v>1650</v>
      </c>
      <c r="F4" s="9">
        <f t="shared" ca="1" si="0"/>
        <v>38</v>
      </c>
      <c r="G4" s="9">
        <f t="shared" ca="1" si="0"/>
        <v>14</v>
      </c>
      <c r="H4" s="5">
        <f t="shared" ca="1" si="1"/>
        <v>100</v>
      </c>
      <c r="I4" s="5">
        <f t="shared" si="2"/>
        <v>70</v>
      </c>
      <c r="J4">
        <f t="shared" si="3"/>
        <v>70</v>
      </c>
    </row>
    <row r="5" spans="1:10" x14ac:dyDescent="0.2">
      <c r="A5" s="6" t="s">
        <v>16</v>
      </c>
      <c r="B5" s="7">
        <v>32906</v>
      </c>
      <c r="C5" s="7">
        <v>43831</v>
      </c>
      <c r="D5" s="6" t="s">
        <v>12</v>
      </c>
      <c r="E5" s="8">
        <v>1250</v>
      </c>
      <c r="F5" s="9">
        <f t="shared" ca="1" si="0"/>
        <v>32</v>
      </c>
      <c r="G5" s="9">
        <f t="shared" ca="1" si="0"/>
        <v>2</v>
      </c>
      <c r="H5" s="5">
        <f t="shared" ca="1" si="1"/>
        <v>0</v>
      </c>
      <c r="I5" s="5">
        <f t="shared" si="2"/>
        <v>50</v>
      </c>
      <c r="J5">
        <f t="shared" si="3"/>
        <v>50</v>
      </c>
    </row>
    <row r="6" spans="1:10" x14ac:dyDescent="0.2">
      <c r="A6" s="6" t="s">
        <v>17</v>
      </c>
      <c r="B6" s="10">
        <v>20611</v>
      </c>
      <c r="C6" s="10">
        <v>31872</v>
      </c>
      <c r="D6" s="6" t="s">
        <v>18</v>
      </c>
      <c r="E6" s="11">
        <v>3680</v>
      </c>
      <c r="F6" s="9">
        <f t="shared" ca="1" si="0"/>
        <v>66</v>
      </c>
      <c r="G6" s="9">
        <f t="shared" ca="1" si="0"/>
        <v>35</v>
      </c>
      <c r="H6" s="5">
        <f t="shared" ca="1" si="1"/>
        <v>200</v>
      </c>
      <c r="I6" s="5">
        <f t="shared" si="2"/>
        <v>90</v>
      </c>
      <c r="J6">
        <f t="shared" si="3"/>
        <v>90</v>
      </c>
    </row>
    <row r="7" spans="1:10" x14ac:dyDescent="0.2">
      <c r="A7" s="6" t="s">
        <v>19</v>
      </c>
      <c r="B7" s="10">
        <v>31053</v>
      </c>
      <c r="C7" s="10">
        <v>40303</v>
      </c>
      <c r="D7" s="6" t="s">
        <v>12</v>
      </c>
      <c r="E7" s="11">
        <v>1623</v>
      </c>
      <c r="F7" s="9">
        <f t="shared" ca="1" si="0"/>
        <v>37</v>
      </c>
      <c r="G7" s="9">
        <v>12</v>
      </c>
      <c r="H7" s="5">
        <f t="shared" si="1"/>
        <v>100</v>
      </c>
      <c r="I7" s="5">
        <f t="shared" si="2"/>
        <v>50</v>
      </c>
      <c r="J7">
        <f t="shared" si="3"/>
        <v>50</v>
      </c>
    </row>
    <row r="8" spans="1:10" x14ac:dyDescent="0.2">
      <c r="A8" s="6" t="s">
        <v>20</v>
      </c>
      <c r="B8" s="10">
        <v>33657</v>
      </c>
      <c r="C8" s="10">
        <v>40548</v>
      </c>
      <c r="D8" s="6" t="s">
        <v>21</v>
      </c>
      <c r="E8" s="11">
        <v>2584</v>
      </c>
      <c r="F8" s="9">
        <f t="shared" ca="1" si="0"/>
        <v>30</v>
      </c>
      <c r="G8" s="9">
        <f t="shared" ca="1" si="0"/>
        <v>11</v>
      </c>
      <c r="H8" s="5">
        <f t="shared" ca="1" si="1"/>
        <v>100</v>
      </c>
      <c r="I8" s="5">
        <f t="shared" si="2"/>
        <v>90</v>
      </c>
      <c r="J8">
        <f t="shared" si="3"/>
        <v>90</v>
      </c>
    </row>
    <row r="9" spans="1:10" x14ac:dyDescent="0.2">
      <c r="A9" s="6" t="s">
        <v>22</v>
      </c>
      <c r="B9" s="10">
        <v>34399</v>
      </c>
      <c r="C9" s="10">
        <v>43022</v>
      </c>
      <c r="D9" s="6" t="s">
        <v>15</v>
      </c>
      <c r="E9" s="11">
        <v>1280</v>
      </c>
      <c r="F9" s="9">
        <f t="shared" ca="1" si="0"/>
        <v>28</v>
      </c>
      <c r="G9" s="9">
        <f t="shared" ca="1" si="0"/>
        <v>5</v>
      </c>
      <c r="H9" s="5">
        <f t="shared" ca="1" si="1"/>
        <v>0</v>
      </c>
      <c r="I9" s="5">
        <f t="shared" si="2"/>
        <v>70</v>
      </c>
      <c r="J9">
        <f t="shared" si="3"/>
        <v>70</v>
      </c>
    </row>
    <row r="10" spans="1:10" x14ac:dyDescent="0.2">
      <c r="A10" s="6" t="s">
        <v>23</v>
      </c>
      <c r="B10" s="10">
        <v>22207</v>
      </c>
      <c r="C10" s="10">
        <v>35313</v>
      </c>
      <c r="D10" s="6" t="s">
        <v>12</v>
      </c>
      <c r="E10" s="11">
        <v>1750</v>
      </c>
      <c r="F10" s="9">
        <f t="shared" ca="1" si="0"/>
        <v>62</v>
      </c>
      <c r="G10" s="9">
        <f t="shared" ca="1" si="0"/>
        <v>26</v>
      </c>
      <c r="H10" s="5">
        <f t="shared" ca="1" si="1"/>
        <v>200</v>
      </c>
      <c r="I10" s="5">
        <f t="shared" si="2"/>
        <v>50</v>
      </c>
      <c r="J10">
        <f t="shared" si="3"/>
        <v>50</v>
      </c>
    </row>
    <row r="11" spans="1:10" x14ac:dyDescent="0.2">
      <c r="A11" s="6" t="s">
        <v>24</v>
      </c>
      <c r="B11" s="10">
        <v>32868</v>
      </c>
      <c r="C11" s="10">
        <v>41279</v>
      </c>
      <c r="D11" s="6" t="s">
        <v>12</v>
      </c>
      <c r="E11" s="11">
        <v>1476</v>
      </c>
      <c r="F11" s="9">
        <f t="shared" ca="1" si="0"/>
        <v>32</v>
      </c>
      <c r="G11" s="9">
        <f t="shared" ca="1" si="0"/>
        <v>9</v>
      </c>
      <c r="H11" s="5">
        <f t="shared" ca="1" si="1"/>
        <v>0</v>
      </c>
      <c r="I11" s="5">
        <f t="shared" si="2"/>
        <v>50</v>
      </c>
      <c r="J11">
        <f t="shared" si="3"/>
        <v>50</v>
      </c>
    </row>
    <row r="12" spans="1:10" x14ac:dyDescent="0.2">
      <c r="A12" s="6" t="s">
        <v>25</v>
      </c>
      <c r="B12" s="10">
        <v>25264</v>
      </c>
      <c r="C12" s="10">
        <v>32999</v>
      </c>
      <c r="D12" s="6" t="s">
        <v>18</v>
      </c>
      <c r="E12" s="11">
        <v>3277</v>
      </c>
      <c r="F12" s="9">
        <f t="shared" ca="1" si="0"/>
        <v>53</v>
      </c>
      <c r="G12" s="9">
        <f t="shared" ca="1" si="0"/>
        <v>32</v>
      </c>
      <c r="H12" s="5">
        <f t="shared" ca="1" si="1"/>
        <v>200</v>
      </c>
      <c r="I12" s="5">
        <f t="shared" si="2"/>
        <v>90</v>
      </c>
      <c r="J12">
        <f t="shared" si="3"/>
        <v>90</v>
      </c>
    </row>
    <row r="13" spans="1:10" x14ac:dyDescent="0.2">
      <c r="A13" s="6" t="s">
        <v>26</v>
      </c>
      <c r="B13" s="10">
        <v>24583</v>
      </c>
      <c r="C13" s="10">
        <v>36165</v>
      </c>
      <c r="D13" s="6" t="s">
        <v>12</v>
      </c>
      <c r="E13" s="11">
        <v>1670</v>
      </c>
      <c r="F13" s="9">
        <f t="shared" ca="1" si="0"/>
        <v>55</v>
      </c>
      <c r="G13" s="9">
        <f t="shared" ca="1" si="0"/>
        <v>23</v>
      </c>
      <c r="H13" s="5">
        <f t="shared" ca="1" si="1"/>
        <v>200</v>
      </c>
      <c r="I13" s="5">
        <f t="shared" si="2"/>
        <v>50</v>
      </c>
      <c r="J13">
        <f t="shared" si="3"/>
        <v>50</v>
      </c>
    </row>
    <row r="14" spans="1:10" x14ac:dyDescent="0.2">
      <c r="A14" s="6" t="s">
        <v>27</v>
      </c>
      <c r="B14" s="7">
        <v>32894</v>
      </c>
      <c r="C14" s="7">
        <v>42856</v>
      </c>
      <c r="D14" s="6" t="s">
        <v>12</v>
      </c>
      <c r="E14" s="8">
        <v>1340</v>
      </c>
      <c r="F14" s="9">
        <f t="shared" ca="1" si="0"/>
        <v>32</v>
      </c>
      <c r="G14" s="9">
        <f t="shared" ca="1" si="0"/>
        <v>5</v>
      </c>
      <c r="H14" s="5">
        <f t="shared" ca="1" si="1"/>
        <v>0</v>
      </c>
      <c r="I14" s="5">
        <f t="shared" si="2"/>
        <v>50</v>
      </c>
      <c r="J14">
        <f t="shared" si="3"/>
        <v>50</v>
      </c>
    </row>
    <row r="15" spans="1:10" x14ac:dyDescent="0.2">
      <c r="A15" s="6" t="s">
        <v>28</v>
      </c>
      <c r="B15" s="10">
        <v>28089</v>
      </c>
      <c r="C15" s="10">
        <v>36531</v>
      </c>
      <c r="D15" s="6" t="s">
        <v>15</v>
      </c>
      <c r="E15" s="11">
        <v>1599</v>
      </c>
      <c r="F15" s="9">
        <f t="shared" ca="1" si="0"/>
        <v>45</v>
      </c>
      <c r="G15" s="9">
        <f t="shared" ca="1" si="0"/>
        <v>22</v>
      </c>
      <c r="H15" s="5">
        <f t="shared" ca="1" si="1"/>
        <v>200</v>
      </c>
      <c r="I15" s="5">
        <f t="shared" si="2"/>
        <v>70</v>
      </c>
      <c r="J15">
        <f t="shared" si="3"/>
        <v>70</v>
      </c>
    </row>
    <row r="16" spans="1:10" x14ac:dyDescent="0.2">
      <c r="A16" s="6" t="s">
        <v>29</v>
      </c>
      <c r="B16" s="10">
        <v>34930</v>
      </c>
      <c r="C16" s="10">
        <v>42374</v>
      </c>
      <c r="D16" s="6" t="s">
        <v>12</v>
      </c>
      <c r="E16" s="11">
        <v>1414</v>
      </c>
      <c r="F16" s="9">
        <f t="shared" ca="1" si="0"/>
        <v>27</v>
      </c>
      <c r="G16" s="9">
        <f t="shared" ca="1" si="0"/>
        <v>6</v>
      </c>
      <c r="H16" s="5">
        <f t="shared" ca="1" si="1"/>
        <v>0</v>
      </c>
      <c r="I16" s="5">
        <f t="shared" si="2"/>
        <v>50</v>
      </c>
      <c r="J16">
        <f t="shared" si="3"/>
        <v>50</v>
      </c>
    </row>
    <row r="17" spans="1:10" x14ac:dyDescent="0.2">
      <c r="A17" s="6" t="s">
        <v>30</v>
      </c>
      <c r="B17" s="10">
        <v>31736</v>
      </c>
      <c r="C17" s="10">
        <v>40548</v>
      </c>
      <c r="D17" s="6" t="s">
        <v>15</v>
      </c>
      <c r="E17" s="11">
        <v>1537</v>
      </c>
      <c r="F17" s="9">
        <f t="shared" ca="1" si="0"/>
        <v>35</v>
      </c>
      <c r="G17" s="9">
        <f t="shared" ca="1" si="0"/>
        <v>11</v>
      </c>
      <c r="H17" s="5">
        <f t="shared" ca="1" si="1"/>
        <v>100</v>
      </c>
      <c r="I17" s="5">
        <f t="shared" si="2"/>
        <v>70</v>
      </c>
      <c r="J17">
        <f t="shared" si="3"/>
        <v>70</v>
      </c>
    </row>
    <row r="18" spans="1:10" x14ac:dyDescent="0.2">
      <c r="A18" s="6" t="s">
        <v>31</v>
      </c>
      <c r="B18" s="10">
        <v>29106</v>
      </c>
      <c r="C18" s="10">
        <v>37261</v>
      </c>
      <c r="D18" s="6" t="s">
        <v>12</v>
      </c>
      <c r="E18" s="11">
        <v>2152</v>
      </c>
      <c r="F18" s="9">
        <f t="shared" ca="1" si="0"/>
        <v>43</v>
      </c>
      <c r="G18" s="9">
        <f t="shared" ca="1" si="0"/>
        <v>20</v>
      </c>
      <c r="H18" s="5">
        <f t="shared" ca="1" si="1"/>
        <v>200</v>
      </c>
      <c r="I18" s="5">
        <f t="shared" si="2"/>
        <v>50</v>
      </c>
      <c r="J18">
        <f t="shared" si="3"/>
        <v>50</v>
      </c>
    </row>
    <row r="19" spans="1:10" x14ac:dyDescent="0.2">
      <c r="A19" s="6" t="s">
        <v>32</v>
      </c>
      <c r="B19" s="7">
        <v>34431</v>
      </c>
      <c r="C19" s="7">
        <v>43831</v>
      </c>
      <c r="D19" s="6" t="s">
        <v>12</v>
      </c>
      <c r="E19" s="8">
        <v>1250</v>
      </c>
      <c r="F19" s="9">
        <f t="shared" ca="1" si="0"/>
        <v>28</v>
      </c>
      <c r="G19" s="9">
        <f t="shared" ca="1" si="0"/>
        <v>2</v>
      </c>
      <c r="H19" s="5">
        <f t="shared" ca="1" si="1"/>
        <v>0</v>
      </c>
      <c r="I19" s="5">
        <f t="shared" si="2"/>
        <v>50</v>
      </c>
      <c r="J19">
        <f t="shared" si="3"/>
        <v>50</v>
      </c>
    </row>
    <row r="20" spans="1:10" x14ac:dyDescent="0.2">
      <c r="A20" s="6" t="s">
        <v>33</v>
      </c>
      <c r="B20" s="7">
        <v>33654</v>
      </c>
      <c r="C20" s="7">
        <v>42826</v>
      </c>
      <c r="D20" s="6" t="s">
        <v>12</v>
      </c>
      <c r="E20" s="8">
        <v>1370</v>
      </c>
      <c r="F20" s="9">
        <f t="shared" ca="1" si="0"/>
        <v>30</v>
      </c>
      <c r="G20" s="9">
        <f t="shared" ca="1" si="0"/>
        <v>5</v>
      </c>
      <c r="H20" s="5">
        <f t="shared" ca="1" si="1"/>
        <v>0</v>
      </c>
      <c r="I20" s="5">
        <f t="shared" si="2"/>
        <v>50</v>
      </c>
      <c r="J20">
        <f t="shared" si="3"/>
        <v>50</v>
      </c>
    </row>
    <row r="21" spans="1:10" x14ac:dyDescent="0.2">
      <c r="A21" s="6" t="s">
        <v>34</v>
      </c>
      <c r="B21" s="7">
        <v>32996</v>
      </c>
      <c r="C21" s="7">
        <v>43252</v>
      </c>
      <c r="D21" s="6" t="s">
        <v>12</v>
      </c>
      <c r="E21" s="8">
        <v>1310</v>
      </c>
      <c r="F21" s="9">
        <f t="shared" ca="1" si="0"/>
        <v>32</v>
      </c>
      <c r="G21" s="9">
        <f t="shared" ca="1" si="0"/>
        <v>4</v>
      </c>
      <c r="H21" s="5">
        <f t="shared" ca="1" si="1"/>
        <v>0</v>
      </c>
      <c r="I21" s="5">
        <f t="shared" si="2"/>
        <v>50</v>
      </c>
      <c r="J21">
        <f t="shared" si="3"/>
        <v>50</v>
      </c>
    </row>
    <row r="22" spans="1:10" x14ac:dyDescent="0.2">
      <c r="A22" s="6" t="s">
        <v>35</v>
      </c>
      <c r="B22" s="7">
        <v>36540</v>
      </c>
      <c r="C22" s="7">
        <v>44086</v>
      </c>
      <c r="D22" s="6" t="s">
        <v>12</v>
      </c>
      <c r="E22" s="8">
        <v>1230</v>
      </c>
      <c r="F22" s="9">
        <f t="shared" ca="1" si="0"/>
        <v>22</v>
      </c>
      <c r="G22" s="9">
        <f t="shared" ca="1" si="0"/>
        <v>2</v>
      </c>
      <c r="H22" s="5">
        <f t="shared" ca="1" si="1"/>
        <v>0</v>
      </c>
      <c r="I22" s="5">
        <f t="shared" si="2"/>
        <v>50</v>
      </c>
      <c r="J22">
        <f t="shared" si="3"/>
        <v>50</v>
      </c>
    </row>
    <row r="23" spans="1:10" x14ac:dyDescent="0.2">
      <c r="A23" s="6" t="s">
        <v>36</v>
      </c>
      <c r="B23" s="10">
        <v>30415</v>
      </c>
      <c r="C23" s="10">
        <v>39453</v>
      </c>
      <c r="D23" s="6" t="s">
        <v>21</v>
      </c>
      <c r="E23" s="11">
        <v>2768</v>
      </c>
      <c r="F23" s="9">
        <f t="shared" ca="1" si="0"/>
        <v>39</v>
      </c>
      <c r="G23" s="9">
        <f t="shared" ca="1" si="0"/>
        <v>14</v>
      </c>
      <c r="H23" s="5">
        <f t="shared" ca="1" si="1"/>
        <v>100</v>
      </c>
      <c r="I23" s="5">
        <f t="shared" si="2"/>
        <v>90</v>
      </c>
      <c r="J23">
        <f t="shared" si="3"/>
        <v>90</v>
      </c>
    </row>
    <row r="24" spans="1:10" x14ac:dyDescent="0.2">
      <c r="A24" s="6" t="s">
        <v>37</v>
      </c>
      <c r="B24" s="10">
        <v>30862</v>
      </c>
      <c r="C24" s="10">
        <v>39087</v>
      </c>
      <c r="D24" s="6" t="s">
        <v>21</v>
      </c>
      <c r="E24" s="11">
        <v>2275</v>
      </c>
      <c r="F24" s="9">
        <f t="shared" ca="1" si="0"/>
        <v>38</v>
      </c>
      <c r="G24" s="9">
        <f t="shared" ca="1" si="0"/>
        <v>15</v>
      </c>
      <c r="H24" s="5">
        <f t="shared" ca="1" si="1"/>
        <v>100</v>
      </c>
      <c r="I24" s="5">
        <f t="shared" si="2"/>
        <v>90</v>
      </c>
      <c r="J24">
        <f t="shared" si="3"/>
        <v>90</v>
      </c>
    </row>
    <row r="25" spans="1:10" x14ac:dyDescent="0.2">
      <c r="A25" s="6" t="s">
        <v>38</v>
      </c>
      <c r="B25" s="10">
        <v>34362</v>
      </c>
      <c r="C25" s="10">
        <v>42740</v>
      </c>
      <c r="D25" s="6" t="s">
        <v>15</v>
      </c>
      <c r="E25" s="11">
        <v>1365</v>
      </c>
      <c r="F25" s="9">
        <f t="shared" ca="1" si="0"/>
        <v>28</v>
      </c>
      <c r="G25" s="9">
        <f t="shared" ca="1" si="0"/>
        <v>5</v>
      </c>
      <c r="H25" s="5">
        <f t="shared" ca="1" si="1"/>
        <v>0</v>
      </c>
      <c r="I25" s="5">
        <f t="shared" si="2"/>
        <v>70</v>
      </c>
      <c r="J25">
        <f t="shared" si="3"/>
        <v>70</v>
      </c>
    </row>
    <row r="26" spans="1:10" x14ac:dyDescent="0.2">
      <c r="A26" s="6" t="s">
        <v>39</v>
      </c>
      <c r="B26" s="10">
        <v>31418</v>
      </c>
      <c r="C26" s="10">
        <v>41279</v>
      </c>
      <c r="D26" s="6" t="s">
        <v>12</v>
      </c>
      <c r="E26" s="11">
        <v>1414</v>
      </c>
      <c r="F26" s="9">
        <f t="shared" ca="1" si="0"/>
        <v>36</v>
      </c>
      <c r="G26" s="9">
        <f t="shared" ca="1" si="0"/>
        <v>9</v>
      </c>
      <c r="H26" s="5">
        <f t="shared" ca="1" si="1"/>
        <v>0</v>
      </c>
      <c r="I26" s="5">
        <f t="shared" si="2"/>
        <v>50</v>
      </c>
      <c r="J26">
        <f t="shared" si="3"/>
        <v>50</v>
      </c>
    </row>
    <row r="27" spans="1:10" x14ac:dyDescent="0.2">
      <c r="A27" s="6" t="s">
        <v>40</v>
      </c>
      <c r="B27" s="10">
        <v>34033</v>
      </c>
      <c r="C27" s="10">
        <v>41795</v>
      </c>
      <c r="D27" s="6" t="s">
        <v>12</v>
      </c>
      <c r="E27" s="11">
        <v>1414</v>
      </c>
      <c r="F27" s="9">
        <f t="shared" ca="1" si="0"/>
        <v>29</v>
      </c>
      <c r="G27" s="9">
        <f t="shared" ca="1" si="0"/>
        <v>8</v>
      </c>
      <c r="H27" s="5">
        <f t="shared" ca="1" si="1"/>
        <v>0</v>
      </c>
      <c r="I27" s="5">
        <f t="shared" si="2"/>
        <v>50</v>
      </c>
      <c r="J27">
        <f t="shared" si="3"/>
        <v>50</v>
      </c>
    </row>
    <row r="28" spans="1:10" x14ac:dyDescent="0.2">
      <c r="A28" s="6" t="s">
        <v>41</v>
      </c>
      <c r="B28" s="10">
        <v>32359</v>
      </c>
      <c r="C28" s="10">
        <v>40792</v>
      </c>
      <c r="D28" s="6" t="s">
        <v>12</v>
      </c>
      <c r="E28" s="11">
        <v>1476</v>
      </c>
      <c r="F28" s="9">
        <f t="shared" ca="1" si="0"/>
        <v>34</v>
      </c>
      <c r="G28" s="9">
        <f t="shared" ca="1" si="0"/>
        <v>11</v>
      </c>
      <c r="H28" s="5">
        <f t="shared" ca="1" si="1"/>
        <v>100</v>
      </c>
      <c r="I28" s="5">
        <f t="shared" si="2"/>
        <v>50</v>
      </c>
      <c r="J28">
        <f t="shared" si="3"/>
        <v>50</v>
      </c>
    </row>
    <row r="29" spans="1:10" x14ac:dyDescent="0.2">
      <c r="A29" s="6" t="s">
        <v>42</v>
      </c>
      <c r="B29" s="7">
        <v>34935</v>
      </c>
      <c r="C29" s="7">
        <v>43132</v>
      </c>
      <c r="D29" s="6" t="s">
        <v>12</v>
      </c>
      <c r="E29" s="8">
        <v>1270</v>
      </c>
      <c r="F29" s="9">
        <f t="shared" ca="1" si="0"/>
        <v>27</v>
      </c>
      <c r="G29" s="9">
        <f t="shared" ca="1" si="0"/>
        <v>4</v>
      </c>
      <c r="H29" s="5">
        <f t="shared" ca="1" si="1"/>
        <v>0</v>
      </c>
      <c r="I29" s="5">
        <f t="shared" si="2"/>
        <v>50</v>
      </c>
      <c r="J29">
        <f t="shared" si="3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sol-eser-1</vt:lpstr>
      <vt:lpstr>sol-eser-2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2022-10-18T12:41:41Z</dcterms:created>
  <dcterms:modified xsi:type="dcterms:W3CDTF">2022-10-18T12:43:12Z</dcterms:modified>
</cp:coreProperties>
</file>