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A7D84BFA-FD3B-5648-B086-86DCA09FA6E2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4" i="1"/>
  <c r="H5" i="1"/>
  <c r="H6" i="1"/>
  <c r="H7" i="1"/>
  <c r="H8" i="1"/>
  <c r="H9" i="1"/>
  <c r="H3" i="1"/>
  <c r="H11" i="1" l="1"/>
  <c r="I18" i="1" l="1"/>
  <c r="H15" i="1"/>
  <c r="D15" i="1"/>
  <c r="H18" i="1" l="1"/>
</calcChain>
</file>

<file path=xl/sharedStrings.xml><?xml version="1.0" encoding="utf-8"?>
<sst xmlns="http://schemas.openxmlformats.org/spreadsheetml/2006/main" count="18" uniqueCount="15">
  <si>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</si>
  <si>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</si>
  <si>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</si>
  <si>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</si>
  <si>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</si>
  <si>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</si>
  <si>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</si>
  <si>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</si>
  <si>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</si>
  <si>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</si>
  <si>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</si>
  <si>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</si>
  <si>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</si>
  <si>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Ore  di lavoro ordinario</t>
  </si>
  <si>
    <t>ore straordinario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</si>
</sst>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8" formatCode="h:mm;@"/>
    <numFmt numFmtId="169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8" fontId="0" fillId="0" borderId="1" xfId="0" applyNumberFormat="1" applyBorder="1"/>
    <xf numFmtId="168" fontId="0" fillId="0" borderId="0" xfId="0" applyNumberFormat="1"/>
    <xf numFmtId="2" fontId="0" fillId="0" borderId="2" xfId="0" applyNumberFormat="1" applyFill="1" applyBorder="1"/>
    <xf numFmtId="2" fontId="0" fillId="0" borderId="1" xfId="0" applyNumberFormat="1" applyBorder="1"/>
    <xf numFmtId="44" fontId="0" fillId="0" borderId="1" xfId="0" applyNumberFormat="1" applyBorder="1"/>
    <xf numFmtId="169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1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2" max="2" width="10.1640625" bestFit="1" customWidth="1"/>
    <col min="3" max="3" width="16.83203125" customWidth="1"/>
    <col min="4" max="4" width="19.5" customWidth="1"/>
    <col min="5" max="6" width="16.83203125" customWidth="1"/>
    <col min="7" max="7" width="3" customWidth="1"/>
    <col min="9" max="9" width="8.83203125" style="3"/>
  </cols>
  <sheetData>
    <row r="2" spans="2:10" x14ac:dyDescent="0.2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0" x14ac:dyDescent="0.2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(F3-E3)+(D3-C3)</f>
        <v>0.31944444444444436</v>
      </c>
      <c r="I3" s="11"/>
    </row>
    <row r="4" spans="2:10" x14ac:dyDescent="0.2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(F4-E4)+(D4-C4)</f>
        <v>0.25000000000000006</v>
      </c>
    </row>
    <row r="5" spans="2:10" x14ac:dyDescent="0.2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10" x14ac:dyDescent="0.2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0.625</v>
      </c>
      <c r="H6" s="9">
        <f t="shared" si="0"/>
        <v>0.2222222222222221</v>
      </c>
    </row>
    <row r="7" spans="2:10" x14ac:dyDescent="0.2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0.625</v>
      </c>
      <c r="H7" s="9">
        <f t="shared" si="0"/>
        <v>0.20486111111111116</v>
      </c>
    </row>
    <row r="8" spans="2:10" x14ac:dyDescent="0.2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0" x14ac:dyDescent="0.2">
      <c r="B9" s="8" t="s">
        <v>6</v>
      </c>
      <c r="C9" s="1"/>
      <c r="D9" s="1"/>
      <c r="E9" s="1"/>
      <c r="F9" s="1"/>
      <c r="H9" s="9">
        <f t="shared" si="0"/>
        <v>0</v>
      </c>
    </row>
    <row r="11" spans="2:10" x14ac:dyDescent="0.2">
      <c r="F11" s="4" t="s">
        <v>12</v>
      </c>
      <c r="H11" s="12">
        <f>INT(((SUM(H3:H9)))*24)</f>
        <v>35</v>
      </c>
      <c r="J11" s="10"/>
    </row>
    <row r="13" spans="2:10" x14ac:dyDescent="0.2">
      <c r="D13" t="s">
        <v>13</v>
      </c>
      <c r="F13" s="3"/>
      <c r="H13" s="3"/>
    </row>
    <row r="14" spans="2:10" x14ac:dyDescent="0.2">
      <c r="D14">
        <v>36</v>
      </c>
      <c r="E14" s="5" t="s">
        <v>10</v>
      </c>
      <c r="F14" s="6">
        <v>17.5</v>
      </c>
      <c r="H14" s="13">
        <f>IF(H11&gt;D14,D14*F14,H11*F14)</f>
        <v>612.5</v>
      </c>
    </row>
    <row r="15" spans="2:10" x14ac:dyDescent="0.2">
      <c r="C15" t="s">
        <v>14</v>
      </c>
      <c r="D15" s="3">
        <f>SUM(IF(H11&gt;D14,H11-D14))</f>
        <v>0</v>
      </c>
      <c r="E15" s="5" t="s">
        <v>11</v>
      </c>
      <c r="F15" s="6">
        <v>19</v>
      </c>
      <c r="H15" s="13">
        <f>SUM(IF(H11&gt;D14,(H11-D14)*(F15)))</f>
        <v>0</v>
      </c>
    </row>
    <row r="18" spans="2:9" x14ac:dyDescent="0.2">
      <c r="F18" s="4" t="s">
        <v>9</v>
      </c>
      <c r="H18" s="13">
        <f>H14+H15</f>
        <v>612.5</v>
      </c>
      <c r="I18" s="12">
        <f>IF(H11&gt;D14,(H11-D14)*F15+(D14*F14),H11*F14)</f>
        <v>612.5</v>
      </c>
    </row>
    <row r="20" spans="2:9" x14ac:dyDescent="0.2">
      <c r="H20" s="14"/>
    </row>
    <row r="26" spans="2:9" x14ac:dyDescent="0.2">
      <c r="B26" s="2">
        <v>0.3888888888888889</v>
      </c>
      <c r="C26" s="2">
        <v>0.54166666666666663</v>
      </c>
      <c r="D26" s="2">
        <v>0.58333333333333337</v>
      </c>
      <c r="E26" s="2">
        <v>0.75</v>
      </c>
    </row>
    <row r="27" spans="2:9" x14ac:dyDescent="0.2">
      <c r="B27" s="2">
        <v>0.33333333333333331</v>
      </c>
      <c r="C27" s="2">
        <v>0.58333333333333337</v>
      </c>
      <c r="D27" s="1"/>
      <c r="E27" s="1"/>
    </row>
    <row r="28" spans="2:9" x14ac:dyDescent="0.2">
      <c r="B28" s="2">
        <v>0.38194444444444442</v>
      </c>
      <c r="C28" s="2">
        <v>0.54166666666666663</v>
      </c>
      <c r="D28" s="2">
        <v>0.58333333333333337</v>
      </c>
      <c r="E28" s="2">
        <v>0.75694444444444453</v>
      </c>
    </row>
    <row r="29" spans="2:9" x14ac:dyDescent="0.2">
      <c r="B29" s="2">
        <v>0.36805555555555558</v>
      </c>
      <c r="C29" s="2">
        <v>0.54861111111111105</v>
      </c>
      <c r="D29" s="2">
        <v>0.58333333333333337</v>
      </c>
      <c r="E29" s="2">
        <v>0.74305555555555547</v>
      </c>
    </row>
    <row r="30" spans="2:9" x14ac:dyDescent="0.2">
      <c r="B30" s="2">
        <v>0.38194444444444442</v>
      </c>
      <c r="C30" s="2">
        <v>0.54513888888888895</v>
      </c>
      <c r="D30" s="2">
        <v>0.58333333333333337</v>
      </c>
      <c r="E30" s="2">
        <v>0.75347222222222221</v>
      </c>
    </row>
    <row r="31" spans="2:9" x14ac:dyDescent="0.2">
      <c r="B31" s="2">
        <v>0.39583333333333331</v>
      </c>
      <c r="C31" s="2">
        <v>0.54166666666666663</v>
      </c>
      <c r="D31" s="1"/>
      <c r="E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2022-10-20T01:04:57Z</dcterms:modified>
</cp:coreProperties>
</file>