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ta_for_Analysis\"/>
    </mc:Choice>
  </mc:AlternateContent>
  <xr:revisionPtr revIDLastSave="0" documentId="13_ncr:1_{0CEE6F70-2DB8-4F1A-B19C-B53804E41D7C}" xr6:coauthVersionLast="47" xr6:coauthVersionMax="47" xr10:uidLastSave="{00000000-0000-0000-0000-000000000000}"/>
  <bookViews>
    <workbookView xWindow="-120" yWindow="-120" windowWidth="51840" windowHeight="21120" xr2:uid="{78A9643E-E6FF-4F47-A051-AAA42B5BD3AD}"/>
  </bookViews>
  <sheets>
    <sheet name="My_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/>
  <c r="E17" i="1"/>
  <c r="E15" i="1"/>
  <c r="E14" i="1"/>
  <c r="C16" i="1"/>
  <c r="L16" i="1"/>
  <c r="G16" i="1" s="1"/>
  <c r="E16" i="1" s="1"/>
  <c r="C13" i="1"/>
  <c r="L13" i="1"/>
  <c r="G13" i="1" s="1"/>
  <c r="E13" i="1" s="1"/>
</calcChain>
</file>

<file path=xl/sharedStrings.xml><?xml version="1.0" encoding="utf-8"?>
<sst xmlns="http://schemas.openxmlformats.org/spreadsheetml/2006/main" count="86" uniqueCount="65">
  <si>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</si>
  <si>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</si>
  <si>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</si>
  <si>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</si>
  <si>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</si>
  <si>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</si>
  <si>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</si>
  <si>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</si>
  <si>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</si>
  <si>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</si>
  <si>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</si>
  <si>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TR Investment</t>
  </si>
  <si>
    <t xml:space="preserve">TR Shares </t>
  </si>
  <si>
    <t>TR Average Cost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</si>
  <si>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</si>
  <si>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</si>
  <si>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</si>
  <si>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</si>
  <si>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</si>
  <si>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</si>
  <si>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</si>
  <si>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</si>
  <si>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</si>
  <si>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</si>
  <si>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</si>
  <si>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</si>
  <si>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</si>
  <si>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</si>
  <si>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</si>
  <si>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</si>
  <si>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</si>
  <si>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</si>
  <si>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</si>
  <si>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</si>
  <si>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</si>
  <si>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</si>
  <si>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</si>
  <si>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</si>
  <si>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</si>
  <si>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</si>
  <si>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</si>
  <si>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</si>
  <si>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</si>
  <si>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</si>
  <si>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</si>
  <si>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</si>
  <si>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</si>
  <si>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</si>
  <si>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</si>
  <si>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</si>
  <si>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</si>
  <si>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</si>
  <si>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</si>
  <si>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</si>
  <si>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</si>
  <si>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</si>
  <si>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</si>
  <si>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</si>
  <si>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</si>
  <si>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LRC-EUR</t>
  </si>
  <si>
    <t>Loopring EUR</t>
  </si>
  <si>
    <t>SOL-USD</t>
  </si>
  <si>
    <t>Solana USD</t>
  </si>
  <si>
    <t>USDEUR=X</t>
  </si>
  <si>
    <t>Forex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</si>
</sst>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65E-953C-4620-A176-948582FC2C90}">
  <dimension ref="A1:N25"/>
  <sheetViews>
    <sheetView tabSelected="1" workbookViewId="0">
      <selection activeCell="A3" sqref="A3:XFD3"/>
    </sheetView>
  </sheetViews>
  <sheetFormatPr defaultRowHeight="15" x14ac:dyDescent="0.25"/>
  <cols>
    <col min="1" max="1" width="25.7109375" customWidth="1"/>
    <col min="2" max="2" width="44" customWidth="1"/>
    <col min="3" max="3" width="19.7109375" customWidth="1"/>
    <col min="4" max="4" width="20.42578125" customWidth="1"/>
    <col min="5" max="5" width="20.85546875" customWidth="1"/>
    <col min="6" max="6" width="31.42578125" customWidth="1"/>
    <col min="7" max="7" width="14.7109375" customWidth="1"/>
    <col min="8" max="8" width="19.28515625" customWidth="1"/>
    <col min="9" max="9" width="24.7109375" customWidth="1"/>
    <col min="10" max="10" width="22.85546875" style="1" customWidth="1"/>
    <col min="11" max="11" width="13" customWidth="1"/>
    <col min="12" max="12" width="17.28515625" customWidth="1"/>
    <col min="13" max="13" width="23.28515625" customWidth="1"/>
    <col min="14" max="14" width="13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36.581949999999999</v>
      </c>
      <c r="D2">
        <v>38.5</v>
      </c>
      <c r="F2">
        <v>1408.4050749999999</v>
      </c>
      <c r="G2">
        <v>0</v>
      </c>
      <c r="H2">
        <v>8373.2795769999993</v>
      </c>
      <c r="I2">
        <v>29881.182560000001</v>
      </c>
      <c r="J2" s="1">
        <v>45182</v>
      </c>
      <c r="K2" t="s">
        <v>16</v>
      </c>
    </row>
    <row r="3" spans="1:14" x14ac:dyDescent="0.25">
      <c r="A3" t="s">
        <v>17</v>
      </c>
      <c r="B3" t="s">
        <v>18</v>
      </c>
      <c r="C3">
        <v>257.12049999999999</v>
      </c>
      <c r="D3">
        <f>$F3/($C3-($G3/$E3))</f>
        <v>29.649799145326767</v>
      </c>
      <c r="E3">
        <v>28.87</v>
      </c>
      <c r="F3">
        <f>4932.87+(4*27.9)</f>
        <v>5044.47</v>
      </c>
      <c r="G3">
        <v>2511.27</v>
      </c>
      <c r="J3" s="1">
        <v>45519</v>
      </c>
      <c r="K3" t="s">
        <v>16</v>
      </c>
    </row>
    <row r="4" spans="1:14" x14ac:dyDescent="0.25">
      <c r="A4" t="s">
        <v>19</v>
      </c>
      <c r="B4" t="s">
        <v>20</v>
      </c>
      <c r="C4">
        <v>1712.3091999999999</v>
      </c>
      <c r="D4">
        <v>3.5057</v>
      </c>
      <c r="E4">
        <v>2.2599999999999998</v>
      </c>
      <c r="F4">
        <v>404.24</v>
      </c>
      <c r="G4">
        <v>3607.36</v>
      </c>
      <c r="J4" s="1">
        <v>45517</v>
      </c>
      <c r="K4" t="s">
        <v>16</v>
      </c>
    </row>
    <row r="5" spans="1:14" x14ac:dyDescent="0.25">
      <c r="A5" t="s">
        <v>21</v>
      </c>
      <c r="B5" t="s">
        <v>22</v>
      </c>
      <c r="C5">
        <v>3.5</v>
      </c>
      <c r="D5">
        <v>144.99</v>
      </c>
      <c r="F5">
        <v>507.46499999999997</v>
      </c>
      <c r="G5">
        <v>0</v>
      </c>
      <c r="J5" s="1">
        <v>45355</v>
      </c>
      <c r="K5" t="s">
        <v>16</v>
      </c>
    </row>
    <row r="6" spans="1:14" x14ac:dyDescent="0.25">
      <c r="A6" t="s">
        <v>23</v>
      </c>
      <c r="B6" t="s">
        <v>24</v>
      </c>
      <c r="C6">
        <v>0.29310000000000003</v>
      </c>
      <c r="D6">
        <v>85.283010000000004</v>
      </c>
      <c r="F6">
        <v>24.996450230000001</v>
      </c>
      <c r="G6">
        <v>0</v>
      </c>
      <c r="J6" s="1">
        <v>45355</v>
      </c>
      <c r="K6" t="s">
        <v>16</v>
      </c>
    </row>
    <row r="7" spans="1:14" x14ac:dyDescent="0.25">
      <c r="A7" t="s">
        <v>25</v>
      </c>
      <c r="B7" t="s">
        <v>26</v>
      </c>
      <c r="C7">
        <v>0.16925999999999999</v>
      </c>
      <c r="D7">
        <v>147.69999999999999</v>
      </c>
      <c r="F7">
        <v>24.999701999999999</v>
      </c>
      <c r="G7">
        <v>0</v>
      </c>
      <c r="J7" s="1">
        <v>45355</v>
      </c>
      <c r="K7" t="s">
        <v>16</v>
      </c>
    </row>
    <row r="8" spans="1:14" x14ac:dyDescent="0.25">
      <c r="A8" t="s">
        <v>27</v>
      </c>
      <c r="B8" t="s">
        <v>28</v>
      </c>
      <c r="C8">
        <v>0.1191</v>
      </c>
      <c r="D8">
        <v>209.9</v>
      </c>
      <c r="F8">
        <v>24.999089999999999</v>
      </c>
      <c r="G8">
        <v>0</v>
      </c>
      <c r="J8" s="1">
        <v>45355</v>
      </c>
      <c r="K8" t="s">
        <v>16</v>
      </c>
    </row>
    <row r="9" spans="1:14" x14ac:dyDescent="0.25">
      <c r="A9" t="s">
        <v>29</v>
      </c>
      <c r="B9" t="s">
        <v>30</v>
      </c>
      <c r="C9">
        <v>0.12903200000000001</v>
      </c>
      <c r="D9">
        <v>193.75</v>
      </c>
      <c r="F9">
        <v>24.999949999999998</v>
      </c>
      <c r="G9">
        <v>0</v>
      </c>
      <c r="J9" s="1">
        <v>45355</v>
      </c>
      <c r="K9" t="s">
        <v>16</v>
      </c>
    </row>
    <row r="10" spans="1:14" x14ac:dyDescent="0.25">
      <c r="A10" t="s">
        <v>31</v>
      </c>
      <c r="B10" t="s">
        <v>32</v>
      </c>
      <c r="C10">
        <v>1.5130300000000001</v>
      </c>
      <c r="D10">
        <v>363.51</v>
      </c>
      <c r="F10">
        <v>550.0015353</v>
      </c>
      <c r="G10">
        <v>0</v>
      </c>
      <c r="J10" s="1">
        <v>45177</v>
      </c>
      <c r="K10" t="s">
        <v>16</v>
      </c>
    </row>
    <row r="11" spans="1:14" x14ac:dyDescent="0.25">
      <c r="A11" t="s">
        <v>33</v>
      </c>
      <c r="B11" t="s">
        <v>34</v>
      </c>
      <c r="C11">
        <v>1.032578</v>
      </c>
      <c r="D11">
        <v>193.69</v>
      </c>
      <c r="F11">
        <v>200.00003280000001</v>
      </c>
      <c r="G11">
        <v>0</v>
      </c>
      <c r="J11" s="1">
        <v>45110</v>
      </c>
      <c r="K11" t="s">
        <v>16</v>
      </c>
    </row>
    <row r="12" spans="1:14" x14ac:dyDescent="0.25">
      <c r="A12" t="s">
        <v>35</v>
      </c>
      <c r="B12" t="s">
        <v>36</v>
      </c>
      <c r="C12">
        <v>17.523</v>
      </c>
      <c r="E12">
        <v>39.229999999999997</v>
      </c>
      <c r="F12">
        <v>0</v>
      </c>
      <c r="G12">
        <v>687.42728999999997</v>
      </c>
      <c r="J12" s="1">
        <v>45110</v>
      </c>
      <c r="K12" t="s">
        <v>16</v>
      </c>
    </row>
    <row r="13" spans="1:14" x14ac:dyDescent="0.25">
      <c r="A13" t="s">
        <v>37</v>
      </c>
      <c r="B13" t="s">
        <v>38</v>
      </c>
      <c r="C13">
        <f>409+$M13</f>
        <v>430.44334400000002</v>
      </c>
      <c r="E13">
        <f>$G13/$C13</f>
        <v>12.594798566939856</v>
      </c>
      <c r="F13">
        <v>0</v>
      </c>
      <c r="G13">
        <f>5053.62+75.24+$L13</f>
        <v>5421.3472121599998</v>
      </c>
      <c r="J13" s="1">
        <v>45659</v>
      </c>
      <c r="K13" t="s">
        <v>39</v>
      </c>
      <c r="L13">
        <f>$M13*$N13</f>
        <v>292.48721216000001</v>
      </c>
      <c r="M13">
        <v>21.443344</v>
      </c>
      <c r="N13">
        <v>13.64</v>
      </c>
    </row>
    <row r="14" spans="1:14" x14ac:dyDescent="0.25">
      <c r="A14" t="s">
        <v>40</v>
      </c>
      <c r="B14" t="s">
        <v>41</v>
      </c>
      <c r="C14">
        <v>109</v>
      </c>
      <c r="E14">
        <f>$G14/$C14</f>
        <v>120.77871559633027</v>
      </c>
      <c r="F14">
        <v>0</v>
      </c>
      <c r="G14">
        <v>13164.88</v>
      </c>
      <c r="J14" s="1">
        <v>45454</v>
      </c>
      <c r="K14" t="s">
        <v>39</v>
      </c>
    </row>
    <row r="15" spans="1:14" x14ac:dyDescent="0.25">
      <c r="A15" t="s">
        <v>42</v>
      </c>
      <c r="B15" t="s">
        <v>43</v>
      </c>
      <c r="C15">
        <v>38</v>
      </c>
      <c r="E15">
        <f>$G15/$C15</f>
        <v>94.170526315789473</v>
      </c>
      <c r="F15">
        <v>0</v>
      </c>
      <c r="G15">
        <v>3578.48</v>
      </c>
      <c r="J15" s="1">
        <v>45454</v>
      </c>
      <c r="K15" t="s">
        <v>39</v>
      </c>
    </row>
    <row r="16" spans="1:14" x14ac:dyDescent="0.25">
      <c r="A16" t="s">
        <v>44</v>
      </c>
      <c r="B16" t="s">
        <v>45</v>
      </c>
      <c r="C16">
        <f>$M16</f>
        <v>33.672389000000003</v>
      </c>
      <c r="E16">
        <f>$G16/$C16</f>
        <v>10.130000000000001</v>
      </c>
      <c r="F16">
        <v>0</v>
      </c>
      <c r="G16">
        <f>$L16</f>
        <v>341.10130057000003</v>
      </c>
      <c r="J16" s="1">
        <v>45659</v>
      </c>
      <c r="K16" t="s">
        <v>39</v>
      </c>
      <c r="L16">
        <f>$M16*$N16</f>
        <v>341.10130057000003</v>
      </c>
      <c r="M16">
        <v>33.672389000000003</v>
      </c>
      <c r="N16">
        <v>10.130000000000001</v>
      </c>
    </row>
    <row r="17" spans="1:11" x14ac:dyDescent="0.25">
      <c r="A17" t="s">
        <v>46</v>
      </c>
      <c r="B17" t="s">
        <v>47</v>
      </c>
      <c r="C17">
        <v>2.0993399999999999E-2</v>
      </c>
      <c r="E17">
        <f>$G17/$C17</f>
        <v>33860.594967942307</v>
      </c>
      <c r="F17">
        <v>0</v>
      </c>
      <c r="G17">
        <v>710.84901439999999</v>
      </c>
      <c r="J17" s="1">
        <v>45349</v>
      </c>
      <c r="K17" t="s">
        <v>48</v>
      </c>
    </row>
    <row r="18" spans="1:11" x14ac:dyDescent="0.25">
      <c r="A18" t="s">
        <v>49</v>
      </c>
      <c r="B18" t="s">
        <v>50</v>
      </c>
      <c r="C18">
        <v>4.1809430000000002E-2</v>
      </c>
      <c r="D18">
        <v>3580.5374000000002</v>
      </c>
      <c r="E18">
        <v>2181.61</v>
      </c>
      <c r="F18">
        <v>25.063761800000002</v>
      </c>
      <c r="G18">
        <v>75.940600579999995</v>
      </c>
      <c r="J18" s="1">
        <v>45355</v>
      </c>
      <c r="K18" t="s">
        <v>48</v>
      </c>
    </row>
    <row r="19" spans="1:11" x14ac:dyDescent="0.25">
      <c r="A19" t="s">
        <v>51</v>
      </c>
      <c r="B19" t="s">
        <v>52</v>
      </c>
      <c r="C19">
        <v>959.39</v>
      </c>
      <c r="E19">
        <v>7.9530000000000003E-2</v>
      </c>
      <c r="F19">
        <v>0</v>
      </c>
      <c r="G19">
        <v>76.300286700000001</v>
      </c>
      <c r="J19" s="1">
        <v>44299</v>
      </c>
      <c r="K19" t="s">
        <v>48</v>
      </c>
    </row>
    <row r="20" spans="1:11" x14ac:dyDescent="0.25">
      <c r="A20" t="s">
        <v>53</v>
      </c>
      <c r="B20" t="s">
        <v>54</v>
      </c>
      <c r="C20">
        <v>9.4500000000000001E-2</v>
      </c>
      <c r="E20">
        <v>337.54</v>
      </c>
      <c r="F20">
        <v>0</v>
      </c>
      <c r="G20">
        <v>31.89753</v>
      </c>
      <c r="J20" s="1">
        <v>44288</v>
      </c>
      <c r="K20" t="s">
        <v>48</v>
      </c>
    </row>
    <row r="21" spans="1:11" x14ac:dyDescent="0.25">
      <c r="A21" t="s">
        <v>55</v>
      </c>
      <c r="B21" t="s">
        <v>56</v>
      </c>
      <c r="C21">
        <v>145.23515</v>
      </c>
      <c r="D21">
        <v>1.1332800000000001</v>
      </c>
      <c r="E21">
        <v>1.1384000000000001</v>
      </c>
      <c r="F21">
        <v>137.96001079999999</v>
      </c>
      <c r="G21">
        <v>26.752400000000002</v>
      </c>
      <c r="J21" s="1">
        <v>44288</v>
      </c>
      <c r="K21" t="s">
        <v>48</v>
      </c>
    </row>
    <row r="22" spans="1:11" x14ac:dyDescent="0.25">
      <c r="A22" t="s">
        <v>57</v>
      </c>
      <c r="B22" t="s">
        <v>58</v>
      </c>
      <c r="C22">
        <v>4432927.0199999996</v>
      </c>
      <c r="D22">
        <v>3.1250000000000001E-5</v>
      </c>
      <c r="E22">
        <v>2.7480000000000001E-5</v>
      </c>
      <c r="F22">
        <v>107.27896939999999</v>
      </c>
      <c r="G22">
        <v>27.48</v>
      </c>
      <c r="J22" s="1">
        <v>44357</v>
      </c>
      <c r="K22" t="s">
        <v>48</v>
      </c>
    </row>
    <row r="23" spans="1:11" x14ac:dyDescent="0.25">
      <c r="A23" t="s">
        <v>59</v>
      </c>
      <c r="B23" t="s">
        <v>60</v>
      </c>
      <c r="C23">
        <v>240.94</v>
      </c>
      <c r="E23">
        <v>1.7012948999999999</v>
      </c>
      <c r="F23">
        <v>0</v>
      </c>
      <c r="G23">
        <v>409.90999319999997</v>
      </c>
      <c r="J23" s="1">
        <v>44578</v>
      </c>
      <c r="K23" t="s">
        <v>48</v>
      </c>
    </row>
    <row r="24" spans="1:11" x14ac:dyDescent="0.25">
      <c r="A24" t="s">
        <v>61</v>
      </c>
      <c r="B24" t="s">
        <v>62</v>
      </c>
      <c r="C24">
        <v>0.18679999999999999</v>
      </c>
      <c r="E24">
        <v>133.8621</v>
      </c>
      <c r="F24">
        <v>0</v>
      </c>
      <c r="G24">
        <v>25.005440279999998</v>
      </c>
      <c r="J24" s="1">
        <v>45355</v>
      </c>
      <c r="K24" t="s">
        <v>48</v>
      </c>
    </row>
    <row r="25" spans="1:11" x14ac:dyDescent="0.25">
      <c r="A25" t="s">
        <v>63</v>
      </c>
      <c r="B25" t="s">
        <v>63</v>
      </c>
      <c r="C25">
        <v>0</v>
      </c>
      <c r="D25">
        <v>0</v>
      </c>
      <c r="E25">
        <v>0</v>
      </c>
      <c r="F25">
        <v>0</v>
      </c>
      <c r="G25">
        <v>0</v>
      </c>
      <c r="J25" s="1">
        <v>44288</v>
      </c>
      <c r="K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My_Portfolio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Davidde</cp:lastModifiedBy>
  <dcterms:created xsi:type="dcterms:W3CDTF">2025-01-07T12:09:58Z</dcterms:created>
  <dcterms:modified xsi:type="dcterms:W3CDTF">2025-01-14T20:35:48Z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2025-01-07T12:10:15Z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8514dc02-a947-4b1f-948b-d1e3aeae26c2</vt:lpwstr>
  </property>
  <property fmtid="{D5CDD505-2E9C-101B-9397-08002B2CF9AE}" pid="8" name="MSIP_Label_a15a25aa-e944-415d-b7a7-40f6b9180b6b_ContentBits">
    <vt:lpwstr>0</vt:lpwstr>
  </property>
</Properties>
</file>