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worksheets/sheet17.xml" ContentType="application/vnd.openxmlformats-officedocument.spreadsheetml.worksheet+xml"/>
  <Override PartName="/xl/worksheets/sheet18.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7" rupBuild="4505"/>
  <workbookPr/>
  <bookViews>
    <workbookView xWindow="-120" yWindow="-120" windowWidth="24240" windowHeight="13020" firstSheet="4" activeTab="4"/>
  </bookViews>
  <sheets>
    <sheet name="DataSheet" sheetId="10" r:id="rId1"/>
    <sheet name="BS 25" sheetId="1" r:id="rId2"/>
    <sheet name="BS Schedules" sheetId="5" r:id="rId3"/>
    <sheet name="I&amp;E 25" sheetId="11" r:id="rId4"/>
    <sheet name="I&amp;E SCHEDULES" sheetId="9" r:id="rId5"/>
    <sheet name="Notes 25" sheetId="2" state="hidden" r:id="rId6"/>
    <sheet name="R&amp;P 25" sheetId="3" r:id="rId7"/>
    <sheet name="R &amp; P Schedule" sheetId="4" r:id="rId8"/>
    <sheet name="FA" sheetId="7" r:id="rId9"/>
    <sheet name="Annexure 15" sheetId="12" r:id="rId10"/>
    <sheet name="10 B" sheetId="13" r:id="rId11"/>
    <sheet name="10B SUMMARY" sheetId="14" r:id="rId12"/>
    <sheet name="10B Annex 1" sheetId="15" r:id="rId13"/>
    <sheet name="10B Annex 2" sheetId="16" r:id="rId14"/>
    <sheet name="10B Annex 3" sheetId="17" r:id="rId15"/>
    <sheet name="10B Sch1" sheetId="18" r:id="rId16"/>
    <sheet name="10B Sch2" sheetId="19" r:id="rId17"/>
    <sheet name="10B Sch 3" sheetId="20" r:id="rId18"/>
    <sheet name="NOTES TO ACCOUNTS " sheetId="21" r:id="rId19"/>
  </sheets>
  <externalReferences>
    <externalReference r:id="rId20"/>
    <externalReference r:id="rId21"/>
    <externalReference r:id="rId22"/>
  </externalReferences>
  <definedNames>
    <definedName name="_xlnm.Print_Area" localSheetId="10">'10 B'!$A$1:$A$33</definedName>
    <definedName name="_xlnm.Print_Area" localSheetId="12">'10B Annex 1'!$A$1:$W$22</definedName>
    <definedName name="_xlnm.Print_Area" localSheetId="13">'10B Annex 2'!$A$1:$H$88</definedName>
    <definedName name="_xlnm.Print_Area" localSheetId="14">'10B Annex 3'!$A$1:$E$16</definedName>
    <definedName name="_xlnm.Print_Area" localSheetId="15">'10B Sch1'!$A$1:$P$43</definedName>
    <definedName name="_xlnm.Print_Area" localSheetId="16">'10B Sch2'!$A$1:$L$103</definedName>
    <definedName name="_xlnm.Print_Area" localSheetId="9">'Annexure 15'!$A$1:$G$76</definedName>
    <definedName name="_xlnm.Print_Area" localSheetId="4">'I&amp;E SCHEDULES'!$A$1:$D$332</definedName>
    <definedName name="_xlnm.Print_Area" localSheetId="18">'NOTES TO ACCOUNTS '!$A$1:$M$42</definedName>
    <definedName name="Sheet_1_ListCol_7">[1]INTER!$G$8:$G$19</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256" i="9"/>
  <c r="C256"/>
  <c r="C337" i="4"/>
  <c r="D337"/>
  <c r="D312" i="9"/>
  <c r="D311"/>
  <c r="D360" i="4"/>
  <c r="C360"/>
  <c r="D289" i="9" l="1"/>
  <c r="C289"/>
  <c r="E123" i="5"/>
  <c r="E124" s="1"/>
  <c r="D123"/>
  <c r="D124" s="1"/>
  <c r="E63"/>
  <c r="E64" s="1"/>
  <c r="D63"/>
  <c r="D64" s="1"/>
  <c r="H9" i="16" l="1"/>
  <c r="C100" i="9"/>
  <c r="H7" i="16" s="1"/>
  <c r="D51" i="19"/>
  <c r="D42"/>
  <c r="H51" i="16" s="1"/>
  <c r="H29"/>
  <c r="H28"/>
  <c r="H27"/>
  <c r="H24"/>
  <c r="D279" i="4" l="1"/>
  <c r="E22" i="3" s="1"/>
  <c r="C279" i="4"/>
  <c r="D22" i="3" s="1"/>
  <c r="D164" i="9"/>
  <c r="C64"/>
  <c r="C65"/>
  <c r="C66"/>
  <c r="C67"/>
  <c r="C68"/>
  <c r="D41"/>
  <c r="D43"/>
  <c r="D44"/>
  <c r="D45"/>
  <c r="D47"/>
  <c r="D48"/>
  <c r="D49"/>
  <c r="D50"/>
  <c r="D51"/>
  <c r="D52"/>
  <c r="D53"/>
  <c r="D54"/>
  <c r="D55"/>
  <c r="D56"/>
  <c r="D57"/>
  <c r="D58"/>
  <c r="D59"/>
  <c r="C41"/>
  <c r="C43"/>
  <c r="C44"/>
  <c r="C45"/>
  <c r="C47"/>
  <c r="C48"/>
  <c r="C49"/>
  <c r="C50"/>
  <c r="C51"/>
  <c r="C52"/>
  <c r="C53"/>
  <c r="C54"/>
  <c r="C55"/>
  <c r="C56"/>
  <c r="C57"/>
  <c r="C58"/>
  <c r="C59"/>
  <c r="D28"/>
  <c r="D29"/>
  <c r="D30"/>
  <c r="D32"/>
  <c r="D33"/>
  <c r="D34"/>
  <c r="D35"/>
  <c r="D36"/>
  <c r="C28"/>
  <c r="C29"/>
  <c r="C30"/>
  <c r="C32"/>
  <c r="C33"/>
  <c r="C34"/>
  <c r="C35"/>
  <c r="C36"/>
  <c r="C290" i="4"/>
  <c r="D23" i="3" s="1"/>
  <c r="C266" i="4"/>
  <c r="C252"/>
  <c r="C243"/>
  <c r="D208"/>
  <c r="C208"/>
  <c r="C193"/>
  <c r="D20" i="3" s="1"/>
  <c r="D193" i="4"/>
  <c r="E20" i="3" s="1"/>
  <c r="C109" i="4"/>
  <c r="D11" i="3" s="1"/>
  <c r="D109" i="4"/>
  <c r="E11" i="3" s="1"/>
  <c r="C267" i="4" l="1"/>
  <c r="D21" i="3" s="1"/>
  <c r="E149" i="5"/>
  <c r="D149"/>
  <c r="E143"/>
  <c r="D143"/>
  <c r="E137"/>
  <c r="D137"/>
  <c r="E131"/>
  <c r="D131"/>
  <c r="E117"/>
  <c r="D117"/>
  <c r="E112"/>
  <c r="D112"/>
  <c r="E107"/>
  <c r="D107"/>
  <c r="E100"/>
  <c r="D100"/>
  <c r="E93"/>
  <c r="D93"/>
  <c r="E88"/>
  <c r="D88"/>
  <c r="E83"/>
  <c r="D83"/>
  <c r="E78"/>
  <c r="D78"/>
  <c r="E71"/>
  <c r="D71"/>
  <c r="E57"/>
  <c r="D57"/>
  <c r="E52"/>
  <c r="D52"/>
  <c r="E40" i="3"/>
  <c r="E39"/>
  <c r="E35"/>
  <c r="E33"/>
  <c r="B33"/>
  <c r="E42" i="11"/>
  <c r="E41"/>
  <c r="E37"/>
  <c r="E35"/>
  <c r="B35"/>
  <c r="C311" i="9"/>
  <c r="D123"/>
  <c r="D124"/>
  <c r="D125"/>
  <c r="D126"/>
  <c r="D127"/>
  <c r="C124"/>
  <c r="C125"/>
  <c r="C126"/>
  <c r="C127"/>
  <c r="C123"/>
  <c r="C126" i="4"/>
  <c r="D13" i="3" s="1"/>
  <c r="C401" i="4"/>
  <c r="C179"/>
  <c r="D96"/>
  <c r="C96"/>
  <c r="D87"/>
  <c r="C87"/>
  <c r="D64"/>
  <c r="C64"/>
  <c r="C137"/>
  <c r="D14" i="3" s="1"/>
  <c r="D126" i="4"/>
  <c r="E13" i="3" s="1"/>
  <c r="C99" i="4" l="1"/>
  <c r="D10" i="3" s="1"/>
  <c r="D99" i="4"/>
  <c r="E10" i="3" s="1"/>
  <c r="D427" i="4"/>
  <c r="C427"/>
  <c r="D423"/>
  <c r="C423"/>
  <c r="D419"/>
  <c r="C419"/>
  <c r="D415"/>
  <c r="C415"/>
  <c r="D410"/>
  <c r="C410"/>
  <c r="D30"/>
  <c r="C30"/>
  <c r="D26"/>
  <c r="C26"/>
  <c r="D22"/>
  <c r="C22"/>
  <c r="D18"/>
  <c r="C18"/>
  <c r="D13"/>
  <c r="C13"/>
  <c r="C22" i="12"/>
  <c r="H48" i="16"/>
  <c r="F80" i="19"/>
  <c r="F74"/>
  <c r="G68"/>
  <c r="D63"/>
  <c r="H52" i="16" s="1"/>
  <c r="O43" i="18"/>
  <c r="M43"/>
  <c r="I43"/>
  <c r="H49" i="16" s="1"/>
  <c r="F43" i="18"/>
  <c r="C43"/>
  <c r="B43"/>
  <c r="M28"/>
  <c r="F28"/>
  <c r="F30" i="16"/>
  <c r="F31" s="1"/>
  <c r="A4" i="12"/>
  <c r="A3"/>
  <c r="A76"/>
  <c r="A75"/>
  <c r="E72"/>
  <c r="E64"/>
  <c r="D55"/>
  <c r="F50"/>
  <c r="E50"/>
  <c r="D50"/>
  <c r="C50"/>
  <c r="G49"/>
  <c r="G48"/>
  <c r="G47"/>
  <c r="G46"/>
  <c r="G45"/>
  <c r="G44"/>
  <c r="G43"/>
  <c r="G42"/>
  <c r="G41"/>
  <c r="G40"/>
  <c r="G39"/>
  <c r="G38"/>
  <c r="F36"/>
  <c r="E36"/>
  <c r="D36"/>
  <c r="C36"/>
  <c r="G35"/>
  <c r="D63" s="1"/>
  <c r="G34"/>
  <c r="D62" s="1"/>
  <c r="G33"/>
  <c r="D61" s="1"/>
  <c r="G32"/>
  <c r="D60" s="1"/>
  <c r="G31"/>
  <c r="D59" s="1"/>
  <c r="G30"/>
  <c r="D58" s="1"/>
  <c r="G29"/>
  <c r="D57" s="1"/>
  <c r="G28"/>
  <c r="G27"/>
  <c r="G26"/>
  <c r="D54" s="1"/>
  <c r="G25"/>
  <c r="G24"/>
  <c r="F22"/>
  <c r="E22"/>
  <c r="D22"/>
  <c r="G21"/>
  <c r="G20"/>
  <c r="G19"/>
  <c r="G18"/>
  <c r="G17"/>
  <c r="G16"/>
  <c r="G15"/>
  <c r="G14"/>
  <c r="G13"/>
  <c r="G12"/>
  <c r="G11"/>
  <c r="G10"/>
  <c r="D56" l="1"/>
  <c r="C428" i="4"/>
  <c r="C429" s="1"/>
  <c r="D29" i="3" s="1"/>
  <c r="D53" i="12"/>
  <c r="D125" i="5"/>
  <c r="E125"/>
  <c r="D31" i="4"/>
  <c r="D32" s="1"/>
  <c r="E8" i="3" s="1"/>
  <c r="C31" i="4"/>
  <c r="C32" s="1"/>
  <c r="D8" i="3" s="1"/>
  <c r="D428" i="4"/>
  <c r="D429" s="1"/>
  <c r="E29" i="3" s="1"/>
  <c r="G22" i="12"/>
  <c r="G36"/>
  <c r="G50"/>
  <c r="D52"/>
  <c r="D64" l="1"/>
  <c r="B42" i="11" l="1"/>
  <c r="B41"/>
  <c r="A5"/>
  <c r="A4"/>
  <c r="A3"/>
  <c r="D316" i="9" l="1"/>
  <c r="D304"/>
  <c r="D305"/>
  <c r="D306"/>
  <c r="D307"/>
  <c r="D295"/>
  <c r="D296"/>
  <c r="D297"/>
  <c r="D298"/>
  <c r="D299"/>
  <c r="D300"/>
  <c r="D284"/>
  <c r="D285"/>
  <c r="D286"/>
  <c r="D287"/>
  <c r="D288"/>
  <c r="D278"/>
  <c r="D279"/>
  <c r="D247"/>
  <c r="D248"/>
  <c r="D249"/>
  <c r="D251"/>
  <c r="D252"/>
  <c r="D253"/>
  <c r="D254"/>
  <c r="D255"/>
  <c r="D257"/>
  <c r="D258"/>
  <c r="D259"/>
  <c r="D260"/>
  <c r="D261"/>
  <c r="D262"/>
  <c r="D263"/>
  <c r="D264"/>
  <c r="D265"/>
  <c r="D266"/>
  <c r="D267"/>
  <c r="D268"/>
  <c r="D269"/>
  <c r="D270"/>
  <c r="D271"/>
  <c r="D272"/>
  <c r="D273"/>
  <c r="D236"/>
  <c r="D237"/>
  <c r="D238"/>
  <c r="D239"/>
  <c r="D240"/>
  <c r="D241"/>
  <c r="D242"/>
  <c r="D225"/>
  <c r="D226"/>
  <c r="D227"/>
  <c r="D228"/>
  <c r="D229"/>
  <c r="D230"/>
  <c r="D231"/>
  <c r="D213"/>
  <c r="D214"/>
  <c r="D215"/>
  <c r="D216"/>
  <c r="D217"/>
  <c r="D218"/>
  <c r="D199"/>
  <c r="D200"/>
  <c r="D201"/>
  <c r="D202"/>
  <c r="D203"/>
  <c r="D204"/>
  <c r="D205"/>
  <c r="D206"/>
  <c r="D207"/>
  <c r="D208"/>
  <c r="D209"/>
  <c r="D165"/>
  <c r="D166"/>
  <c r="D167"/>
  <c r="D168"/>
  <c r="D169"/>
  <c r="D170"/>
  <c r="D171"/>
  <c r="D172"/>
  <c r="D173"/>
  <c r="D174"/>
  <c r="D175"/>
  <c r="D176"/>
  <c r="D177"/>
  <c r="D178"/>
  <c r="D179"/>
  <c r="D180"/>
  <c r="D181"/>
  <c r="D182"/>
  <c r="D183"/>
  <c r="D184"/>
  <c r="D185"/>
  <c r="D186"/>
  <c r="D187"/>
  <c r="D188"/>
  <c r="D189"/>
  <c r="D190"/>
  <c r="D191"/>
  <c r="D192"/>
  <c r="D193"/>
  <c r="D194"/>
  <c r="D195"/>
  <c r="D152"/>
  <c r="D153"/>
  <c r="D154"/>
  <c r="D155"/>
  <c r="D156"/>
  <c r="D157"/>
  <c r="D158"/>
  <c r="D159"/>
  <c r="D160"/>
  <c r="D138"/>
  <c r="D139"/>
  <c r="D140"/>
  <c r="D141"/>
  <c r="D142"/>
  <c r="D143"/>
  <c r="D144"/>
  <c r="D145"/>
  <c r="D146"/>
  <c r="D130"/>
  <c r="D131"/>
  <c r="D118"/>
  <c r="D119"/>
  <c r="D106"/>
  <c r="D107"/>
  <c r="D108"/>
  <c r="D109"/>
  <c r="D110"/>
  <c r="D111"/>
  <c r="D112"/>
  <c r="D99"/>
  <c r="D100"/>
  <c r="D90"/>
  <c r="D91"/>
  <c r="D93"/>
  <c r="D94"/>
  <c r="D78"/>
  <c r="D79"/>
  <c r="D80"/>
  <c r="D81"/>
  <c r="D82"/>
  <c r="D83"/>
  <c r="D71"/>
  <c r="D63"/>
  <c r="D64"/>
  <c r="D65"/>
  <c r="D66"/>
  <c r="D67"/>
  <c r="D68"/>
  <c r="D40"/>
  <c r="D60" s="1"/>
  <c r="D26"/>
  <c r="D37" s="1"/>
  <c r="D9"/>
  <c r="D10"/>
  <c r="D11"/>
  <c r="D12"/>
  <c r="D13"/>
  <c r="D14"/>
  <c r="D15"/>
  <c r="D16"/>
  <c r="D17"/>
  <c r="D18"/>
  <c r="D19"/>
  <c r="D20"/>
  <c r="D331"/>
  <c r="E16" i="11" s="1"/>
  <c r="C331" i="9"/>
  <c r="D16" i="11" s="1"/>
  <c r="C325" i="9"/>
  <c r="D21" i="11" s="1"/>
  <c r="D290" i="9" l="1"/>
  <c r="E28" i="11" s="1"/>
  <c r="D21" i="9"/>
  <c r="E9" i="11" s="1"/>
  <c r="D243" i="9"/>
  <c r="E25" i="11" s="1"/>
  <c r="D113" i="9"/>
  <c r="E14" i="11" s="1"/>
  <c r="D102" i="9"/>
  <c r="E13" i="11" s="1"/>
  <c r="D95" i="9"/>
  <c r="E12" i="11" s="1"/>
  <c r="D84" i="9"/>
  <c r="C312"/>
  <c r="C316" s="1"/>
  <c r="D308"/>
  <c r="C305"/>
  <c r="C306"/>
  <c r="C307"/>
  <c r="C304"/>
  <c r="D301"/>
  <c r="C296"/>
  <c r="C297"/>
  <c r="C298"/>
  <c r="C299"/>
  <c r="C300"/>
  <c r="C295"/>
  <c r="C285"/>
  <c r="C286"/>
  <c r="C287"/>
  <c r="C288"/>
  <c r="C284"/>
  <c r="D280"/>
  <c r="E27" i="11" s="1"/>
  <c r="C279" i="9"/>
  <c r="C278"/>
  <c r="D274"/>
  <c r="E26" i="11" s="1"/>
  <c r="C248" i="9"/>
  <c r="C249"/>
  <c r="H42" i="16"/>
  <c r="C251" i="9"/>
  <c r="C252"/>
  <c r="C253"/>
  <c r="C254"/>
  <c r="C255"/>
  <c r="C257"/>
  <c r="C258"/>
  <c r="C259"/>
  <c r="C260"/>
  <c r="C261"/>
  <c r="C262"/>
  <c r="C263"/>
  <c r="C264"/>
  <c r="C265"/>
  <c r="C266"/>
  <c r="C267"/>
  <c r="C268"/>
  <c r="C269"/>
  <c r="C270"/>
  <c r="C271"/>
  <c r="C272"/>
  <c r="C273"/>
  <c r="C247"/>
  <c r="C237"/>
  <c r="C238"/>
  <c r="C239"/>
  <c r="C240"/>
  <c r="C241"/>
  <c r="C242"/>
  <c r="C236"/>
  <c r="D232"/>
  <c r="E24" i="11" s="1"/>
  <c r="C226" i="9"/>
  <c r="C227"/>
  <c r="C228"/>
  <c r="C229"/>
  <c r="C230"/>
  <c r="C231"/>
  <c r="C225"/>
  <c r="D219"/>
  <c r="C214"/>
  <c r="C215"/>
  <c r="C216"/>
  <c r="C217"/>
  <c r="C218"/>
  <c r="C213"/>
  <c r="C200"/>
  <c r="C201"/>
  <c r="C202"/>
  <c r="C203"/>
  <c r="C204"/>
  <c r="C205"/>
  <c r="C206"/>
  <c r="C207"/>
  <c r="C208"/>
  <c r="C209"/>
  <c r="C199"/>
  <c r="D196"/>
  <c r="C165"/>
  <c r="C166"/>
  <c r="C167"/>
  <c r="C168"/>
  <c r="C169"/>
  <c r="C170"/>
  <c r="C171"/>
  <c r="C172"/>
  <c r="C173"/>
  <c r="C174"/>
  <c r="C175"/>
  <c r="C176"/>
  <c r="C177"/>
  <c r="C178"/>
  <c r="C179"/>
  <c r="C180"/>
  <c r="C181"/>
  <c r="C182"/>
  <c r="C183"/>
  <c r="C184"/>
  <c r="C185"/>
  <c r="C186"/>
  <c r="C187"/>
  <c r="C188"/>
  <c r="C189"/>
  <c r="C190"/>
  <c r="C191"/>
  <c r="C192"/>
  <c r="C193"/>
  <c r="C194"/>
  <c r="C195"/>
  <c r="C164"/>
  <c r="D161"/>
  <c r="C153"/>
  <c r="C154"/>
  <c r="C155"/>
  <c r="C156"/>
  <c r="C157"/>
  <c r="C158"/>
  <c r="C159"/>
  <c r="C160"/>
  <c r="C152"/>
  <c r="D147"/>
  <c r="E22" i="11" s="1"/>
  <c r="C139" i="9"/>
  <c r="C140"/>
  <c r="C141"/>
  <c r="C142"/>
  <c r="C143"/>
  <c r="C144"/>
  <c r="C145"/>
  <c r="C146"/>
  <c r="C138"/>
  <c r="D132"/>
  <c r="C131"/>
  <c r="C130"/>
  <c r="D120"/>
  <c r="C119"/>
  <c r="C118"/>
  <c r="C107"/>
  <c r="C108"/>
  <c r="C109"/>
  <c r="C110"/>
  <c r="C111"/>
  <c r="C112"/>
  <c r="C106"/>
  <c r="C99"/>
  <c r="C90"/>
  <c r="C91"/>
  <c r="C93"/>
  <c r="C94"/>
  <c r="C79"/>
  <c r="C80"/>
  <c r="C81"/>
  <c r="C82"/>
  <c r="C83"/>
  <c r="C78"/>
  <c r="D73"/>
  <c r="C71"/>
  <c r="C73" s="1"/>
  <c r="D69"/>
  <c r="C63"/>
  <c r="C69" s="1"/>
  <c r="F17" i="16" s="1"/>
  <c r="C40" i="9"/>
  <c r="C60" s="1"/>
  <c r="F15" i="16" s="1"/>
  <c r="C26" i="9"/>
  <c r="C37" s="1"/>
  <c r="F16" i="16" s="1"/>
  <c r="C10" i="9"/>
  <c r="C11"/>
  <c r="C12"/>
  <c r="C13"/>
  <c r="C14"/>
  <c r="C15"/>
  <c r="C16"/>
  <c r="C17"/>
  <c r="C18"/>
  <c r="C19"/>
  <c r="C20"/>
  <c r="C9"/>
  <c r="C290" l="1"/>
  <c r="D28" i="11" s="1"/>
  <c r="D133" i="9"/>
  <c r="D317"/>
  <c r="C147"/>
  <c r="D22" i="11" s="1"/>
  <c r="C120" i="9"/>
  <c r="C132"/>
  <c r="C243"/>
  <c r="D25" i="11" s="1"/>
  <c r="C113" i="9"/>
  <c r="D14" i="11" s="1"/>
  <c r="C232" i="9"/>
  <c r="D24" i="11" s="1"/>
  <c r="C102" i="9"/>
  <c r="C95"/>
  <c r="C84"/>
  <c r="C280"/>
  <c r="D27" i="11" s="1"/>
  <c r="C210" i="9"/>
  <c r="C308"/>
  <c r="C161"/>
  <c r="C196"/>
  <c r="C219"/>
  <c r="C274"/>
  <c r="D26" i="11" s="1"/>
  <c r="C301" i="9"/>
  <c r="C21"/>
  <c r="A2" i="4"/>
  <c r="A2" i="9"/>
  <c r="A2" i="5"/>
  <c r="A4" i="7"/>
  <c r="A2"/>
  <c r="A4" i="3"/>
  <c r="A3"/>
  <c r="A2"/>
  <c r="A5" i="1"/>
  <c r="A4"/>
  <c r="A3"/>
  <c r="F19" i="16" l="1"/>
  <c r="F18"/>
  <c r="C133" i="9"/>
  <c r="D15" i="11" s="1"/>
  <c r="C317" i="9"/>
  <c r="D29" i="11" s="1"/>
  <c r="D9"/>
  <c r="D12"/>
  <c r="F14" i="16"/>
  <c r="D13" i="11"/>
  <c r="H4" i="16"/>
  <c r="H5" s="1"/>
  <c r="H6" s="1"/>
  <c r="H10" s="1"/>
  <c r="E11" i="11" l="1"/>
  <c r="D325" i="9"/>
  <c r="E21" i="11" s="1"/>
  <c r="D210" i="9"/>
  <c r="E186" i="5"/>
  <c r="D186"/>
  <c r="E182"/>
  <c r="D182"/>
  <c r="E178"/>
  <c r="D178"/>
  <c r="D174"/>
  <c r="D169"/>
  <c r="E174"/>
  <c r="E169"/>
  <c r="E162"/>
  <c r="E29" i="1" s="1"/>
  <c r="D162" i="5"/>
  <c r="D29" i="1" s="1"/>
  <c r="E28"/>
  <c r="D28"/>
  <c r="E27"/>
  <c r="D27"/>
  <c r="E26"/>
  <c r="D26"/>
  <c r="E25"/>
  <c r="D25"/>
  <c r="E24"/>
  <c r="D24"/>
  <c r="E22"/>
  <c r="D22"/>
  <c r="K41" i="7"/>
  <c r="E30" i="11" s="1"/>
  <c r="G41" i="7"/>
  <c r="F38"/>
  <c r="E38"/>
  <c r="D38"/>
  <c r="C38"/>
  <c r="J37"/>
  <c r="J38" s="1"/>
  <c r="I37"/>
  <c r="I38" s="1"/>
  <c r="G37"/>
  <c r="G38" s="1"/>
  <c r="F35"/>
  <c r="E35"/>
  <c r="D35"/>
  <c r="C35"/>
  <c r="J34"/>
  <c r="I34"/>
  <c r="G34"/>
  <c r="J33"/>
  <c r="I33"/>
  <c r="G33"/>
  <c r="F31"/>
  <c r="E31"/>
  <c r="D31"/>
  <c r="C31"/>
  <c r="J30"/>
  <c r="J31" s="1"/>
  <c r="I30"/>
  <c r="G30"/>
  <c r="F28"/>
  <c r="E28"/>
  <c r="D28"/>
  <c r="C28"/>
  <c r="J27"/>
  <c r="I27"/>
  <c r="K27" s="1"/>
  <c r="G27"/>
  <c r="J26"/>
  <c r="I26"/>
  <c r="G26"/>
  <c r="J25"/>
  <c r="I25"/>
  <c r="G25"/>
  <c r="J24"/>
  <c r="I24"/>
  <c r="G24"/>
  <c r="J23"/>
  <c r="I23"/>
  <c r="K23" s="1"/>
  <c r="G23"/>
  <c r="F21"/>
  <c r="E21"/>
  <c r="D21"/>
  <c r="C21"/>
  <c r="K20"/>
  <c r="G20"/>
  <c r="J19"/>
  <c r="I19"/>
  <c r="G19"/>
  <c r="J18"/>
  <c r="I18"/>
  <c r="K18" s="1"/>
  <c r="G18"/>
  <c r="J17"/>
  <c r="I17"/>
  <c r="G17"/>
  <c r="J16"/>
  <c r="I16"/>
  <c r="G16"/>
  <c r="J15"/>
  <c r="I15"/>
  <c r="G15"/>
  <c r="F13"/>
  <c r="E13"/>
  <c r="D13"/>
  <c r="C13"/>
  <c r="G12"/>
  <c r="L12" s="1"/>
  <c r="G11"/>
  <c r="L11" s="1"/>
  <c r="G10"/>
  <c r="E14" i="1"/>
  <c r="D14"/>
  <c r="E46" i="5"/>
  <c r="D44" s="1"/>
  <c r="D27"/>
  <c r="E39"/>
  <c r="D36" s="1"/>
  <c r="D39" s="1"/>
  <c r="E11"/>
  <c r="D9" s="1"/>
  <c r="D11" s="1"/>
  <c r="G13" i="7" l="1"/>
  <c r="K30"/>
  <c r="K31" s="1"/>
  <c r="E11" i="1"/>
  <c r="D46" i="5"/>
  <c r="D11" i="1" s="1"/>
  <c r="D187" i="5"/>
  <c r="I35" i="7"/>
  <c r="D11" i="11"/>
  <c r="F13" i="16" s="1"/>
  <c r="D65" i="5"/>
  <c r="D13" i="1" s="1"/>
  <c r="E65" i="5"/>
  <c r="E13" i="1" s="1"/>
  <c r="D40" i="7"/>
  <c r="K15"/>
  <c r="K19"/>
  <c r="L19" s="1"/>
  <c r="K24"/>
  <c r="L24" s="1"/>
  <c r="D94" i="5"/>
  <c r="D16" i="1" s="1"/>
  <c r="E94" i="5"/>
  <c r="E16" i="1" s="1"/>
  <c r="K17" i="7"/>
  <c r="L17" s="1"/>
  <c r="L20"/>
  <c r="K26"/>
  <c r="L26" s="1"/>
  <c r="E187" i="5"/>
  <c r="E188" s="1"/>
  <c r="E30" i="1" s="1"/>
  <c r="D188" i="5"/>
  <c r="D30" i="1" s="1"/>
  <c r="E40" i="7"/>
  <c r="J35"/>
  <c r="J21"/>
  <c r="L10"/>
  <c r="L13" s="1"/>
  <c r="F40"/>
  <c r="J28"/>
  <c r="I31"/>
  <c r="C40"/>
  <c r="E21" i="1" s="1"/>
  <c r="G21" i="7"/>
  <c r="K16"/>
  <c r="K25"/>
  <c r="L25" s="1"/>
  <c r="K34"/>
  <c r="L34" s="1"/>
  <c r="E29" i="11"/>
  <c r="D220" i="9"/>
  <c r="E23" i="11" s="1"/>
  <c r="E15"/>
  <c r="D74" i="9"/>
  <c r="E10" i="11" s="1"/>
  <c r="L30" i="7"/>
  <c r="L31" s="1"/>
  <c r="L18"/>
  <c r="L23"/>
  <c r="L27"/>
  <c r="I21"/>
  <c r="L15"/>
  <c r="G31"/>
  <c r="K33"/>
  <c r="I28"/>
  <c r="G35"/>
  <c r="K37"/>
  <c r="K38" s="1"/>
  <c r="G28"/>
  <c r="K21" l="1"/>
  <c r="F20" i="16"/>
  <c r="G20" s="1"/>
  <c r="H11" s="1"/>
  <c r="H21" s="1"/>
  <c r="H47"/>
  <c r="E32" i="11"/>
  <c r="K35" i="7"/>
  <c r="E18" i="11"/>
  <c r="K28" i="7"/>
  <c r="K40" s="1"/>
  <c r="D30" i="11" s="1"/>
  <c r="L16" i="7"/>
  <c r="L21" s="1"/>
  <c r="J40"/>
  <c r="L33"/>
  <c r="L35" s="1"/>
  <c r="L28"/>
  <c r="G40"/>
  <c r="C220" i="9"/>
  <c r="D23" i="11" s="1"/>
  <c r="D32" s="1"/>
  <c r="C74" i="9"/>
  <c r="D10" i="11" s="1"/>
  <c r="D18" s="1"/>
  <c r="L37" i="7"/>
  <c r="L38" s="1"/>
  <c r="I40"/>
  <c r="L40" l="1"/>
  <c r="D21" i="1" s="1"/>
  <c r="D32" s="1"/>
  <c r="E19" i="11"/>
  <c r="E33"/>
  <c r="E32" i="5"/>
  <c r="D30" s="1"/>
  <c r="D32" s="1"/>
  <c r="E27"/>
  <c r="E22"/>
  <c r="D20" s="1"/>
  <c r="D22" s="1"/>
  <c r="E16"/>
  <c r="D14" s="1"/>
  <c r="D15"/>
  <c r="D16" s="1"/>
  <c r="D33" l="1"/>
  <c r="D33" i="11"/>
  <c r="G26" i="16"/>
  <c r="D19" i="11"/>
  <c r="E33" i="5"/>
  <c r="E40" s="1"/>
  <c r="E10" i="1" s="1"/>
  <c r="D40" i="5"/>
  <c r="D10" i="1" s="1"/>
  <c r="G30" i="16" l="1"/>
  <c r="G31" s="1"/>
  <c r="H26"/>
  <c r="H30" s="1"/>
  <c r="H31" s="1"/>
  <c r="H44" s="1"/>
  <c r="D355" i="4"/>
  <c r="C355"/>
  <c r="C348"/>
  <c r="D348"/>
  <c r="E26" i="3"/>
  <c r="D26"/>
  <c r="D327" i="4"/>
  <c r="E25" i="3" s="1"/>
  <c r="C327" i="4"/>
  <c r="D25" i="3" s="1"/>
  <c r="D361" i="4" l="1"/>
  <c r="C361"/>
  <c r="D27" i="3" s="1"/>
  <c r="H46" i="16"/>
  <c r="H60"/>
  <c r="E27" i="3"/>
  <c r="D401" i="4"/>
  <c r="D389"/>
  <c r="C389"/>
  <c r="C384"/>
  <c r="D384"/>
  <c r="D252"/>
  <c r="H63" i="16" l="1"/>
  <c r="H64" s="1"/>
  <c r="C402" i="4"/>
  <c r="D28" i="3" s="1"/>
  <c r="D402" i="4"/>
  <c r="E28" i="3" s="1"/>
  <c r="C321" i="4"/>
  <c r="D24" i="3" s="1"/>
  <c r="D321" i="4"/>
  <c r="E24" i="3" s="1"/>
  <c r="D290" i="4"/>
  <c r="E23" i="3" s="1"/>
  <c r="D266" i="4"/>
  <c r="D243"/>
  <c r="D154"/>
  <c r="C154"/>
  <c r="D144"/>
  <c r="D155" s="1"/>
  <c r="C144"/>
  <c r="D179"/>
  <c r="D162"/>
  <c r="C162"/>
  <c r="C180" s="1"/>
  <c r="D16" i="3" s="1"/>
  <c r="D137" i="4"/>
  <c r="E14" i="3" s="1"/>
  <c r="C155" i="4" l="1"/>
  <c r="D15" i="3"/>
  <c r="D31"/>
  <c r="D267" i="4"/>
  <c r="E21" i="3" s="1"/>
  <c r="E31" s="1"/>
  <c r="E15"/>
  <c r="D180" i="4"/>
  <c r="E16" i="3" s="1"/>
  <c r="D119" i="4" l="1"/>
  <c r="E12" i="3" s="1"/>
  <c r="C119" i="4"/>
  <c r="D12" i="3" s="1"/>
  <c r="D48" i="4"/>
  <c r="E9" i="3" s="1"/>
  <c r="C48" i="4"/>
  <c r="D9" i="3" s="1"/>
  <c r="D18" l="1"/>
  <c r="E18"/>
  <c r="G31" s="1"/>
  <c r="B38"/>
  <c r="I60" i="2"/>
  <c r="H60"/>
  <c r="I53"/>
  <c r="H53"/>
  <c r="I46"/>
  <c r="H46"/>
  <c r="I42"/>
  <c r="I43" s="1"/>
  <c r="H42"/>
  <c r="H43" s="1"/>
  <c r="I37"/>
  <c r="H37"/>
  <c r="I30"/>
  <c r="H30"/>
  <c r="I21"/>
  <c r="H21"/>
  <c r="I18"/>
  <c r="E18" i="1" s="1"/>
  <c r="H18" i="2"/>
  <c r="D18" i="1" s="1"/>
  <c r="I11" i="2"/>
  <c r="I12" s="1"/>
  <c r="H11"/>
  <c r="H12" s="1"/>
  <c r="E32" i="1" l="1"/>
  <c r="G32" s="1"/>
  <c r="H8" i="2" l="1"/>
  <c r="I8"/>
  <c r="I9" s="1"/>
  <c r="F31" i="3"/>
  <c r="H7" i="2" l="1"/>
  <c r="H9" s="1"/>
  <c r="F32" i="1" s="1"/>
</calcChain>
</file>

<file path=xl/sharedStrings.xml><?xml version="1.0" encoding="utf-8"?>
<sst xmlns="http://schemas.openxmlformats.org/spreadsheetml/2006/main" count="1878" uniqueCount="1179">
  <si>
    <t>Particulars</t>
  </si>
  <si>
    <t>Notes</t>
  </si>
  <si>
    <t>As at 31.03.2024</t>
  </si>
  <si>
    <t>Trust Fund And Liabilities</t>
  </si>
  <si>
    <t>Trust Fund / Source  of  Funds</t>
  </si>
  <si>
    <t>(a) Trust Fund Account</t>
  </si>
  <si>
    <t>(b) Endowment Funds</t>
  </si>
  <si>
    <t>Loan Funds</t>
  </si>
  <si>
    <t>(a) Secured &amp; Unsecured Loans</t>
  </si>
  <si>
    <t>Current Liabilities</t>
  </si>
  <si>
    <t>Total</t>
  </si>
  <si>
    <t xml:space="preserve">      `</t>
  </si>
  <si>
    <t>Application  of  Funds</t>
  </si>
  <si>
    <t>Property, Plant  and Equipments</t>
  </si>
  <si>
    <t>(a) Tangible Assets</t>
  </si>
  <si>
    <t>Current Assets, Loans &amp; Advances</t>
  </si>
  <si>
    <t>(a) Loans and Advances</t>
  </si>
  <si>
    <t>As per our report of even date attached</t>
  </si>
  <si>
    <t>Chartered Accountants</t>
  </si>
  <si>
    <t>Proprietor</t>
  </si>
  <si>
    <t>Income</t>
  </si>
  <si>
    <t>Objects Related Revenue</t>
  </si>
  <si>
    <t>Property &amp; Investment Income</t>
  </si>
  <si>
    <t>Voluntary Contributions</t>
  </si>
  <si>
    <t xml:space="preserve">Total Income </t>
  </si>
  <si>
    <t>Expenses</t>
  </si>
  <si>
    <t>Objects Related Expenses</t>
  </si>
  <si>
    <t>Administrative Expenses</t>
  </si>
  <si>
    <t>Depreciation</t>
  </si>
  <si>
    <t>Total Expenses</t>
  </si>
  <si>
    <t>Excess of Income over Expenditure</t>
  </si>
  <si>
    <t>Notes Forming Part of  Financial Statements as on 31.03.2024</t>
  </si>
  <si>
    <t>As on 31.03.2024</t>
  </si>
  <si>
    <t>As on 31.03.2023</t>
  </si>
  <si>
    <t>Trust Fund</t>
  </si>
  <si>
    <t>Opening Balance</t>
  </si>
  <si>
    <t>Excess of  Income over Exp / (Exp  over Income)</t>
  </si>
  <si>
    <t>Closing Balance</t>
  </si>
  <si>
    <t>Endowment Funds</t>
  </si>
  <si>
    <t>Nil</t>
  </si>
  <si>
    <t>Secured loan</t>
  </si>
  <si>
    <t>Unsecured loan</t>
  </si>
  <si>
    <t xml:space="preserve">Advance from Members  </t>
  </si>
  <si>
    <t>Payables &amp; Other Current Liabilities</t>
  </si>
  <si>
    <t>Loans and Advances</t>
  </si>
  <si>
    <t>Investments</t>
  </si>
  <si>
    <t>Receivables</t>
  </si>
  <si>
    <t>Other Current Assets</t>
  </si>
  <si>
    <t>Cash and Bank Balances</t>
  </si>
  <si>
    <t>Cash in Hand</t>
  </si>
  <si>
    <t>Donations Received</t>
  </si>
  <si>
    <t>Charity &amp; Donation</t>
  </si>
  <si>
    <t>Medical Aid</t>
  </si>
  <si>
    <t>House Building  Aid</t>
  </si>
  <si>
    <t>Educational Aid</t>
  </si>
  <si>
    <t>Award Expense</t>
  </si>
  <si>
    <t>Printing &amp; Stationary</t>
  </si>
  <si>
    <t>Travelling Expenses</t>
  </si>
  <si>
    <t>Interest &amp; Bank Charges</t>
  </si>
  <si>
    <t>Audit &amp; Accounting fee</t>
  </si>
  <si>
    <t>Office Expenses</t>
  </si>
  <si>
    <t>Note</t>
  </si>
  <si>
    <t>Receipts</t>
  </si>
  <si>
    <t xml:space="preserve">Opening Cash And Bank </t>
  </si>
  <si>
    <t>Capital Receipts/ Corpus Donations</t>
  </si>
  <si>
    <t>Total Receipts</t>
  </si>
  <si>
    <t xml:space="preserve">   `</t>
  </si>
  <si>
    <t>Payments</t>
  </si>
  <si>
    <t>Capital Payments</t>
  </si>
  <si>
    <t>Closing Cash &amp; Bank</t>
  </si>
  <si>
    <t>Total Payments</t>
  </si>
  <si>
    <t>Bank</t>
  </si>
  <si>
    <t>XXXX</t>
  </si>
  <si>
    <t>For XXX</t>
  </si>
  <si>
    <t>Date  :</t>
  </si>
  <si>
    <t xml:space="preserve"> Place : </t>
  </si>
  <si>
    <t xml:space="preserve">FRN. No. </t>
  </si>
  <si>
    <t>XXX</t>
  </si>
  <si>
    <t xml:space="preserve">M No. </t>
  </si>
  <si>
    <t>UDIN No.</t>
  </si>
  <si>
    <t xml:space="preserve">Place : </t>
  </si>
  <si>
    <t>(a) Payables &amp; Other current liabilities</t>
  </si>
  <si>
    <t>As at 31.03.2025</t>
  </si>
  <si>
    <t>RECEIPTS</t>
  </si>
  <si>
    <t>Schedule AA</t>
  </si>
  <si>
    <t>AMOUNT in Rs.</t>
  </si>
  <si>
    <t>TOTAL</t>
  </si>
  <si>
    <t>Schedule AB</t>
  </si>
  <si>
    <t>RELIGIOUS RECEIPTS</t>
  </si>
  <si>
    <t>Convent Receipts</t>
  </si>
  <si>
    <t>Asramam Receipts</t>
  </si>
  <si>
    <t>Dayara Receipts</t>
  </si>
  <si>
    <t>Perunal, Conference, Convention</t>
  </si>
  <si>
    <t>Offerings</t>
  </si>
  <si>
    <t>Qurbanapanam</t>
  </si>
  <si>
    <t>Donation for Harvest Festival</t>
  </si>
  <si>
    <t>Kaimuthu</t>
  </si>
  <si>
    <t>Church/Chapel Income</t>
  </si>
  <si>
    <t>Cover Collection</t>
  </si>
  <si>
    <t>Other Religious  Receipts</t>
  </si>
  <si>
    <t>Mission Income</t>
  </si>
  <si>
    <t>AA</t>
  </si>
  <si>
    <t>AB</t>
  </si>
  <si>
    <t>Religious Receipts</t>
  </si>
  <si>
    <t>Savings Bank Interest</t>
  </si>
  <si>
    <t>Interest on Fixed Deposits (Local FDs)</t>
  </si>
  <si>
    <t>Interest on Endowment Deposit</t>
  </si>
  <si>
    <t>Dividends</t>
  </si>
  <si>
    <t>Interest on Foreign Contribution Account</t>
  </si>
  <si>
    <t>Other Interest</t>
  </si>
  <si>
    <t>RENT RECEIPTS</t>
  </si>
  <si>
    <t>Hall Rent Received</t>
  </si>
  <si>
    <t>a) GST Applicable</t>
  </si>
  <si>
    <t>b) GST not Applicable</t>
  </si>
  <si>
    <t>Other Rent Received</t>
  </si>
  <si>
    <t>SUB TOTAL</t>
  </si>
  <si>
    <t>Schedule AC</t>
  </si>
  <si>
    <t>AC</t>
  </si>
  <si>
    <t>DONATION RECEIVED</t>
  </si>
  <si>
    <t>Voluntary Contribution Received (Local Donation)</t>
  </si>
  <si>
    <t>Foreign Contribution Received (FC Donation)</t>
  </si>
  <si>
    <t xml:space="preserve">     SCHEDULES ANNEXED TO RECEIPTS AND PAYMENTS ACCOUNTS</t>
  </si>
  <si>
    <t>Schedule AD</t>
  </si>
  <si>
    <t>GRANTS RECEIVED</t>
  </si>
  <si>
    <t>Grant From CDC</t>
  </si>
  <si>
    <t>Grant From MDCC</t>
  </si>
  <si>
    <t>Parumala Seminary</t>
  </si>
  <si>
    <t>Mission Board</t>
  </si>
  <si>
    <t>General  Account</t>
  </si>
  <si>
    <t>Government Grant for Distribution</t>
  </si>
  <si>
    <t>Others</t>
  </si>
  <si>
    <t>AD</t>
  </si>
  <si>
    <t>Schedule AE</t>
  </si>
  <si>
    <t>HOSPITAL RECEIPTS</t>
  </si>
  <si>
    <t>Consultancy fee</t>
  </si>
  <si>
    <t>Medicine Sales</t>
  </si>
  <si>
    <t>Lab Investigation Charges</t>
  </si>
  <si>
    <t>In Patients Bill</t>
  </si>
  <si>
    <t>Ambulance Charges</t>
  </si>
  <si>
    <t>Surgery and Procedure Charges</t>
  </si>
  <si>
    <t>Other collections</t>
  </si>
  <si>
    <t>SCHOOL/COLLEGE/SEMINARY RECEIPTS</t>
  </si>
  <si>
    <t>Admission Fees</t>
  </si>
  <si>
    <t>Registration Fees</t>
  </si>
  <si>
    <t>Other Fees Collected</t>
  </si>
  <si>
    <t>Establishment Fees</t>
  </si>
  <si>
    <t>Supervision Fees</t>
  </si>
  <si>
    <t>Special Fees</t>
  </si>
  <si>
    <t>Tution fee</t>
  </si>
  <si>
    <t>Examination Fee</t>
  </si>
  <si>
    <t>Seminary Receipts</t>
  </si>
  <si>
    <t>Collection from Students</t>
  </si>
  <si>
    <t>Boarding Income</t>
  </si>
  <si>
    <t>Other School/College  Receipts</t>
  </si>
  <si>
    <t>Vehicle Fees</t>
  </si>
  <si>
    <t>Text Books</t>
  </si>
  <si>
    <t>Schools/college Articles</t>
  </si>
  <si>
    <t>AE</t>
  </si>
  <si>
    <t>PRINTING AND PUBLISHING INCOME</t>
  </si>
  <si>
    <t>Printing Charges Collected</t>
  </si>
  <si>
    <t>Souvenir/Magazine Income</t>
  </si>
  <si>
    <t>Commission on Purchase</t>
  </si>
  <si>
    <t>Subscription/Advertisement Income</t>
  </si>
  <si>
    <t>Sale of Religious Books/CD's</t>
  </si>
  <si>
    <t>Sale of Church Articles</t>
  </si>
  <si>
    <t>OTHER  OPERATING INCOME</t>
  </si>
  <si>
    <t>AF</t>
  </si>
  <si>
    <t>Schedule AF</t>
  </si>
  <si>
    <t>CAPITAL RECEIPTS</t>
  </si>
  <si>
    <t>A</t>
  </si>
  <si>
    <t>DEPOSITS</t>
  </si>
  <si>
    <t>Security Deposit Received</t>
  </si>
  <si>
    <t>Caution Deposit Received</t>
  </si>
  <si>
    <t>B</t>
  </si>
  <si>
    <t>OTHER CAPITAL RECEIPTS</t>
  </si>
  <si>
    <t>Advances/Creditors Refunded</t>
  </si>
  <si>
    <t>TDS/TCS   Collection</t>
  </si>
  <si>
    <t>GST Collection</t>
  </si>
  <si>
    <t>Employees Share of EPF &amp; ESI</t>
  </si>
  <si>
    <t>Sale of Fixed Assets</t>
  </si>
  <si>
    <t>Development &amp; Other  Fund</t>
  </si>
  <si>
    <t>Welfare Fund</t>
  </si>
  <si>
    <t xml:space="preserve">Endowments </t>
  </si>
  <si>
    <t>Corpus Donations</t>
  </si>
  <si>
    <t>TDS Refunds</t>
  </si>
  <si>
    <t>Other Capital Receipts</t>
  </si>
  <si>
    <t>Other Receipts</t>
  </si>
  <si>
    <t>Schedule AG</t>
  </si>
  <si>
    <t>Agricultural Income</t>
  </si>
  <si>
    <t>Cattle Income</t>
  </si>
  <si>
    <t>Schedule AH</t>
  </si>
  <si>
    <t>Miscellaneous Income</t>
  </si>
  <si>
    <t>Meeting  &amp; Seminar Income</t>
  </si>
  <si>
    <t>Subsidy Received</t>
  </si>
  <si>
    <t>Receipts form Sale of Scraps</t>
  </si>
  <si>
    <t>Prior Period Income</t>
  </si>
  <si>
    <t>Contra items</t>
  </si>
  <si>
    <t>AG</t>
  </si>
  <si>
    <t>PAYMENTS</t>
  </si>
  <si>
    <t>OBJECT RELATED PAYMENTS</t>
  </si>
  <si>
    <t>HOSPITAL EXPENSES</t>
  </si>
  <si>
    <t>Medicines, Drugs &amp; Chemicals</t>
  </si>
  <si>
    <t>General Stores</t>
  </si>
  <si>
    <t>Salaries and Allowances (Hospitals)</t>
  </si>
  <si>
    <t>Consultants Fees</t>
  </si>
  <si>
    <t>Hospital Necessity Expenses</t>
  </si>
  <si>
    <t>Lab and Diagnostic Expenses</t>
  </si>
  <si>
    <t>Ambulance Van Expenses</t>
  </si>
  <si>
    <t>Power &amp; Fuel</t>
  </si>
  <si>
    <t>Mess /Canteen Expenses</t>
  </si>
  <si>
    <t>SCHOOL/COLLEGE/SEMINARY EXPENSES</t>
  </si>
  <si>
    <t xml:space="preserve"> Salaries and Allowances</t>
  </si>
  <si>
    <t xml:space="preserve"> Guest Lectures Remuneration</t>
  </si>
  <si>
    <t>Power &amp; Fuel Expenses</t>
  </si>
  <si>
    <t>School/College Expenses</t>
  </si>
  <si>
    <t>Seminary Expenses</t>
  </si>
  <si>
    <t>Books and Periodicals</t>
  </si>
  <si>
    <t>Boarding Home Expenses</t>
  </si>
  <si>
    <t>Spares and Consumables</t>
  </si>
  <si>
    <t>Lab Expenses</t>
  </si>
  <si>
    <t>Rates &amp; Taxes</t>
  </si>
  <si>
    <t>Rent</t>
  </si>
  <si>
    <t>Miscellaneous Expenses</t>
  </si>
  <si>
    <t>Advertisement Expenses</t>
  </si>
  <si>
    <t>Water Charges</t>
  </si>
  <si>
    <t>Vehicle Running Expenses</t>
  </si>
  <si>
    <t>Educational Expenses</t>
  </si>
  <si>
    <t>Medical Expenses</t>
  </si>
  <si>
    <t>Hospitality Expenses</t>
  </si>
  <si>
    <t>Labour charge</t>
  </si>
  <si>
    <t>Wages &amp; Coolie</t>
  </si>
  <si>
    <t>Crockery &amp; Utensils</t>
  </si>
  <si>
    <t>Seminar and Meeting Expenses</t>
  </si>
  <si>
    <t>Annual Day Expenses</t>
  </si>
  <si>
    <t>Other Establishment Expenses</t>
  </si>
  <si>
    <t>Training Centre/Camp Expenses</t>
  </si>
  <si>
    <t>Computer Expenses</t>
  </si>
  <si>
    <t>Prior Period /Write off Expenses</t>
  </si>
  <si>
    <t>Fees Concession &amp; Scholarship</t>
  </si>
  <si>
    <t xml:space="preserve"> Arts Festival Expenses</t>
  </si>
  <si>
    <t>Sports Expenses</t>
  </si>
  <si>
    <t>Affiliation Expenses</t>
  </si>
  <si>
    <t>Scholarships, Gifts, Awards &amp; Prizes</t>
  </si>
  <si>
    <t>PRINTING AND PUBLISHING EXPENSES</t>
  </si>
  <si>
    <t>Salaries and Allowances</t>
  </si>
  <si>
    <t>Paper &amp; Stationery</t>
  </si>
  <si>
    <t>Printing Ink, Plate Making, DTP</t>
  </si>
  <si>
    <t>Printing &amp; Binding Charges</t>
  </si>
  <si>
    <t>Purchase</t>
  </si>
  <si>
    <t>Repairs and maintenance Expenses</t>
  </si>
  <si>
    <t>Power and Fuel</t>
  </si>
  <si>
    <t>Book Publishing Expenses</t>
  </si>
  <si>
    <t>Book shop Expenses</t>
  </si>
  <si>
    <t>Commission on Book Sales</t>
  </si>
  <si>
    <t>Recording &amp; CD Expenses</t>
  </si>
  <si>
    <t>AH</t>
  </si>
  <si>
    <t>Schedule AI</t>
  </si>
  <si>
    <t>AI</t>
  </si>
  <si>
    <t>RELIGIOUS EXPENSES</t>
  </si>
  <si>
    <t>Convent Expenses</t>
  </si>
  <si>
    <t>Asramam Expenses</t>
  </si>
  <si>
    <t>Dayara Expenses</t>
  </si>
  <si>
    <t>Mission Expenses</t>
  </si>
  <si>
    <t>Charity Expenses</t>
  </si>
  <si>
    <t>Perunal,Conference,Convention</t>
  </si>
  <si>
    <t>Church &amp; Spiritual Organizations Expenses</t>
  </si>
  <si>
    <t>Other Religious Expenses</t>
  </si>
  <si>
    <t>AJ</t>
  </si>
  <si>
    <t>Schedule AJ</t>
  </si>
  <si>
    <t>CHARITY &amp; DONATION</t>
  </si>
  <si>
    <t>Marriage Assistance</t>
  </si>
  <si>
    <t>Education Assistance</t>
  </si>
  <si>
    <t>Sick Aid</t>
  </si>
  <si>
    <t>Poor Relief Assistance</t>
  </si>
  <si>
    <t>House Building Assistance</t>
  </si>
  <si>
    <t>Donations</t>
  </si>
  <si>
    <t>Catholicate Aramana</t>
  </si>
  <si>
    <t>General Account</t>
  </si>
  <si>
    <t>Catholicose Office</t>
  </si>
  <si>
    <t>Diocese</t>
  </si>
  <si>
    <t>Government Grant Distributed</t>
  </si>
  <si>
    <t>Chairman's Discretionary Expenses</t>
  </si>
  <si>
    <t>Schedule AK</t>
  </si>
  <si>
    <t>ADMINISTRATIVE EXPENSES</t>
  </si>
  <si>
    <t>Salaries and Allowances of Office staff</t>
  </si>
  <si>
    <t>Printing charges &amp; Stationary</t>
  </si>
  <si>
    <t>Postage &amp; Telephone</t>
  </si>
  <si>
    <t>Accounting &amp; Audit Fees</t>
  </si>
  <si>
    <t>Legal Charges</t>
  </si>
  <si>
    <t>Refreshment Charges</t>
  </si>
  <si>
    <t>Insurance Expenses</t>
  </si>
  <si>
    <t>Subscription &amp; Periodicals</t>
  </si>
  <si>
    <t>Meeting Expenses</t>
  </si>
  <si>
    <t>Annual Conference/Day Expenses</t>
  </si>
  <si>
    <t>Welfare Expenses</t>
  </si>
  <si>
    <t>Training Centre Expenses</t>
  </si>
  <si>
    <t>Death &amp; Burial Expenses</t>
  </si>
  <si>
    <t>Prior Period /Write off Exps</t>
  </si>
  <si>
    <t>Gifts, Awards &amp; Prizes</t>
  </si>
  <si>
    <t>AK</t>
  </si>
  <si>
    <t>SALARIES AND ALLOWANCES</t>
  </si>
  <si>
    <t>Salaries and Allowances (General)</t>
  </si>
  <si>
    <t>Staff welfare Expenses</t>
  </si>
  <si>
    <t>PF and ESI Contribution</t>
  </si>
  <si>
    <t>Medical Allowances</t>
  </si>
  <si>
    <t>Provision for Gratuity</t>
  </si>
  <si>
    <t>Retirement Benefits</t>
  </si>
  <si>
    <t>AL</t>
  </si>
  <si>
    <t>CAPITAL PAYMENTS</t>
  </si>
  <si>
    <t>ADDITION OF FIXED ASSETS</t>
  </si>
  <si>
    <t xml:space="preserve">Land </t>
  </si>
  <si>
    <t>Land Development</t>
  </si>
  <si>
    <t>Well and Tubewell</t>
  </si>
  <si>
    <t xml:space="preserve"> Building</t>
  </si>
  <si>
    <t>Office Complex</t>
  </si>
  <si>
    <t>Compound Wall</t>
  </si>
  <si>
    <t>Commercial Buildings</t>
  </si>
  <si>
    <t>Other Buildings</t>
  </si>
  <si>
    <t>Building under construction</t>
  </si>
  <si>
    <t>Machinery and Equipments</t>
  </si>
  <si>
    <t>Generator</t>
  </si>
  <si>
    <t>Motor Vehicles</t>
  </si>
  <si>
    <t>Ambulance</t>
  </si>
  <si>
    <t>Sound System</t>
  </si>
  <si>
    <t>Furniture and Fixtures</t>
  </si>
  <si>
    <t>Computer and Accessories</t>
  </si>
  <si>
    <t>Software and Websites</t>
  </si>
  <si>
    <t>Books</t>
  </si>
  <si>
    <t>Security Deposits Paid/Refunded</t>
  </si>
  <si>
    <t>Caution Deposits Refunded</t>
  </si>
  <si>
    <t>C</t>
  </si>
  <si>
    <t>OTHERS</t>
  </si>
  <si>
    <t>Deposits Repayment</t>
  </si>
  <si>
    <t>Loan/Advances Paid</t>
  </si>
  <si>
    <t>Deposits Paid</t>
  </si>
  <si>
    <t>TDS/TCS  Deductions</t>
  </si>
  <si>
    <t>TDS/TCS  Payments</t>
  </si>
  <si>
    <t>GST Payments</t>
  </si>
  <si>
    <t>Other Payments</t>
  </si>
  <si>
    <t>Schedule AL</t>
  </si>
  <si>
    <t>Finance Charges</t>
  </si>
  <si>
    <t>AM</t>
  </si>
  <si>
    <t>FINANCE CHARGES</t>
  </si>
  <si>
    <t>Interest on  Loan</t>
  </si>
  <si>
    <t>REPAIRS AND MAINTENANCE</t>
  </si>
  <si>
    <t>Repair &amp; Maintenance</t>
  </si>
  <si>
    <t>AN</t>
  </si>
  <si>
    <t>Schedule AN</t>
  </si>
  <si>
    <t>Schedule AM</t>
  </si>
  <si>
    <t>Building</t>
  </si>
  <si>
    <t>Plant and Machineries</t>
  </si>
  <si>
    <t>Equipments</t>
  </si>
  <si>
    <t>Computers</t>
  </si>
  <si>
    <t>Vehicles</t>
  </si>
  <si>
    <t>OTHER PAYMENTS</t>
  </si>
  <si>
    <t>GENERAL EXPENSES</t>
  </si>
  <si>
    <t>Mess Expenses</t>
  </si>
  <si>
    <t>Establishment Expenses</t>
  </si>
  <si>
    <t>AGRICULTURE  EXPENSES</t>
  </si>
  <si>
    <t>Agricultural Expenses</t>
  </si>
  <si>
    <t>Wages</t>
  </si>
  <si>
    <t>Manure and Pesticides</t>
  </si>
  <si>
    <t>Cattle Expenses</t>
  </si>
  <si>
    <t>OTHER EXPENSES</t>
  </si>
  <si>
    <t>Contra Items</t>
  </si>
  <si>
    <t>Schedule AO</t>
  </si>
  <si>
    <t>AO</t>
  </si>
  <si>
    <t>AP</t>
  </si>
  <si>
    <t>Schedule AP</t>
  </si>
  <si>
    <t>Statement of  Receipts And Payment  for the year ended 31.03.2025</t>
  </si>
  <si>
    <t>Religious Payments</t>
  </si>
  <si>
    <t>Balance as per Last Balance Sheet</t>
  </si>
  <si>
    <t>Add additions during the year</t>
  </si>
  <si>
    <t>SCHEDULE  CB</t>
  </si>
  <si>
    <t>GENERAL RESERVES</t>
  </si>
  <si>
    <t>Total General Reserve</t>
  </si>
  <si>
    <t>REVALUATION RESERVE</t>
  </si>
  <si>
    <t>Total Revaluation Reserve</t>
  </si>
  <si>
    <t>OTHER RESERVE</t>
  </si>
  <si>
    <t>Closing Balance (1+2+3)</t>
  </si>
  <si>
    <t>SCHEDULE  CA</t>
  </si>
  <si>
    <t>CA</t>
  </si>
  <si>
    <t>TRUST FUND ACCOUNT</t>
  </si>
  <si>
    <t>PARTICULARS</t>
  </si>
  <si>
    <t xml:space="preserve">SCHEDULES ANNEXED TO BALANCE SHEET </t>
  </si>
  <si>
    <t>C. RESERVES AND SURPLUS</t>
  </si>
  <si>
    <t>B. CORPUS DONATIONS RECEIVED</t>
  </si>
  <si>
    <t>Balance as per last Balance Sheet</t>
  </si>
  <si>
    <t>Add: General Capital fund Additions</t>
  </si>
  <si>
    <t>A. CAPITAL FUND</t>
  </si>
  <si>
    <t>D</t>
  </si>
  <si>
    <t xml:space="preserve">  As per Last Balance Sheet</t>
  </si>
  <si>
    <t xml:space="preserve">  Add: Surplus of the year</t>
  </si>
  <si>
    <t xml:space="preserve">  Less: Deficit of the year</t>
  </si>
  <si>
    <t>Total Other Reserves</t>
  </si>
  <si>
    <t>CB</t>
  </si>
  <si>
    <t>SCHEDULE  CC</t>
  </si>
  <si>
    <t>Add Additions</t>
  </si>
  <si>
    <t>Closing Balances</t>
  </si>
  <si>
    <t>As per Last Balance Sheet</t>
  </si>
  <si>
    <t>CC</t>
  </si>
  <si>
    <t>SECURED LOANS</t>
  </si>
  <si>
    <t>SUBTOTAL</t>
  </si>
  <si>
    <t>UNSECURED LOANS</t>
  </si>
  <si>
    <t>CD</t>
  </si>
  <si>
    <t>SCHEDULE  CD</t>
  </si>
  <si>
    <t>(b) Security Deposits</t>
  </si>
  <si>
    <t>CE</t>
  </si>
  <si>
    <t>SECURITY DEPOSITS</t>
  </si>
  <si>
    <t>SCHEDULE  CE</t>
  </si>
  <si>
    <t>PAYABLES AND OTHER CURRENT LIABILITIES</t>
  </si>
  <si>
    <t>No</t>
  </si>
  <si>
    <t xml:space="preserve">    Additions </t>
  </si>
  <si>
    <t xml:space="preserve">Deletions </t>
  </si>
  <si>
    <t>Amount on which depreciation is claimed</t>
  </si>
  <si>
    <t>Rate %</t>
  </si>
  <si>
    <t xml:space="preserve">Depreciation for the year </t>
  </si>
  <si>
    <t>180 days or More</t>
  </si>
  <si>
    <t>Less than 180 days</t>
  </si>
  <si>
    <t>Land</t>
  </si>
  <si>
    <t>Sub Total</t>
  </si>
  <si>
    <t xml:space="preserve">Buildings: </t>
  </si>
  <si>
    <t xml:space="preserve">Plant and Machinery </t>
  </si>
  <si>
    <t>Furniture &amp; Fittings</t>
  </si>
  <si>
    <t>E</t>
  </si>
  <si>
    <t>F</t>
  </si>
  <si>
    <t xml:space="preserve">Grand Total </t>
  </si>
  <si>
    <t xml:space="preserve">Previous Year Figures </t>
  </si>
  <si>
    <t>CF</t>
  </si>
  <si>
    <t>SCHEDULE ATTACHED TO BALANCE SHEET AS AT 31/03/2025</t>
  </si>
  <si>
    <t>CG</t>
  </si>
  <si>
    <t>INTERCHURCH ACCOUNTS (Credits)</t>
  </si>
  <si>
    <t>Addition</t>
  </si>
  <si>
    <t>Deduction</t>
  </si>
  <si>
    <t>SCHEDULE  CH</t>
  </si>
  <si>
    <t>OTHER NON CURRENT ASSETS</t>
  </si>
  <si>
    <t>(b) Deposits</t>
  </si>
  <si>
    <t>(c) Investments</t>
  </si>
  <si>
    <t>(d) Closing Stock</t>
  </si>
  <si>
    <t>(e) Receivables</t>
  </si>
  <si>
    <t>(f) Other current assets</t>
  </si>
  <si>
    <t>(g) Cash and bank balances</t>
  </si>
  <si>
    <t>CH</t>
  </si>
  <si>
    <t>CI</t>
  </si>
  <si>
    <t>CJ</t>
  </si>
  <si>
    <t>CK</t>
  </si>
  <si>
    <t>CL</t>
  </si>
  <si>
    <t>CM</t>
  </si>
  <si>
    <t>CN</t>
  </si>
  <si>
    <t>SCHEDULE  CI</t>
  </si>
  <si>
    <t>LOANS &amp; ADVANCES</t>
  </si>
  <si>
    <t>(b) Other Non-Current Assets</t>
  </si>
  <si>
    <t>INVESTMENTS</t>
  </si>
  <si>
    <t>CLOSING STOCK</t>
  </si>
  <si>
    <t>RECEIVABLES</t>
  </si>
  <si>
    <t>OTHER CURRENT ASSETS</t>
  </si>
  <si>
    <t>TDS/TCS  for 2024</t>
  </si>
  <si>
    <t>TDS/TCS  for 2023</t>
  </si>
  <si>
    <t>TDS/TCS  for 2022</t>
  </si>
  <si>
    <t>TDS/TCS  for 2021</t>
  </si>
  <si>
    <t>TDS/TCS  for 2020</t>
  </si>
  <si>
    <t>TDS/TCS  for 2019</t>
  </si>
  <si>
    <t>TDS/TCS  for 2018</t>
  </si>
  <si>
    <t>SCHEDULE  CN</t>
  </si>
  <si>
    <t>CASH IN HAND</t>
  </si>
  <si>
    <t>Cash Balances</t>
  </si>
  <si>
    <t>CASH AT BANK</t>
  </si>
  <si>
    <t>BALANCES IN SB/CURRENT  ACCOUNTS</t>
  </si>
  <si>
    <t>Total Balances of SB/Current Accounts</t>
  </si>
  <si>
    <t>FIXED DEPOSITS</t>
  </si>
  <si>
    <t>Total of Fixed Deposits</t>
  </si>
  <si>
    <t>ENDOWMENT  FUND DEPOSITS</t>
  </si>
  <si>
    <t>Total of Endowment Deposits</t>
  </si>
  <si>
    <t>OTHER BANK DEPOSITS</t>
  </si>
  <si>
    <t>Total of Other Bank Deposits</t>
  </si>
  <si>
    <t>STOCK</t>
  </si>
  <si>
    <t>Gifts,Awards &amp; Prizes</t>
  </si>
  <si>
    <t>Printing Ink, Plate Making,DTP</t>
  </si>
  <si>
    <t>Schedule BL</t>
  </si>
  <si>
    <t>Schedule BK</t>
  </si>
  <si>
    <t>Schedule BJ</t>
  </si>
  <si>
    <t>EXPENDITURES</t>
  </si>
  <si>
    <t>OTHER RECEIPTS</t>
  </si>
  <si>
    <t>Schedule BH</t>
  </si>
  <si>
    <t>Schedule BG</t>
  </si>
  <si>
    <t>Schedule BF</t>
  </si>
  <si>
    <t>Schedule BC</t>
  </si>
  <si>
    <t>Schedule BB</t>
  </si>
  <si>
    <t>SCH</t>
  </si>
  <si>
    <t>INCOME</t>
  </si>
  <si>
    <t>SCHEDULES ANNEXED TO INCOME &amp; EXPENDITURE ACCOUNTS</t>
  </si>
  <si>
    <t>Balance Sheet as at 31.03.2025</t>
  </si>
  <si>
    <t>Statement of Income and Expenditure for the year ended 31.03.2025</t>
  </si>
  <si>
    <t>Religiuos Receipts</t>
  </si>
  <si>
    <t>Religiuos Payments</t>
  </si>
  <si>
    <t>OBJECT RELATED REVENUE</t>
  </si>
  <si>
    <t>BB</t>
  </si>
  <si>
    <t>BC</t>
  </si>
  <si>
    <t>BD</t>
  </si>
  <si>
    <t>Schedule BD</t>
  </si>
  <si>
    <t>Schedule BE</t>
  </si>
  <si>
    <t>BE</t>
  </si>
  <si>
    <t>BF</t>
  </si>
  <si>
    <t>BG</t>
  </si>
  <si>
    <t>BH</t>
  </si>
  <si>
    <t>BJ</t>
  </si>
  <si>
    <t>Excess of Expenditure over Income</t>
  </si>
  <si>
    <t>OBJECT RELATED EXPENSES</t>
  </si>
  <si>
    <t>BK</t>
  </si>
  <si>
    <t>BL</t>
  </si>
  <si>
    <t>Closing Stock</t>
  </si>
  <si>
    <t>Opening Stock</t>
  </si>
  <si>
    <t>BM</t>
  </si>
  <si>
    <t>Schedule BM</t>
  </si>
  <si>
    <t>TDS/TCS  for 2025</t>
  </si>
  <si>
    <t>DATA SHEET</t>
  </si>
  <si>
    <t>Code No</t>
  </si>
  <si>
    <t>Name of the Institution</t>
  </si>
  <si>
    <t>Address</t>
  </si>
  <si>
    <t>Contact Person</t>
  </si>
  <si>
    <t xml:space="preserve"> Contact No</t>
  </si>
  <si>
    <t>e mail iD</t>
  </si>
  <si>
    <t>Whether consolidated with MOSC Accounts</t>
  </si>
  <si>
    <t>YES/NO</t>
  </si>
  <si>
    <t>Financial Year</t>
  </si>
  <si>
    <t>PAN</t>
  </si>
  <si>
    <t>GST NO</t>
  </si>
  <si>
    <t>TAN</t>
  </si>
  <si>
    <t>12A Registration No</t>
  </si>
  <si>
    <t>80G Approval No</t>
  </si>
  <si>
    <t>Income Tax Filing Status</t>
  </si>
  <si>
    <t>ITO Ward</t>
  </si>
  <si>
    <t>Auditors Name and Address</t>
  </si>
  <si>
    <t>(with Mobile No and e mail ID)</t>
  </si>
  <si>
    <r>
      <rPr>
        <b/>
        <i/>
        <sz val="11"/>
        <color theme="1"/>
        <rFont val="Aptos Narrow"/>
        <family val="2"/>
        <scheme val="minor"/>
      </rPr>
      <t xml:space="preserve">An Institution under </t>
    </r>
    <r>
      <rPr>
        <b/>
        <sz val="11"/>
        <color theme="1"/>
        <rFont val="Aptos Narrow"/>
        <family val="2"/>
        <scheme val="minor"/>
      </rPr>
      <t xml:space="preserve">        Schedule of   MALANKARA ORTHODOX SYRIAN CHURCH</t>
    </r>
  </si>
  <si>
    <t>Name of the  Institution</t>
  </si>
  <si>
    <t>Address of the  Institution</t>
  </si>
  <si>
    <t>WDV as on 01.04.2024</t>
  </si>
  <si>
    <t>WDV as on 31.03.2025</t>
  </si>
  <si>
    <t>A. ADVANCES</t>
  </si>
  <si>
    <t>B. EXPENSES PAYABLES</t>
  </si>
  <si>
    <t>C.PROVISIONS</t>
  </si>
  <si>
    <t>D. OTHER CURRENT LIABILITIES</t>
  </si>
  <si>
    <t>Provide the name and address with account number of the Bank or Financial Institution</t>
  </si>
  <si>
    <t>Advances other than from Bank and Financial Institutions</t>
  </si>
  <si>
    <t>OPENING STOCK</t>
  </si>
  <si>
    <t>31-03-2025</t>
  </si>
  <si>
    <t>31-03-2024</t>
  </si>
  <si>
    <t>Annexure 15</t>
  </si>
  <si>
    <t>Malankara Orthodox Syrian Church</t>
  </si>
  <si>
    <t>Month</t>
  </si>
  <si>
    <t>Rent of Parish Hall</t>
  </si>
  <si>
    <t>Rent of Commercial Building</t>
  </si>
  <si>
    <t>Other Services</t>
  </si>
  <si>
    <t>Other Sales</t>
  </si>
  <si>
    <t>Rate of GST</t>
  </si>
  <si>
    <t>GST TURNOVER</t>
  </si>
  <si>
    <t>OUTPUT TAX</t>
  </si>
  <si>
    <t>INPUT TAX CREDIT AVAILED</t>
  </si>
  <si>
    <t xml:space="preserve"> TAX PAYMENT DETAILS</t>
  </si>
  <si>
    <t>NET TAX PAYABLE</t>
  </si>
  <si>
    <t>TAX PAID</t>
  </si>
  <si>
    <t>Date of Filing GSTR 3B</t>
  </si>
  <si>
    <t>Remarks if any</t>
  </si>
  <si>
    <t>GST LIABILITY STATEMENT</t>
  </si>
  <si>
    <t xml:space="preserve">Amount </t>
  </si>
  <si>
    <t>Remarks</t>
  </si>
  <si>
    <t>Details of above Payment</t>
  </si>
  <si>
    <t>Interest / Late Fees Paid during the year</t>
  </si>
  <si>
    <t>GST Payable as on 31/03/2024</t>
  </si>
  <si>
    <t>Verified and Correct</t>
  </si>
  <si>
    <t>DETAILS OF GST COLLECTION AND PAYMENT FOR THE YEAR 2024-25</t>
  </si>
  <si>
    <t>April 2024</t>
  </si>
  <si>
    <t>May 2024</t>
  </si>
  <si>
    <t>June 2024</t>
  </si>
  <si>
    <t>July 2024</t>
  </si>
  <si>
    <t>August 2024</t>
  </si>
  <si>
    <t>September 2024</t>
  </si>
  <si>
    <t>October 2024</t>
  </si>
  <si>
    <t>November 2024</t>
  </si>
  <si>
    <t>December 2024</t>
  </si>
  <si>
    <t>January 2025</t>
  </si>
  <si>
    <t>February 2025</t>
  </si>
  <si>
    <t>March 2025</t>
  </si>
  <si>
    <t>GST Payable as on 31/03/2025</t>
  </si>
  <si>
    <t>F O R M   N O.  10B</t>
  </si>
  <si>
    <t>( See Rule 16CC and  17B )</t>
  </si>
  <si>
    <t xml:space="preserve">Audit Report under clause (b) of the tenth proviso to clause (23C) of section 10 and sub-clause (ii) of clause (b) of sub-section (1) of section 12A of the Income Tax Act, 1961 in the case of a fund or Trust or Institution or any University or other educational institution or any hospital or other medical institution.  </t>
  </si>
  <si>
    <t>We have obtained all the information and explanations,  to the best of our knowledge and belief were necessary for the purposes of the audit.</t>
  </si>
  <si>
    <t xml:space="preserve"> In our opinion, proper books of account have been maitained at the Registered  office  of the above-named  fund or Trust or Institution or university or other educational institution or hospital or other medical institution at the address mentioned at serial number 1 of the annexure.  </t>
  </si>
  <si>
    <t>In our opinion and to the best of our information, and according to explanations given to us, the particulars given in the Annexure are true and Correct subject to the following observations or Qualifications.</t>
  </si>
  <si>
    <t>In our opinion and to the best of our information, and according to information given to us, the said accounts give a true and fair view :-</t>
  </si>
  <si>
    <t>Subject to the following observations/Qualifications</t>
  </si>
  <si>
    <t>The prescribed particulars are annexed hereto</t>
  </si>
  <si>
    <t>Schedules  attached</t>
  </si>
  <si>
    <t xml:space="preserve">                                                                             FOR _________________</t>
  </si>
  <si>
    <t xml:space="preserve">                                                                             CHARTERED ACCOUNTANTS</t>
  </si>
  <si>
    <t xml:space="preserve">                                                           </t>
  </si>
  <si>
    <t xml:space="preserve">                                                                                Auditor Name </t>
  </si>
  <si>
    <t>PLACE:                                                                  PROPRIETOR  /PARTNER</t>
  </si>
  <si>
    <t xml:space="preserve">         </t>
  </si>
  <si>
    <t xml:space="preserve">           </t>
  </si>
  <si>
    <t xml:space="preserve">    </t>
  </si>
  <si>
    <t>DATE:                                                                     M NO:</t>
  </si>
  <si>
    <t xml:space="preserve">                         UDIN</t>
  </si>
  <si>
    <t xml:space="preserve">                      </t>
  </si>
  <si>
    <r>
      <t>We have examined the Balance Sheet of  ----------------------------------------------------------- an institution under MALANKARA ORTHODOX SYRIAN CHURCH  (PAN  AAATM7039F) as at 31</t>
    </r>
    <r>
      <rPr>
        <vertAlign val="superscript"/>
        <sz val="12"/>
        <color theme="1"/>
        <rFont val="Times New Roman"/>
        <family val="1"/>
      </rPr>
      <t>st</t>
    </r>
    <r>
      <rPr>
        <sz val="12"/>
        <color theme="1"/>
        <rFont val="Times New Roman"/>
        <family val="1"/>
      </rPr>
      <t xml:space="preserve"> March, 2025 and the Income &amp; Expenditure Account or Profit and Loss account   for the year ended on that date which are in agreement with the books of account maintained by the said fund or Trust or Institution or University or other educational institution or hospital or other medical institution.</t>
    </r>
  </si>
  <si>
    <r>
      <t>i)</t>
    </r>
    <r>
      <rPr>
        <sz val="7"/>
        <color theme="1"/>
        <rFont val="Times New Roman"/>
        <family val="1"/>
      </rPr>
      <t xml:space="preserve">                    </t>
    </r>
    <r>
      <rPr>
        <sz val="12"/>
        <color theme="1"/>
        <rFont val="Times New Roman"/>
        <family val="1"/>
      </rPr>
      <t>In the case of the Balance Sheet, of the State of affairs of the above-named fund or Trust or Institution or any University or other educational institution or any hospital or other medical institution  as on  31</t>
    </r>
    <r>
      <rPr>
        <vertAlign val="superscript"/>
        <sz val="12"/>
        <color theme="1"/>
        <rFont val="Times New Roman"/>
        <family val="1"/>
      </rPr>
      <t>st</t>
    </r>
    <r>
      <rPr>
        <sz val="12"/>
        <color theme="1"/>
        <rFont val="Times New Roman"/>
        <family val="1"/>
      </rPr>
      <t xml:space="preserve"> March, 2025, and</t>
    </r>
  </si>
  <si>
    <r>
      <t>ii)</t>
    </r>
    <r>
      <rPr>
        <sz val="7"/>
        <color theme="1"/>
        <rFont val="Times New Roman"/>
        <family val="1"/>
      </rPr>
      <t xml:space="preserve">                  </t>
    </r>
    <r>
      <rPr>
        <sz val="12"/>
        <color theme="1"/>
        <rFont val="Times New Roman"/>
        <family val="1"/>
      </rPr>
      <t>In the case of the Income &amp; Expenditure Account or Profit and Loss Account of the Income and application or Profit or Loss of its accounting year ending on 31</t>
    </r>
    <r>
      <rPr>
        <vertAlign val="superscript"/>
        <sz val="12"/>
        <color theme="1"/>
        <rFont val="Times New Roman"/>
        <family val="1"/>
      </rPr>
      <t>st</t>
    </r>
    <r>
      <rPr>
        <sz val="12"/>
        <color theme="1"/>
        <rFont val="Times New Roman"/>
        <family val="1"/>
      </rPr>
      <t xml:space="preserve"> March, 2025.</t>
    </r>
  </si>
  <si>
    <t>SCHEDULES ANNEXED TO FORM 10B</t>
  </si>
  <si>
    <t>Schedules</t>
  </si>
  <si>
    <t>Corpus</t>
  </si>
  <si>
    <t>Details of Corpus</t>
  </si>
  <si>
    <t>NIL</t>
  </si>
  <si>
    <t>FC</t>
  </si>
  <si>
    <t>Details of Foreign Contribution</t>
  </si>
  <si>
    <t>LB</t>
  </si>
  <si>
    <t>Details of Loans and Borrowings</t>
  </si>
  <si>
    <t>Details of Capital Assets Transferred</t>
  </si>
  <si>
    <t>Donation</t>
  </si>
  <si>
    <t>Details of Donation received for more than Rs 50000</t>
  </si>
  <si>
    <t>SP-d</t>
  </si>
  <si>
    <t xml:space="preserve">Details of  the services of the auditee are made available to the specified person during the previous year?  </t>
  </si>
  <si>
    <t>TDS Disallawable</t>
  </si>
  <si>
    <t xml:space="preserve">Details of amounts inadmissible amount disallowable under  thirteenth proviso to clause (23C) of section 10 or sub- section (1) of section 11 read with sub-clause (ia) of clause (a) of section 40:  </t>
  </si>
  <si>
    <t>TDS (b)</t>
  </si>
  <si>
    <t>Details of payment on which tax has been deducted but has not been paid on or before the due date specified in sub- section (1) of section 139</t>
  </si>
  <si>
    <t>40A(3)</t>
  </si>
  <si>
    <t xml:space="preserve">Details of  amount is  disallowable  under  thirteenth proviso to section 10(23C ) or Explanation 3 to sub-section (1) of section 11 read with sub-section (3) of section 40A   </t>
  </si>
  <si>
    <t>40A(3A)</t>
  </si>
  <si>
    <t xml:space="preserve"> Details of Amount disallowable under  thirteenth proviso to section 10(23C )/sub-section (1) of section 11 read with sub- section (3A) of section 40A  </t>
  </si>
  <si>
    <t>269SS</t>
  </si>
  <si>
    <t xml:space="preserve">Details of loan  or  deposit or any  specified sum taken, exceeding  the limit specified in section 269SS during the previous year  </t>
  </si>
  <si>
    <t>269ST</t>
  </si>
  <si>
    <t xml:space="preserve">Details of amount received exceeding the limit specified in section 269ST, from a person in a  day;  or  in  respect  of  a single  transaction;  or  in  respect  of  transactions  relating  to  one  event  or  occasion  from  a  person during the previous year?  </t>
  </si>
  <si>
    <t>269T</t>
  </si>
  <si>
    <t xml:space="preserve"> Details of  repayment of  any amount being loan or deposit or any specified advance exceeding the limit specified in section 269T, during the previous year?   </t>
  </si>
  <si>
    <t>TDS/TCS</t>
  </si>
  <si>
    <t xml:space="preserve">Schedule TDS/TCS    </t>
  </si>
  <si>
    <t xml:space="preserve">Interest on TDS/TCS   </t>
  </si>
  <si>
    <t xml:space="preserve">Other law  violation   </t>
  </si>
  <si>
    <t>DI</t>
  </si>
  <si>
    <t>Details of deemed application under  Explanation 1  to sub-section (1) of section 11 and deemed income under sub-section (1B) of section 11</t>
  </si>
  <si>
    <t>DA</t>
  </si>
  <si>
    <t>Details of accumulated income taxed in earlier assessment years as per sub-section (1B) of section 11</t>
  </si>
  <si>
    <t>The details of  accumulation</t>
  </si>
  <si>
    <t>ACA</t>
  </si>
  <si>
    <t>Details of accumulated income taxed in earlier assessment years under sub-section (3) of section 11</t>
  </si>
  <si>
    <t>Reference to Form 10B</t>
  </si>
  <si>
    <r>
      <rPr>
        <sz val="11"/>
        <color rgb="FF231F20"/>
        <rFont val="Times New Roman"/>
        <family val="1"/>
      </rPr>
      <t>(i)</t>
    </r>
  </si>
  <si>
    <t>Whether the books of account and other documents have been kept and maintained in the form and manner and at such place as prescribed under rule 17AA by the auditee</t>
  </si>
  <si>
    <t>Yes/No</t>
  </si>
  <si>
    <t>Sl No 14</t>
  </si>
  <si>
    <r>
      <rPr>
        <sz val="11"/>
        <color rgb="FF231F20"/>
        <rFont val="Times New Roman"/>
        <family val="1"/>
      </rPr>
      <t>(ii)</t>
    </r>
  </si>
  <si>
    <r>
      <rPr>
        <sz val="11"/>
        <color rgb="FF231F20"/>
        <rFont val="Times New Roman"/>
        <family val="1"/>
      </rPr>
      <t>Provide the following details of the books of account and other documents</t>
    </r>
  </si>
  <si>
    <r>
      <rPr>
        <sz val="11"/>
        <color rgb="FF231F20"/>
        <rFont val="Times New Roman"/>
        <family val="1"/>
      </rPr>
      <t>S.
No</t>
    </r>
  </si>
  <si>
    <t>Nature of Books of Account
&lt;Refer Note$$&gt;</t>
  </si>
  <si>
    <r>
      <rPr>
        <sz val="11"/>
        <color rgb="FF231F20"/>
        <rFont val="Times New Roman"/>
        <family val="1"/>
      </rPr>
      <t>Whether maintained by the auditee
(Yes/No)</t>
    </r>
  </si>
  <si>
    <t>Whether maintained at registered office (Yes/No)</t>
  </si>
  <si>
    <t>Whether    the    books    of account have
been audited (Yes/No)</t>
  </si>
  <si>
    <t>Day Book</t>
  </si>
  <si>
    <t xml:space="preserve">  </t>
  </si>
  <si>
    <t>Ledger</t>
  </si>
  <si>
    <t>Journal</t>
  </si>
  <si>
    <t>Bills/Payment Vouchers</t>
  </si>
  <si>
    <t>Record of Income</t>
  </si>
  <si>
    <t>Record of Application</t>
  </si>
  <si>
    <t>Assets Register</t>
  </si>
  <si>
    <t>Record of Specified Persons</t>
  </si>
  <si>
    <r>
      <rPr>
        <sz val="12"/>
        <color rgb="FF231F20"/>
        <rFont val="Times New Roman"/>
        <family val="1"/>
      </rPr>
      <t>Details of the receipts of the auditee on which tax has been deducted  at source referred to in sections 194C or 194J or 194H or 194Q :</t>
    </r>
  </si>
  <si>
    <t>Sl No 19</t>
  </si>
  <si>
    <r>
      <rPr>
        <sz val="12"/>
        <color rgb="FF231F20"/>
        <rFont val="Times New Roman"/>
        <family val="1"/>
      </rPr>
      <t>S. No.</t>
    </r>
  </si>
  <si>
    <r>
      <rPr>
        <sz val="12"/>
        <color rgb="FF231F20"/>
        <rFont val="Times New Roman"/>
        <family val="1"/>
      </rPr>
      <t>Name of the deductor</t>
    </r>
  </si>
  <si>
    <r>
      <rPr>
        <sz val="12"/>
        <color rgb="FF231F20"/>
        <rFont val="Times New Roman"/>
        <family val="1"/>
      </rPr>
      <t>TAN of deductor</t>
    </r>
  </si>
  <si>
    <r>
      <rPr>
        <sz val="12"/>
        <color rgb="FF231F20"/>
        <rFont val="Times New Roman"/>
        <family val="1"/>
      </rPr>
      <t>Amount on which tax has been deducted at source (In Rs.)</t>
    </r>
  </si>
  <si>
    <r>
      <rPr>
        <sz val="12"/>
        <color rgb="FF231F20"/>
        <rFont val="Times New Roman"/>
        <family val="1"/>
      </rPr>
      <t>Amount of tax deducted at source</t>
    </r>
  </si>
  <si>
    <r>
      <rPr>
        <sz val="12"/>
        <color rgb="FF231F20"/>
        <rFont val="Times New Roman"/>
        <family val="1"/>
      </rPr>
      <t>Section under which     tax
has      been deducted  at source</t>
    </r>
  </si>
  <si>
    <t>Category of income/receipt</t>
  </si>
  <si>
    <t>Income/receipt in column 7 or 8 which    is    from business incidental  to  the attainment       of the    objects    of the auditee.
(In Rs.)</t>
  </si>
  <si>
    <t>Whether separate books of account have been maintained   for activities income/receipt  which is mentioned in column 10 (Yes/No)</t>
  </si>
  <si>
    <t>Trade, commerce or business (Rs.)</t>
  </si>
  <si>
    <t>Activity of rendering any service in relation to any trade, commerce or business (Rs.)</t>
  </si>
  <si>
    <t>Others (specify the nature) (Rs.)</t>
  </si>
  <si>
    <t>(i)</t>
  </si>
  <si>
    <t>Donation Received in Kind</t>
  </si>
  <si>
    <r>
      <rPr>
        <sz val="12"/>
        <color rgb="FF231F20"/>
        <rFont val="Times New Roman"/>
        <family val="1"/>
      </rPr>
      <t>Amount in Rs.</t>
    </r>
  </si>
  <si>
    <t>Sl No 23 (vii)</t>
  </si>
  <si>
    <t>(ii)</t>
  </si>
  <si>
    <r>
      <rPr>
        <sz val="12"/>
        <color rgb="FF231F20"/>
        <rFont val="Times New Roman"/>
        <family val="1"/>
      </rPr>
      <t>Any other voluntary contribution not part of Form No. 10BD</t>
    </r>
  </si>
  <si>
    <t>&lt;Please      specify      the nature&gt;</t>
  </si>
  <si>
    <t>(iii)</t>
  </si>
  <si>
    <t>Total donation  not  reported in Form No 10BD  [3(i)+3(ii)]</t>
  </si>
  <si>
    <t>Sl No 23 (viii), [23(i)+23(ii)+23(iii)(d) +23(iv)+23(v)+23(vi)(e)+23(vii)]+23(iv)+23(v)+23(vi)e+23(vii)</t>
  </si>
  <si>
    <t>Total voluntary contributions received by the auditee during the previous year  [3(iii)]</t>
  </si>
  <si>
    <t>sl No 24,  [22+23(viii)]</t>
  </si>
  <si>
    <t>Total foreign contribution out of the total voluntary contributions stated in 4</t>
  </si>
  <si>
    <t>Fill Schedule FC Sch2</t>
  </si>
  <si>
    <t>Sl No 25</t>
  </si>
  <si>
    <t>Voluntary Contribution forming part of corpus (which are included in 4)</t>
  </si>
  <si>
    <t>(A)</t>
  </si>
  <si>
    <r>
      <rPr>
        <sz val="12"/>
        <color rgb="FF231F20"/>
        <rFont val="Times New Roman"/>
        <family val="1"/>
      </rPr>
      <t>Corpus donations as referred to in clause (d) of sub-section (1) of section 11 or Explanation 1 to the third proviso to section 10 (23C) eligible for exemption and invested in modes specified under sub-section (5) of section 11</t>
    </r>
  </si>
  <si>
    <t>Fill Schedule Corpus Sch1</t>
  </si>
  <si>
    <t>Sl No 26 (B)</t>
  </si>
  <si>
    <t>Voluntary Contributions required to be applied by the auditee during the previous year [4-6(A)]</t>
  </si>
  <si>
    <t>Sl No 27,  [24-{23(vi)(d)+26A+ 26B}]</t>
  </si>
  <si>
    <t>Income other than voluntary contributions derived from property held under trust referred to in section 11 or income of fund or institution or trust or any university or other educational institution or any hospital or other medical institution (other than the contribution reported in serial number  4)</t>
  </si>
  <si>
    <t>Sl No 28</t>
  </si>
  <si>
    <t>Details of Income Other than Voluntary Contribution</t>
  </si>
  <si>
    <r>
      <rPr>
        <sz val="12"/>
        <color rgb="FF231F20"/>
        <rFont val="Calibri"/>
        <family val="1"/>
      </rPr>
      <t>(I)</t>
    </r>
  </si>
  <si>
    <t>Interest</t>
  </si>
  <si>
    <r>
      <rPr>
        <sz val="12"/>
        <color rgb="FF231F20"/>
        <rFont val="Calibri"/>
        <family val="1"/>
      </rPr>
      <t>(II)</t>
    </r>
  </si>
  <si>
    <t>Rent Receipts</t>
  </si>
  <si>
    <r>
      <rPr>
        <sz val="12"/>
        <color rgb="FF231F20"/>
        <rFont val="Calibri"/>
        <family val="1"/>
      </rPr>
      <t>(III)</t>
    </r>
  </si>
  <si>
    <t>School/College Receipts</t>
  </si>
  <si>
    <r>
      <rPr>
        <sz val="12"/>
        <color rgb="FF231F20"/>
        <rFont val="Calibri"/>
        <family val="1"/>
      </rPr>
      <t>(IV)</t>
    </r>
  </si>
  <si>
    <t>Hospital Income</t>
  </si>
  <si>
    <r>
      <rPr>
        <sz val="12"/>
        <color rgb="FF231F20"/>
        <rFont val="Calibri"/>
        <family val="1"/>
      </rPr>
      <t>(V)</t>
    </r>
  </si>
  <si>
    <t>Printing &amp; Publishing Income</t>
  </si>
  <si>
    <r>
      <rPr>
        <sz val="12"/>
        <color rgb="FF231F20"/>
        <rFont val="Calibri"/>
        <family val="1"/>
      </rPr>
      <t>(VI)</t>
    </r>
  </si>
  <si>
    <r>
      <rPr>
        <sz val="12"/>
        <color rgb="FF231F20"/>
        <rFont val="Calibri"/>
        <family val="1"/>
      </rPr>
      <t>(VII)</t>
    </r>
  </si>
  <si>
    <r>
      <rPr>
        <sz val="12"/>
        <color rgb="FF231F20"/>
        <rFont val="Calibri"/>
        <family val="1"/>
      </rPr>
      <t>(VIII)</t>
    </r>
  </si>
  <si>
    <t>Income required to be applied in India by the auditee during the previous year [7+8]</t>
  </si>
  <si>
    <t>Sl No 30     [27+28-29]</t>
  </si>
  <si>
    <t>Application of Income (excluding application not eligible and reported under serial number 13)</t>
  </si>
  <si>
    <t>Sl No 31</t>
  </si>
  <si>
    <r>
      <rPr>
        <sz val="12"/>
        <color rgb="FF231F20"/>
        <rFont val="Calibri"/>
        <family val="1"/>
      </rPr>
      <t>(i)</t>
    </r>
  </si>
  <si>
    <t>Total amount applied for charitable or religious purposes in India during the previous year</t>
  </si>
  <si>
    <t>+Electronic ( In  Rs)</t>
  </si>
  <si>
    <t>Other Than Electronic ( In  Rs)</t>
  </si>
  <si>
    <t>(a)</t>
  </si>
  <si>
    <t>Contribution  or Donation to any other person during the previous year</t>
  </si>
  <si>
    <t xml:space="preserve">Object wise application other than the application provided </t>
  </si>
  <si>
    <r>
      <rPr>
        <sz val="12"/>
        <color rgb="FF231F20"/>
        <rFont val="Times New Roman"/>
        <family val="1"/>
      </rPr>
      <t>Religious</t>
    </r>
  </si>
  <si>
    <r>
      <rPr>
        <sz val="12"/>
        <color rgb="FF231F20"/>
        <rFont val="Times New Roman"/>
        <family val="1"/>
      </rPr>
      <t>(b)</t>
    </r>
  </si>
  <si>
    <r>
      <rPr>
        <sz val="12"/>
        <color rgb="FF231F20"/>
        <rFont val="Times New Roman"/>
        <family val="1"/>
      </rPr>
      <t>Relief of poor</t>
    </r>
  </si>
  <si>
    <r>
      <rPr>
        <sz val="12"/>
        <color rgb="FF231F20"/>
        <rFont val="Times New Roman"/>
        <family val="1"/>
      </rPr>
      <t>Education</t>
    </r>
  </si>
  <si>
    <r>
      <rPr>
        <sz val="12"/>
        <color rgb="FF231F20"/>
        <rFont val="Times New Roman"/>
        <family val="1"/>
      </rPr>
      <t>Medical relief</t>
    </r>
  </si>
  <si>
    <t>(v)</t>
  </si>
  <si>
    <r>
      <rPr>
        <sz val="12"/>
        <color rgb="FF231F20"/>
        <rFont val="Times New Roman"/>
        <family val="1"/>
      </rPr>
      <t>Total</t>
    </r>
  </si>
  <si>
    <r>
      <rPr>
        <sz val="12"/>
        <color rgb="FF231F20"/>
        <rFont val="Times New Roman"/>
        <family val="1"/>
      </rPr>
      <t>(c)</t>
    </r>
  </si>
  <si>
    <t>Total application  [(a)+(b)]</t>
  </si>
  <si>
    <t>[(a) + (b)(X)]</t>
  </si>
  <si>
    <r>
      <rPr>
        <sz val="12"/>
        <color rgb="FF231F20"/>
        <rFont val="Calibri"/>
        <family val="1"/>
      </rPr>
      <t>(ii)</t>
    </r>
  </si>
  <si>
    <t>Details of application out of (i) (a and b)  resulting in payment in excess of Rs. 50 lakh during the previous year to any person</t>
  </si>
  <si>
    <t>S.no</t>
  </si>
  <si>
    <t>Name of person to whom  amount paid or credited</t>
  </si>
  <si>
    <t>PAN of Such Person</t>
  </si>
  <si>
    <r>
      <rPr>
        <sz val="12"/>
        <color rgb="FF231F20"/>
        <rFont val="Times New Roman"/>
        <family val="1"/>
      </rPr>
      <t>Amount of application (Rs.)</t>
    </r>
  </si>
  <si>
    <t>Mode of Payment -Electronic Mode</t>
  </si>
  <si>
    <t>Mode of Payment -Other Than Electronic Mode</t>
  </si>
  <si>
    <r>
      <rPr>
        <sz val="12"/>
        <color rgb="FF231F20"/>
        <rFont val="Times New Roman"/>
        <family val="1"/>
      </rPr>
      <t>Whether any TDS has been deducted (Yes/No)</t>
    </r>
  </si>
  <si>
    <r>
      <rPr>
        <sz val="12"/>
        <color rgb="FF231F20"/>
        <rFont val="Times New Roman"/>
        <family val="1"/>
      </rPr>
      <t>Section under which TDS has been deducted</t>
    </r>
  </si>
  <si>
    <r>
      <rPr>
        <sz val="12"/>
        <color rgb="FF231F20"/>
        <rFont val="Calibri"/>
        <family val="1"/>
      </rPr>
      <t>(iii)</t>
    </r>
  </si>
  <si>
    <t>Amount which was not actually paid during the previous year [if included in (i)(c)]</t>
  </si>
  <si>
    <r>
      <rPr>
        <sz val="12"/>
        <color rgb="FF231F20"/>
        <rFont val="Calibri"/>
        <family val="1"/>
      </rPr>
      <t>(iv)</t>
    </r>
  </si>
  <si>
    <r>
      <rPr>
        <sz val="12"/>
        <color rgb="FF231F20"/>
        <rFont val="Times New Roman"/>
        <family val="1"/>
      </rPr>
      <t>Amount actually paid during the previous year which accrued during any earlier previous year but not claimed as application of income in earlier previous year</t>
    </r>
  </si>
  <si>
    <r>
      <rPr>
        <sz val="12"/>
        <color rgb="FF231F20"/>
        <rFont val="Calibri"/>
        <family val="1"/>
      </rPr>
      <t>(v)</t>
    </r>
  </si>
  <si>
    <t>Total amount to be allowed as application [10(i)(c)-10(iii)+10(iv)]</t>
  </si>
  <si>
    <t>[31(i)(c)- 31(iii) +31(iv)]</t>
  </si>
  <si>
    <r>
      <rPr>
        <sz val="12"/>
        <color rgb="FF231F20"/>
        <rFont val="Calibri"/>
        <family val="1"/>
      </rPr>
      <t>(vi)</t>
    </r>
  </si>
  <si>
    <t>Bifurcation of application in 10(v)  into Revenue or Capital</t>
  </si>
  <si>
    <r>
      <rPr>
        <sz val="12"/>
        <color rgb="FF231F20"/>
        <rFont val="Times New Roman"/>
        <family val="1"/>
      </rPr>
      <t>(a)</t>
    </r>
  </si>
  <si>
    <r>
      <rPr>
        <sz val="12"/>
        <color rgb="FF231F20"/>
        <rFont val="Times New Roman"/>
        <family val="1"/>
      </rPr>
      <t>Revenue</t>
    </r>
  </si>
  <si>
    <r>
      <rPr>
        <sz val="12"/>
        <color rgb="FF231F20"/>
        <rFont val="Times New Roman"/>
        <family val="1"/>
      </rPr>
      <t>Capital</t>
    </r>
  </si>
  <si>
    <r>
      <rPr>
        <sz val="12"/>
        <color rgb="FF231F20"/>
        <rFont val="Calibri"/>
        <family val="1"/>
      </rPr>
      <t>(vii)</t>
    </r>
  </si>
  <si>
    <r>
      <rPr>
        <sz val="12"/>
        <color rgb="FF231F20"/>
        <rFont val="Times New Roman"/>
        <family val="1"/>
      </rPr>
      <t>Amount invested or deposited back in corpus which was applied during any preceding previous year and not claimed  as application during that previous year.</t>
    </r>
  </si>
  <si>
    <t>Amount in Rs. &lt; fill schedule Corpus&gt;  Sch 2</t>
  </si>
  <si>
    <r>
      <rPr>
        <sz val="12"/>
        <color rgb="FF231F20"/>
        <rFont val="Calibri"/>
        <family val="1"/>
      </rPr>
      <t>(viii)</t>
    </r>
  </si>
  <si>
    <t>Repayment of loan or borrowing during the previous year which was earlier applied and not claimed as application during that previous year.</t>
  </si>
  <si>
    <t>Amount in Rs. &lt; fill schedule LB&gt;  Sch 3</t>
  </si>
  <si>
    <r>
      <rPr>
        <b/>
        <sz val="12"/>
        <color rgb="FF231F20"/>
        <rFont val="Times New Roman"/>
        <family val="1"/>
      </rPr>
      <t>Amount to be disallowed from application</t>
    </r>
  </si>
  <si>
    <r>
      <rPr>
        <sz val="12"/>
        <color rgb="FF231F20"/>
        <rFont val="Calibri"/>
        <family val="1"/>
      </rPr>
      <t>(ix)</t>
    </r>
  </si>
  <si>
    <r>
      <rPr>
        <sz val="12"/>
        <color rgb="FF231F20"/>
        <rFont val="Times New Roman"/>
        <family val="1"/>
      </rPr>
      <t>Amount disallowable under thirteenth proviso to clause (23C) of section 10 or Explanation 3 to sub- section (1) of section 11 read with sub-clause (ia) of clause (a) of section 40</t>
    </r>
  </si>
  <si>
    <t>Amount in Rs.
&lt; fill schedule TDS&gt; Sch 11</t>
  </si>
  <si>
    <r>
      <rPr>
        <sz val="12"/>
        <color rgb="FF231F20"/>
        <rFont val="Calibri"/>
        <family val="1"/>
      </rPr>
      <t>(x)</t>
    </r>
  </si>
  <si>
    <r>
      <rPr>
        <sz val="12"/>
        <color rgb="FF231F20"/>
        <rFont val="Times New Roman"/>
        <family val="1"/>
      </rPr>
      <t>Amount disallowable under thirteenth proviso to section 10(23C) or Explanation 3 to sub-section (1) of section 11 read with sub-section (3) or (3A) of section 40A</t>
    </r>
  </si>
  <si>
    <t>Amount in Rs.
&lt; fill schedule 40A(3)/schedule 40A(3A)&gt; Sch 7</t>
  </si>
  <si>
    <r>
      <rPr>
        <sz val="12"/>
        <color rgb="FF231F20"/>
        <rFont val="Calibri"/>
        <family val="1"/>
      </rPr>
      <t>(xi)</t>
    </r>
  </si>
  <si>
    <r>
      <rPr>
        <sz val="12"/>
        <color rgb="FF231F20"/>
        <rFont val="Times New Roman"/>
        <family val="1"/>
      </rPr>
      <t>Donation  to  any  fund  or  institution  or  trust  or  any  university  or  other  educational  institution  or  any hospital or other medical institution referred to in sub - clauses (iv), (v), (vi) or  (via) of clause (23C) of section 10 of the Act  or any trust or institution referred to in sections 11 or 12 of the Act towards Corpus</t>
    </r>
  </si>
  <si>
    <r>
      <rPr>
        <sz val="12"/>
        <color rgb="FF231F20"/>
        <rFont val="Calibri"/>
        <family val="1"/>
      </rPr>
      <t>(xii)</t>
    </r>
  </si>
  <si>
    <t>Donation  to  Any  fund  or  institution  or  trust  or  any  university  or  other  educational  institution  or  any hospital or other medical institution referred to in sub - clauses (iv), (v), (vi) or  (via) of clause (23C) of section 10 of the Act   or any trust or institution referred to in sections 11 or 12 of the Act not having  Same object</t>
  </si>
  <si>
    <r>
      <rPr>
        <sz val="12"/>
        <color rgb="FF231F20"/>
        <rFont val="Calibri"/>
        <family val="1"/>
      </rPr>
      <t>(xiii)</t>
    </r>
  </si>
  <si>
    <t>Donation to any person other than any fund or institution or trust or any university or other educational institution or any hospital or other medical institution referred to in sub - clauses (iv), (v), (vi) or  (via) of clause (23C) of section 10 of the Act  or any trust or institution referred to in sections 11 or 12 of the Act</t>
  </si>
  <si>
    <r>
      <rPr>
        <sz val="12"/>
        <color rgb="FF231F20"/>
        <rFont val="Calibri"/>
        <family val="1"/>
      </rPr>
      <t>(xiv)</t>
    </r>
  </si>
  <si>
    <t>Application outside India for which approval under proviso to   clause (c) of sub-section (1) of section 11 has not been  obtained</t>
  </si>
  <si>
    <r>
      <rPr>
        <sz val="12"/>
        <color rgb="FF231F20"/>
        <rFont val="Calibri"/>
        <family val="1"/>
      </rPr>
      <t>(xv)</t>
    </r>
  </si>
  <si>
    <r>
      <rPr>
        <sz val="12"/>
        <color rgb="FF231F20"/>
        <rFont val="Times New Roman"/>
        <family val="1"/>
      </rPr>
      <t>Application outside India for which approval under proviso to   clause (c) of sub-section (1) of section 11 has been  obtained</t>
    </r>
  </si>
  <si>
    <r>
      <rPr>
        <sz val="12"/>
        <color rgb="FF231F20"/>
        <rFont val="Calibri"/>
        <family val="1"/>
      </rPr>
      <t>(xvi)</t>
    </r>
  </si>
  <si>
    <r>
      <rPr>
        <sz val="12"/>
        <color rgb="FF231F20"/>
        <rFont val="Times New Roman"/>
        <family val="1"/>
      </rPr>
      <t>Applied for any purpose beyond the objects of the auditee</t>
    </r>
  </si>
  <si>
    <r>
      <rPr>
        <sz val="12"/>
        <color rgb="FF231F20"/>
        <rFont val="Calibri"/>
        <family val="1"/>
      </rPr>
      <t>(xvii)</t>
    </r>
  </si>
  <si>
    <r>
      <rPr>
        <sz val="12"/>
        <color rgb="FF231F20"/>
        <rFont val="Times New Roman"/>
        <family val="1"/>
      </rPr>
      <t>Any other disallowance (Please specify)</t>
    </r>
  </si>
  <si>
    <r>
      <rPr>
        <b/>
        <sz val="12"/>
        <color theme="4"/>
        <rFont val="Calibri"/>
        <family val="1"/>
      </rPr>
      <t>(xviii)</t>
    </r>
  </si>
  <si>
    <t>Total allowable application [ {10(v)+10(vii)+10(viii) – {10(ix) to 10(xvii) }]</t>
  </si>
  <si>
    <t xml:space="preserve"> [ {31(v)+31(vii)+31(viii) – {31(ix) to 31(xvii) }]</t>
  </si>
  <si>
    <r>
      <rPr>
        <sz val="12"/>
        <color rgb="FF231F20"/>
        <rFont val="Calibri"/>
        <family val="1"/>
      </rPr>
      <t>(xix)</t>
    </r>
  </si>
  <si>
    <r>
      <rPr>
        <sz val="12"/>
        <color rgb="FF231F20"/>
        <rFont val="Times New Roman"/>
        <family val="1"/>
      </rPr>
      <t>Amount deemed to have been applied during the previous year under clause (2) of Explanation 1 to sub- section (1) of section 11</t>
    </r>
  </si>
  <si>
    <t xml:space="preserve">Amount in Rs.              </t>
  </si>
  <si>
    <r>
      <rPr>
        <sz val="12"/>
        <color rgb="FF231F20"/>
        <rFont val="Calibri"/>
        <family val="1"/>
      </rPr>
      <t>(xx)</t>
    </r>
  </si>
  <si>
    <r>
      <rPr>
        <sz val="12"/>
        <color rgb="FF231F20"/>
        <rFont val="Times New Roman"/>
        <family val="1"/>
      </rPr>
      <t>Income accumulated as per the provisions of Explanation 3 to the third proviso to clause (23C) of section 10 or sub-section (2) of section 11</t>
    </r>
  </si>
  <si>
    <r>
      <rPr>
        <sz val="12"/>
        <color rgb="FF231F20"/>
        <rFont val="Calibri"/>
        <family val="1"/>
      </rPr>
      <t>(xxi)</t>
    </r>
  </si>
  <si>
    <r>
      <rPr>
        <sz val="12"/>
        <color rgb="FF231F20"/>
        <rFont val="Times New Roman"/>
        <family val="1"/>
      </rPr>
      <t>Income accumulated or set apart for application to charitable or religious purposes or stated objects of trust or institution to the extent it does not exceed 15 % of the income</t>
    </r>
  </si>
  <si>
    <t>Limit the amount upto  Taxable Income become zero</t>
  </si>
  <si>
    <t>Taxable Income [9- {10(xviii) to10(xxi)}]</t>
  </si>
  <si>
    <t>Sl No 32    [30- {31(xviii) to 31(xxi)}]</t>
  </si>
  <si>
    <t>Anonymous Donation which is chargeable to tax @30% under section115BBC</t>
  </si>
  <si>
    <r>
      <rPr>
        <sz val="12"/>
        <color rgb="FF231F20"/>
        <rFont val="Times New Roman"/>
        <family val="1"/>
      </rPr>
      <t>Details of capital asset transferred under sub-section (1A) of section 11</t>
    </r>
  </si>
  <si>
    <t>Sl No 36</t>
  </si>
  <si>
    <r>
      <rPr>
        <sz val="12"/>
        <color rgb="FF231F20"/>
        <rFont val="Times New Roman"/>
        <family val="1"/>
      </rPr>
      <t>Whether a capital asset being property held under trust wholly for charitable or religious purpose is transferred and the net consideration for which it is transferred?</t>
    </r>
  </si>
  <si>
    <r>
      <rPr>
        <sz val="12"/>
        <color rgb="FF231F20"/>
        <rFont val="Times New Roman"/>
        <family val="1"/>
      </rPr>
      <t>Whether deemed application is claimed as per clause (a) of sub-section (1A) of section 11 and the amount of such deemed application?</t>
    </r>
  </si>
  <si>
    <r>
      <rPr>
        <sz val="12"/>
        <color rgb="FF231F20"/>
        <rFont val="Times New Roman"/>
        <family val="1"/>
      </rPr>
      <t>Whether a capital asset being property held  under trust in part only for charitable or religious purpose is transferred and the  net consideration  for which it is transferred?</t>
    </r>
  </si>
  <si>
    <r>
      <rPr>
        <sz val="12"/>
        <color rgb="FF231F20"/>
        <rFont val="Times New Roman"/>
        <family val="1"/>
      </rPr>
      <t>Whether deemed application is claimed as per clause (b) of sub-section (1A) of section 11 and the amount of such deemed application?</t>
    </r>
  </si>
  <si>
    <r>
      <rPr>
        <sz val="12"/>
        <color rgb="FF231F20"/>
        <rFont val="Times New Roman"/>
        <family val="1"/>
      </rPr>
      <t>Application of income out of the following sources during the previous year</t>
    </r>
  </si>
  <si>
    <r>
      <rPr>
        <sz val="12"/>
        <color rgb="FF231F20"/>
        <rFont val="Times New Roman"/>
        <family val="1"/>
      </rPr>
      <t>+Electronic modes
(Rs.)</t>
    </r>
  </si>
  <si>
    <r>
      <rPr>
        <sz val="12"/>
        <color rgb="FF231F20"/>
        <rFont val="Times New Roman"/>
        <family val="1"/>
      </rPr>
      <t>Other than Electronic modes (Rs.)</t>
    </r>
  </si>
  <si>
    <t>Sl No 37</t>
  </si>
  <si>
    <r>
      <rPr>
        <sz val="12"/>
        <color rgb="FF231F20"/>
        <rFont val="Calibri"/>
        <family val="1"/>
      </rPr>
      <t>(A)</t>
    </r>
  </si>
  <si>
    <r>
      <rPr>
        <sz val="12"/>
        <color rgb="FF231F20"/>
        <rFont val="Times New Roman"/>
        <family val="1"/>
      </rPr>
      <t>Income accumulated under  third proviso to clause (23C) of section 10 or under sub-section (2) of section 11 during any earlier previous year</t>
    </r>
  </si>
  <si>
    <t>Total Amount (Rs.)
&lt; Fill schedule AC&gt;</t>
  </si>
  <si>
    <r>
      <rPr>
        <sz val="12"/>
        <color rgb="FF231F20"/>
        <rFont val="Calibri"/>
        <family val="1"/>
      </rPr>
      <t>(B)</t>
    </r>
  </si>
  <si>
    <r>
      <rPr>
        <sz val="12"/>
        <color rgb="FF231F20"/>
        <rFont val="Times New Roman"/>
        <family val="1"/>
      </rPr>
      <t>Income deemed to be applied in any preceding year under clause (2) of Explanation 1 to sub-section (1) of section 11  during any earlier previous year</t>
    </r>
  </si>
  <si>
    <t>Total Amount (Rs.)
&lt; Fill schedule DI&gt;</t>
  </si>
  <si>
    <r>
      <rPr>
        <sz val="12"/>
        <color rgb="FF231F20"/>
        <rFont val="Calibri"/>
        <family val="1"/>
      </rPr>
      <t>(C)</t>
    </r>
  </si>
  <si>
    <r>
      <rPr>
        <sz val="12"/>
        <color rgb="FF231F20"/>
        <rFont val="Times New Roman"/>
        <family val="1"/>
      </rPr>
      <t>Income of earlier previous years up to 15% accumulated or set apart</t>
    </r>
  </si>
  <si>
    <t>Total Amount (Rs.)</t>
  </si>
  <si>
    <r>
      <rPr>
        <sz val="12"/>
        <color rgb="FF231F20"/>
        <rFont val="Calibri"/>
        <family val="1"/>
      </rPr>
      <t>(D)</t>
    </r>
  </si>
  <si>
    <r>
      <rPr>
        <sz val="12"/>
        <color rgb="FF231F20"/>
        <rFont val="Times New Roman"/>
        <family val="1"/>
      </rPr>
      <t>Corpus</t>
    </r>
  </si>
  <si>
    <t>Total Amount (Rs.)
&lt; Fill Schedule Corpus&gt;</t>
  </si>
  <si>
    <r>
      <rPr>
        <sz val="12"/>
        <color rgb="FF231F20"/>
        <rFont val="Calibri"/>
        <family val="1"/>
      </rPr>
      <t>(E)</t>
    </r>
  </si>
  <si>
    <t>Borrowed fund</t>
  </si>
  <si>
    <t>Total Amount (Rs.)
&lt; Fill Schedule LB&gt;</t>
  </si>
  <si>
    <r>
      <rPr>
        <sz val="12"/>
        <color rgb="FF231F20"/>
        <rFont val="Calibri"/>
        <family val="1"/>
      </rPr>
      <t>(F)</t>
    </r>
  </si>
  <si>
    <r>
      <rPr>
        <sz val="12"/>
        <color rgb="FF231F20"/>
        <rFont val="Times New Roman"/>
        <family val="1"/>
      </rPr>
      <t>Any other (Please specify)</t>
    </r>
  </si>
  <si>
    <t>Details of application resulting in payment or credit in excess of Rs. 50 lakh during previous year to a single person out of 14</t>
  </si>
  <si>
    <t>Sl No 38</t>
  </si>
  <si>
    <t>Sl No</t>
  </si>
  <si>
    <r>
      <rPr>
        <sz val="12"/>
        <color rgb="FF231F20"/>
        <rFont val="Times New Roman"/>
        <family val="1"/>
      </rPr>
      <t>Name of person</t>
    </r>
  </si>
  <si>
    <r>
      <rPr>
        <sz val="12"/>
        <color rgb="FF231F20"/>
        <rFont val="Times New Roman"/>
        <family val="1"/>
      </rPr>
      <t>PAN</t>
    </r>
  </si>
  <si>
    <t xml:space="preserve">Amount of TDS </t>
  </si>
  <si>
    <t>Details of specified person as referred to in sub-section (3) of section 13 (Details of Donations Received in Excess of Rs 50000 be reported)</t>
  </si>
  <si>
    <t xml:space="preserve">     Yes/No                 </t>
  </si>
  <si>
    <t xml:space="preserve"> If yes, fill Schedule Donation &gt;( Sch 5)</t>
  </si>
  <si>
    <t>Details of transactions referred to in section 13 (2)</t>
  </si>
  <si>
    <t>Whether the services of the  auditee are made available to any  specified person during the previous year without adequate remuneration or other compensation</t>
  </si>
  <si>
    <t xml:space="preserve"> If yes, fill Schedule SP-d &gt;( Sch 6)</t>
  </si>
  <si>
    <r>
      <rPr>
        <b/>
        <sz val="12"/>
        <color rgb="FF231F20"/>
        <rFont val="Times New Roman"/>
        <family val="1"/>
      </rPr>
      <t>Specified Violation</t>
    </r>
  </si>
  <si>
    <t>Sl No 43</t>
  </si>
  <si>
    <t>Whether the  auditee has incurred any  specified violation as referred to in Explanation 2 to the fifteenth proviso to clause (23C) of section 10 or Explanation to  sub-section (4) of section 12AB and the amount of such violation</t>
  </si>
  <si>
    <r>
      <rPr>
        <sz val="12"/>
        <color rgb="FF231F20"/>
        <rFont val="Times New Roman"/>
        <family val="1"/>
      </rPr>
      <t>Yes/No</t>
    </r>
  </si>
  <si>
    <r>
      <rPr>
        <sz val="12"/>
        <color rgb="FF231F20"/>
        <rFont val="Times New Roman"/>
        <family val="1"/>
      </rPr>
      <t>Income of the auditee has been applied, other than for the objects of the trust or institution.</t>
    </r>
  </si>
  <si>
    <r>
      <rPr>
        <sz val="12"/>
        <color rgb="FF231F20"/>
        <rFont val="Times New Roman"/>
        <family val="1"/>
      </rPr>
      <t>Whether the auditee   has income from profits and gains of business which is not incidental to the attainment of its objectives or separate books of account are not maintained by auditee  in respect of the business which is incidental to the attainment of its objectives.</t>
    </r>
  </si>
  <si>
    <r>
      <rPr>
        <sz val="12"/>
        <color rgb="FF231F20"/>
        <rFont val="Times New Roman"/>
        <family val="1"/>
      </rPr>
      <t>Whether the auditee, referred to in clause (a) of sub-section (1) of section 13, has applied any part of its income from the property held under a trust for private religious purposes, which does not enure for the benefit of the public.</t>
    </r>
  </si>
  <si>
    <r>
      <rPr>
        <sz val="12"/>
        <color rgb="FF231F20"/>
        <rFont val="Times New Roman"/>
        <family val="1"/>
      </rPr>
      <t>(d)</t>
    </r>
  </si>
  <si>
    <t>Whether the auditee,  referred to in clause (b) of sub-section (1) of section 13,  has applied any part of its income for the benefit of any particular religious community or caste.</t>
  </si>
  <si>
    <r>
      <rPr>
        <sz val="12"/>
        <color rgb="FF231F20"/>
        <rFont val="Times New Roman"/>
        <family val="1"/>
      </rPr>
      <t>(e)</t>
    </r>
  </si>
  <si>
    <r>
      <rPr>
        <sz val="12"/>
        <color rgb="FF231F20"/>
        <rFont val="Times New Roman"/>
        <family val="1"/>
      </rPr>
      <t>Whether any activity being carried out by the auditee is not genuine or is not being carried out in accordance with all or any of the conditions subject to which it was registered.</t>
    </r>
  </si>
  <si>
    <r>
      <rPr>
        <sz val="12"/>
        <color rgb="FF231F20"/>
        <rFont val="Times New Roman"/>
        <family val="1"/>
      </rPr>
      <t>(f)</t>
    </r>
  </si>
  <si>
    <r>
      <rPr>
        <sz val="12"/>
        <color rgb="FF231F20"/>
        <rFont val="Times New Roman"/>
        <family val="1"/>
      </rPr>
      <t>Whether the auditee has not complied with the requirement of any other law, for the time being in force, and the order, direction or decree, by whatever name called, holding that such non- compliance has occurred, has either not been disputed or has attained finality.</t>
    </r>
  </si>
  <si>
    <r>
      <rPr>
        <sz val="10"/>
        <color rgb="FF231F20"/>
        <rFont val="Times New Roman"/>
        <family val="1"/>
      </rPr>
      <t>&lt; If  yes, fill schedule other law violation&gt;</t>
    </r>
    <r>
      <rPr>
        <sz val="10"/>
        <rFont val="Times New Roman"/>
        <family val="1"/>
      </rPr>
      <t xml:space="preserve"> (Sch 16)</t>
    </r>
  </si>
  <si>
    <r>
      <rPr>
        <sz val="12"/>
        <color rgb="FF231F20"/>
        <rFont val="Times New Roman"/>
        <family val="1"/>
      </rPr>
      <t>Whether there is any claim of depreciation or otherwise has been made in terms of Explanation 1 to clause (23C) of section 10 or sub-section (6) of section 11 in respect of any asset, acquisition of which has been claimed as an application of income and the amount of such depreciation?</t>
    </r>
  </si>
  <si>
    <r>
      <rPr>
        <sz val="12"/>
        <color rgb="FF231F20"/>
        <rFont val="Times New Roman"/>
        <family val="1"/>
      </rPr>
      <t>If yes specify the amount</t>
    </r>
  </si>
  <si>
    <t>Sl No 44</t>
  </si>
  <si>
    <r>
      <rPr>
        <sz val="12"/>
        <color rgb="FF231F20"/>
        <rFont val="Times New Roman"/>
        <family val="1"/>
      </rPr>
      <t>In  view  of  provisions  of nineteenth proviso to clause (23C) of section 10 or  sub-section (7) of section  11, please  specify  whether  the  trust  or  institution  has  claimed  deduction  under section 10 [other than clause (1), clause (23C) and clause (46) thereof] during the previous year and the amount of such claim?</t>
    </r>
  </si>
  <si>
    <t>Sl No 45</t>
  </si>
  <si>
    <r>
      <rPr>
        <sz val="12"/>
        <color rgb="FF231F20"/>
        <rFont val="Times New Roman"/>
        <family val="1"/>
      </rPr>
      <t>Whether  the   auditee  has taken or accepted  any  loan  or  deposit or any  specified sum, exceeding  the limit specified in section 269SS during the previous year?</t>
    </r>
  </si>
  <si>
    <r>
      <rPr>
        <sz val="10"/>
        <color rgb="FF231F20"/>
        <rFont val="Times New Roman"/>
        <family val="1"/>
      </rPr>
      <t>Amount in Rs.
(If yes, fill Schedule 269SS)</t>
    </r>
    <r>
      <rPr>
        <sz val="10"/>
        <color rgb="FF000000"/>
        <rFont val="Times New Roman"/>
        <family val="1"/>
      </rPr>
      <t xml:space="preserve">  (Sch 10)</t>
    </r>
  </si>
  <si>
    <t>Sl No 46</t>
  </si>
  <si>
    <t>Whether the  auditee  has received an amount exceeding the limit specified in section 269ST, from a person in a  day;  or  in  respect  of  a  single  transaction;  or  in  respect  of  transactions  relating  to  one  event  or occasion  from  a  person during the previous year?</t>
  </si>
  <si>
    <r>
      <rPr>
        <sz val="10"/>
        <color rgb="FF231F20"/>
        <rFont val="Times New Roman"/>
        <family val="1"/>
      </rPr>
      <t>Amount in Rs.
(If yes, fill Schedule 269ST)</t>
    </r>
    <r>
      <rPr>
        <sz val="10"/>
        <color rgb="FF000000"/>
        <rFont val="Times New Roman"/>
        <family val="1"/>
      </rPr>
      <t xml:space="preserve"> (Sch 11)</t>
    </r>
  </si>
  <si>
    <t>Sl No 47</t>
  </si>
  <si>
    <r>
      <rPr>
        <sz val="12"/>
        <color rgb="FF231F20"/>
        <rFont val="Times New Roman"/>
        <family val="1"/>
      </rPr>
      <t>Whether the  auditee  has repaid any amount being loan or deposit or any specified advance exceeding the limit specified in section 269T, during the previous year?</t>
    </r>
  </si>
  <si>
    <r>
      <rPr>
        <sz val="10"/>
        <color rgb="FF231F20"/>
        <rFont val="Times New Roman"/>
        <family val="1"/>
      </rPr>
      <t>Amount in Rs.
(If yes, fill Schedule 269T)</t>
    </r>
    <r>
      <rPr>
        <sz val="10"/>
        <color rgb="FF000000"/>
        <rFont val="Times New Roman"/>
        <family val="1"/>
      </rPr>
      <t xml:space="preserve">  (Sch 12)</t>
    </r>
  </si>
  <si>
    <t>Sl NO 48</t>
  </si>
  <si>
    <r>
      <rPr>
        <sz val="12"/>
        <color rgb="FF231F20"/>
        <rFont val="Times New Roman"/>
        <family val="1"/>
      </rPr>
      <t>Whether the  auditee  is required to deduct or collect tax as per the provisions of Chapter XVII-B or Chapter XVII-BB?</t>
    </r>
  </si>
  <si>
    <r>
      <rPr>
        <sz val="12"/>
        <color rgb="FF231F20"/>
        <rFont val="Times New Roman"/>
        <family val="1"/>
      </rPr>
      <t>(If yes, fill Schedule TDS/TCS/
Statement of TDS/TCS/ Interest on TDS/TCS as applicable)</t>
    </r>
  </si>
  <si>
    <t>Sch 14 and 15</t>
  </si>
  <si>
    <t>Sl NO 49</t>
  </si>
  <si>
    <t>Schedules to fill as may be applicable  &lt; refer to instructions&gt;  Form 10B</t>
  </si>
  <si>
    <t>Schedule   Corpus:  Details of Corpus   (Sch1)</t>
  </si>
  <si>
    <t>Type  of corpus donation</t>
  </si>
  <si>
    <t>(i) Representing donation received  for the renovation or repair of places notified u/s 80G (2)(b) on or after 01/04/2020</t>
  </si>
  <si>
    <t>(ii) Other than (i) received on or after 01/04/2021</t>
  </si>
  <si>
    <t>(iii) Other than (i) and (ii)</t>
  </si>
  <si>
    <t>Opening balance at the beginning of  the previous year (Corpus  not applied   till the begin ning of  the previous year) (1)</t>
  </si>
  <si>
    <t>Received/Treated as corpus during the previous year (2)</t>
  </si>
  <si>
    <t>Applied during  the previous year (3)</t>
  </si>
  <si>
    <t>Amount invested or deposited  back in to corpus (which was earlier applied and not claimed as application   if such application fulfilled the conditions (4)</t>
  </si>
  <si>
    <t>Total amount invested   or deposited back in  to corpus(5)</t>
  </si>
  <si>
    <t>Financial year in which (4) was applied earlier(6)</t>
  </si>
  <si>
    <t>Closing balance (7)  [(1+2+5)-3]</t>
  </si>
  <si>
    <t xml:space="preserve">Invested  in modes specified  in section 11(5) (8)
</t>
  </si>
  <si>
    <t>Amount taxed in previous assessment year (9)</t>
  </si>
  <si>
    <t>Invested in modes other than specified  in sectio n 11(5)as  on last day of the previous year (10)</t>
  </si>
  <si>
    <t>If  corpus donation  is of  type (i)  then  whether  it  fulfills  the following conditions</t>
  </si>
  <si>
    <t>Amount applied out of  corpus  for the purpose other than for which the voluntary contribution was made</t>
  </si>
  <si>
    <t xml:space="preserve"> YES/NO</t>
  </si>
  <si>
    <t>Contribution or donation to any person;</t>
  </si>
  <si>
    <t>Maitained as not seperately identifiable</t>
  </si>
  <si>
    <t>Invested or deposited in the forms and modes other those specified under sub-section (5) of section 11.</t>
  </si>
  <si>
    <t>(ii)   –  Other than  (i) above received on  or after 01.04.2021</t>
  </si>
  <si>
    <t>(iii)  Other than  (i)and  (ii) above</t>
  </si>
  <si>
    <r>
      <rPr>
        <b/>
        <sz val="12"/>
        <color rgb="FF231F20"/>
        <rFont val="Times New Roman"/>
        <family val="1"/>
      </rPr>
      <t>Schedule FC: Details of foreign contribution</t>
    </r>
    <r>
      <rPr>
        <b/>
        <sz val="12"/>
        <rFont val="Times New Roman"/>
        <family val="1"/>
      </rPr>
      <t xml:space="preserve">  (Sch2)</t>
    </r>
  </si>
  <si>
    <t>Nature          of          foreign Contributions Received during the previous Year</t>
  </si>
  <si>
    <t>Amount     of     foreign     contribution received during the Previous Year in Rs</t>
  </si>
  <si>
    <r>
      <rPr>
        <sz val="12"/>
        <color rgb="FF231F20"/>
        <rFont val="Times New Roman"/>
        <family val="1"/>
      </rPr>
      <t>Details  of   the  total  application  from  such  contribution  during  the  previous</t>
    </r>
    <r>
      <rPr>
        <sz val="12"/>
        <rFont val="Times New Roman"/>
        <family val="1"/>
      </rPr>
      <t xml:space="preserve"> year Amount In Rs.</t>
    </r>
  </si>
  <si>
    <t>(i) Corpus</t>
  </si>
  <si>
    <t>(ii)  Non- corpus</t>
  </si>
  <si>
    <r>
      <rPr>
        <b/>
        <sz val="12"/>
        <color rgb="FF231F20"/>
        <rFont val="Times New Roman"/>
        <family val="1"/>
      </rPr>
      <t>Schedule LB: Details of Loan and Borrowing</t>
    </r>
    <r>
      <rPr>
        <b/>
        <sz val="12"/>
        <rFont val="Times New Roman"/>
        <family val="1"/>
      </rPr>
      <t xml:space="preserve">  (Sch3)</t>
    </r>
  </si>
  <si>
    <r>
      <rPr>
        <sz val="12"/>
        <color rgb="FF231F20"/>
        <rFont val="Times New Roman"/>
        <family val="1"/>
      </rPr>
      <t>Opening balance
as on  1</t>
    </r>
    <r>
      <rPr>
        <vertAlign val="superscript"/>
        <sz val="12"/>
        <color rgb="FF231F20"/>
        <rFont val="Times New Roman"/>
        <family val="1"/>
      </rPr>
      <t>st</t>
    </r>
    <r>
      <rPr>
        <sz val="12"/>
        <color rgb="FF231F20"/>
        <rFont val="Times New Roman"/>
        <family val="1"/>
      </rPr>
      <t xml:space="preserve"> April of the previous year</t>
    </r>
  </si>
  <si>
    <r>
      <rPr>
        <sz val="12"/>
        <color rgb="FF231F20"/>
        <rFont val="Times New Roman"/>
        <family val="1"/>
      </rPr>
      <t>Loan and borrowings taken for applications towards objectives during the previous year</t>
    </r>
  </si>
  <si>
    <r>
      <rPr>
        <sz val="12"/>
        <color rgb="FF231F20"/>
        <rFont val="Times New Roman"/>
        <family val="1"/>
      </rPr>
      <t>Applied for the objects of the trust or institution during the previous year</t>
    </r>
  </si>
  <si>
    <t>Amount of repayment of loan or borrowing during the previous year (which was earlier applied and not claimed as application if such application fulfilled the conditions as required)</t>
  </si>
  <si>
    <r>
      <rPr>
        <sz val="12"/>
        <color rgb="FF231F20"/>
        <rFont val="Times New Roman"/>
        <family val="1"/>
      </rPr>
      <t>Financial year in which (4) was applied earlier</t>
    </r>
  </si>
  <si>
    <r>
      <rPr>
        <sz val="12"/>
        <color rgb="FF231F20"/>
        <rFont val="Times New Roman"/>
        <family val="1"/>
      </rPr>
      <t>Total
repayment of loan or borrowing during the
previous year</t>
    </r>
    <r>
      <rPr>
        <sz val="12"/>
        <color rgb="FF000000"/>
        <rFont val="Times New Roman"/>
        <family val="1"/>
      </rPr>
      <t xml:space="preserve"> (In Rs.)</t>
    </r>
  </si>
  <si>
    <r>
      <rPr>
        <sz val="12"/>
        <color rgb="FF231F20"/>
        <rFont val="Times New Roman"/>
        <family val="1"/>
      </rPr>
      <t>Closing Balance as on 31st March
(1+2-6=7)</t>
    </r>
  </si>
  <si>
    <r>
      <rPr>
        <b/>
        <sz val="7.5"/>
        <color rgb="FF231F20"/>
        <rFont val="Times New Roman"/>
        <family val="1"/>
      </rPr>
      <t>Schedule DI: Details of deemed application under  Explanation 1  to sub-section (1) of section 11 and deemed income under sub-section (1B) of section 11</t>
    </r>
  </si>
  <si>
    <t>Schedule CA : Details of capital asset transferred under sub-section (1A) of section 11 (Sch 4)</t>
  </si>
  <si>
    <t>Type of Property</t>
  </si>
  <si>
    <t>Date</t>
  </si>
  <si>
    <t>Details of Property Sold/ Purchased</t>
  </si>
  <si>
    <t>Sale Amount</t>
  </si>
  <si>
    <t>Cost</t>
  </si>
  <si>
    <t>Indexed Cost</t>
  </si>
  <si>
    <t>Capital Gain</t>
  </si>
  <si>
    <t>Purchase Cost</t>
  </si>
  <si>
    <t>Schedule Donations : Details of  the Donations received from Specified Persons during the previous year (Sch 5)</t>
  </si>
  <si>
    <t>S. No.</t>
  </si>
  <si>
    <t>Name of specified person</t>
  </si>
  <si>
    <t xml:space="preserve">Address of Specified person </t>
  </si>
  <si>
    <t>PAN of Specified Person</t>
  </si>
  <si>
    <t>Aadhar if allotted</t>
  </si>
  <si>
    <t>Amount Received</t>
  </si>
  <si>
    <t>Mode of Receipt</t>
  </si>
  <si>
    <t>(1)</t>
  </si>
  <si>
    <t>(2)</t>
  </si>
  <si>
    <t>(3)</t>
  </si>
  <si>
    <t>(4)</t>
  </si>
  <si>
    <t>(5)</t>
  </si>
  <si>
    <t>(6)</t>
  </si>
  <si>
    <t>(7)</t>
  </si>
  <si>
    <t>Cash/cheque/Kind</t>
  </si>
  <si>
    <t>Schedule SP-d: Details of  the services of the auditee are made available to the specified person during the previous year?  (Sch 6)</t>
  </si>
  <si>
    <t>PAN of specified person</t>
  </si>
  <si>
    <t>Details of services</t>
  </si>
  <si>
    <t>Details of remuneration for the previous year</t>
  </si>
  <si>
    <t>Details of compensation for the previous year</t>
  </si>
  <si>
    <t>Nature     of services made available</t>
  </si>
  <si>
    <t>Value of services made available (In Rs.)</t>
  </si>
  <si>
    <t>Actual amount    of remunerati on   for   the service</t>
  </si>
  <si>
    <t>Adequate remuneration   for   the service</t>
  </si>
  <si>
    <t>Nature    of compensati on  for   the service</t>
  </si>
  <si>
    <t>Actual amount   of compensati on   for   the service</t>
  </si>
  <si>
    <t>Adequate compensation</t>
  </si>
  <si>
    <r>
      <rPr>
        <b/>
        <sz val="12"/>
        <color rgb="FF231F20"/>
        <rFont val="Times New Roman"/>
        <family val="1"/>
      </rPr>
      <t>Schedule TDS disallowable: Details of amounts inadmissible amount disallowable under  thirteenth proviso to clause (23C) of section 10 or sub- section (1) of section 11 read with sub-clause (ia) of clause (a) of section 40:</t>
    </r>
    <r>
      <rPr>
        <b/>
        <sz val="12"/>
        <rFont val="Times New Roman"/>
        <family val="1"/>
      </rPr>
      <t xml:space="preserve">   (Sch 7)</t>
    </r>
  </si>
  <si>
    <t>(a) Details of payment on which tax is not deducted</t>
  </si>
  <si>
    <r>
      <rPr>
        <sz val="12"/>
        <color rgb="FF231F20"/>
        <rFont val="Times New Roman"/>
        <family val="1"/>
      </rPr>
      <t>Date of payment</t>
    </r>
    <r>
      <rPr>
        <sz val="12"/>
        <rFont val="Times New Roman"/>
        <family val="1"/>
      </rPr>
      <t xml:space="preserve"> dd/mm/yyyy</t>
    </r>
  </si>
  <si>
    <r>
      <rPr>
        <sz val="12"/>
        <color rgb="FF231F20"/>
        <rFont val="Times New Roman"/>
        <family val="1"/>
      </rPr>
      <t>Amount of</t>
    </r>
    <r>
      <rPr>
        <sz val="12"/>
        <rFont val="Times New Roman"/>
        <family val="1"/>
      </rPr>
      <t xml:space="preserve"> payment (in Rs.)</t>
    </r>
  </si>
  <si>
    <r>
      <rPr>
        <sz val="12"/>
        <color rgb="FF231F20"/>
        <rFont val="Times New Roman"/>
        <family val="1"/>
      </rPr>
      <t>Nature of payment</t>
    </r>
  </si>
  <si>
    <r>
      <rPr>
        <sz val="12"/>
        <color rgb="FF231F20"/>
        <rFont val="Times New Roman"/>
        <family val="1"/>
      </rPr>
      <t>Name of</t>
    </r>
    <r>
      <rPr>
        <sz val="12"/>
        <rFont val="Times New Roman"/>
        <family val="1"/>
      </rPr>
      <t xml:space="preserve"> Payee</t>
    </r>
  </si>
  <si>
    <r>
      <rPr>
        <sz val="12"/>
        <color rgb="FF231F20"/>
        <rFont val="Times New Roman"/>
        <family val="1"/>
      </rPr>
      <t>PAN or</t>
    </r>
    <r>
      <rPr>
        <sz val="12"/>
        <rFont val="Times New Roman"/>
        <family val="1"/>
      </rPr>
      <t xml:space="preserve"> Aadhar of payee, if available</t>
    </r>
  </si>
  <si>
    <r>
      <rPr>
        <sz val="12"/>
        <color rgb="FF231F20"/>
        <rFont val="Times New Roman"/>
        <family val="1"/>
      </rPr>
      <t>Address of Payee</t>
    </r>
    <r>
      <rPr>
        <sz val="12"/>
        <rFont val="Times New Roman"/>
        <family val="1"/>
      </rPr>
      <t xml:space="preserve"> deposited, if any</t>
    </r>
  </si>
  <si>
    <r>
      <rPr>
        <b/>
        <sz val="12"/>
        <color rgb="FF231F20"/>
        <rFont val="Times New Roman"/>
        <family val="1"/>
      </rPr>
      <t>(b) Details of payment on which tax has been deducted but has not been paid on or before the due date specified in sub- section (1) of section 139</t>
    </r>
  </si>
  <si>
    <r>
      <rPr>
        <sz val="12"/>
        <color rgb="FF231F20"/>
        <rFont val="Times New Roman"/>
        <family val="1"/>
      </rPr>
      <t>Date of Payment</t>
    </r>
    <r>
      <rPr>
        <sz val="12"/>
        <rFont val="Times New Roman"/>
        <family val="1"/>
      </rPr>
      <t xml:space="preserve"> Dd/mm/yyyy</t>
    </r>
  </si>
  <si>
    <r>
      <rPr>
        <sz val="12"/>
        <color rgb="FF231F20"/>
        <rFont val="Times New Roman"/>
        <family val="1"/>
      </rPr>
      <t>Nature of</t>
    </r>
    <r>
      <rPr>
        <sz val="12"/>
        <rFont val="Times New Roman"/>
        <family val="1"/>
      </rPr>
      <t xml:space="preserve"> payment</t>
    </r>
  </si>
  <si>
    <t>Address of Payee</t>
  </si>
  <si>
    <r>
      <rPr>
        <sz val="12"/>
        <color rgb="FF231F20"/>
        <rFont val="Times New Roman"/>
        <family val="1"/>
      </rPr>
      <t>Amount</t>
    </r>
    <r>
      <rPr>
        <sz val="12"/>
        <rFont val="Times New Roman"/>
        <family val="1"/>
      </rPr>
      <t xml:space="preserve"> of tax deducted</t>
    </r>
  </si>
  <si>
    <t>Amount out of (7) deposited, if any</t>
  </si>
  <si>
    <r>
      <rPr>
        <b/>
        <sz val="12"/>
        <color rgb="FF231F20"/>
        <rFont val="Times New Roman"/>
        <family val="1"/>
      </rPr>
      <t>Schedule 40A(3): Details of  amount is  disallowable  under  thirteenth proviso to section 10(23C ) or Explanation 3 to sub-section (1) of section 11 read with sub-section (3) of section 40A</t>
    </r>
    <r>
      <rPr>
        <b/>
        <sz val="12"/>
        <rFont val="Times New Roman"/>
        <family val="1"/>
      </rPr>
      <t xml:space="preserve">   (Sch 8)</t>
    </r>
  </si>
  <si>
    <r>
      <rPr>
        <sz val="12"/>
        <color rgb="FF231F20"/>
        <rFont val="Times New Roman"/>
        <family val="1"/>
      </rPr>
      <t>S.
No.</t>
    </r>
  </si>
  <si>
    <r>
      <rPr>
        <sz val="12"/>
        <color rgb="FF231F20"/>
        <rFont val="Times New Roman"/>
        <family val="1"/>
      </rPr>
      <t>Date of payment</t>
    </r>
  </si>
  <si>
    <r>
      <rPr>
        <sz val="12"/>
        <color rgb="FF231F20"/>
        <rFont val="Times New Roman"/>
        <family val="1"/>
      </rPr>
      <t>Amount of payment (In Rs.)</t>
    </r>
  </si>
  <si>
    <r>
      <rPr>
        <sz val="12"/>
        <color rgb="FF231F20"/>
        <rFont val="Times New Roman"/>
        <family val="1"/>
      </rPr>
      <t>Nature of payment (In Rs.)</t>
    </r>
  </si>
  <si>
    <r>
      <rPr>
        <sz val="12"/>
        <color rgb="FF231F20"/>
        <rFont val="Times New Roman"/>
        <family val="1"/>
      </rPr>
      <t>Details of payee</t>
    </r>
  </si>
  <si>
    <r>
      <rPr>
        <sz val="12"/>
        <color rgb="FF231F20"/>
        <rFont val="Times New Roman"/>
        <family val="1"/>
      </rPr>
      <t>Name</t>
    </r>
  </si>
  <si>
    <r>
      <rPr>
        <sz val="12"/>
        <color rgb="FF231F20"/>
        <rFont val="Times New Roman"/>
        <family val="1"/>
      </rPr>
      <t>PAN or aadhar, if available</t>
    </r>
  </si>
  <si>
    <r>
      <rPr>
        <sz val="12"/>
        <color rgb="FF231F20"/>
        <rFont val="Times New Roman"/>
        <family val="1"/>
      </rPr>
      <t>Address</t>
    </r>
  </si>
  <si>
    <r>
      <rPr>
        <b/>
        <sz val="12"/>
        <color rgb="FF231F20"/>
        <rFont val="Times New Roman"/>
        <family val="1"/>
      </rPr>
      <t>Schedule 40A(3A):  Details of Amount disallowable under  thirteenth proviso to section 10(23C )/sub-section (1) of section 11 read with sub- section (3A) of section 40A</t>
    </r>
    <r>
      <rPr>
        <b/>
        <sz val="12"/>
        <rFont val="Times New Roman"/>
        <family val="1"/>
      </rPr>
      <t xml:space="preserve">  (Sch 9)</t>
    </r>
  </si>
  <si>
    <r>
      <rPr>
        <sz val="12"/>
        <color rgb="FF231F20"/>
        <rFont val="Times New Roman"/>
        <family val="1"/>
      </rPr>
      <t>Amount</t>
    </r>
  </si>
  <si>
    <r>
      <rPr>
        <sz val="12"/>
        <color rgb="FF231F20"/>
        <rFont val="Times New Roman"/>
        <family val="1"/>
      </rPr>
      <t>Nature</t>
    </r>
  </si>
  <si>
    <t>Details of payee</t>
  </si>
  <si>
    <r>
      <rPr>
        <sz val="12"/>
        <color rgb="FF231F20"/>
        <rFont val="Times New Roman"/>
        <family val="1"/>
      </rPr>
      <t>PAN or Aadhar, if available</t>
    </r>
  </si>
  <si>
    <r>
      <rPr>
        <b/>
        <sz val="12"/>
        <color rgb="FF231F20"/>
        <rFont val="Times New Roman"/>
        <family val="1"/>
      </rPr>
      <t>Schedule 269SS: Details of loan  or  deposit or any  specified sum taken, exceeding  the limit specified in section 269SS during the previous year</t>
    </r>
    <r>
      <rPr>
        <b/>
        <sz val="12"/>
        <rFont val="Times New Roman"/>
        <family val="1"/>
      </rPr>
      <t xml:space="preserve">  (Sch 10)</t>
    </r>
  </si>
  <si>
    <r>
      <rPr>
        <sz val="12"/>
        <color rgb="FF231F20"/>
        <rFont val="Times New Roman"/>
        <family val="1"/>
      </rPr>
      <t>S.No</t>
    </r>
  </si>
  <si>
    <r>
      <rPr>
        <sz val="12"/>
        <color rgb="FF231F20"/>
        <rFont val="Times New Roman"/>
        <family val="1"/>
      </rPr>
      <t>Name of</t>
    </r>
    <r>
      <rPr>
        <sz val="12"/>
        <rFont val="Times New Roman"/>
        <family val="1"/>
      </rPr>
      <t xml:space="preserve"> the lender or depositor</t>
    </r>
  </si>
  <si>
    <r>
      <rPr>
        <sz val="12"/>
        <color rgb="FF231F20"/>
        <rFont val="Times New Roman"/>
        <family val="1"/>
      </rPr>
      <t>PAN or</t>
    </r>
    <r>
      <rPr>
        <sz val="12"/>
        <rFont val="Times New Roman"/>
        <family val="1"/>
      </rPr>
      <t xml:space="preserve"> aadhar</t>
    </r>
  </si>
  <si>
    <r>
      <rPr>
        <sz val="12"/>
        <color rgb="FF231F20"/>
        <rFont val="Times New Roman"/>
        <family val="1"/>
      </rPr>
      <t>Address</t>
    </r>
    <r>
      <rPr>
        <sz val="12"/>
        <rFont val="Times New Roman"/>
        <family val="1"/>
      </rPr>
      <t xml:space="preserve"> with PIN</t>
    </r>
  </si>
  <si>
    <r>
      <rPr>
        <sz val="12"/>
        <color rgb="FF231F20"/>
        <rFont val="Times New Roman"/>
        <family val="1"/>
      </rPr>
      <t>Loan or</t>
    </r>
    <r>
      <rPr>
        <sz val="12"/>
        <rFont val="Times New Roman"/>
        <family val="1"/>
      </rPr>
      <t xml:space="preserve"> deposit or any specified sum</t>
    </r>
  </si>
  <si>
    <r>
      <rPr>
        <sz val="12"/>
        <color rgb="FF231F20"/>
        <rFont val="Times New Roman"/>
        <family val="1"/>
      </rPr>
      <t>Amount of</t>
    </r>
    <r>
      <rPr>
        <sz val="12"/>
        <rFont val="Times New Roman"/>
        <family val="1"/>
      </rPr>
      <t xml:space="preserve"> loan or deposit taken or accepted</t>
    </r>
  </si>
  <si>
    <r>
      <rPr>
        <sz val="12"/>
        <color rgb="FF231F20"/>
        <rFont val="Times New Roman"/>
        <family val="1"/>
      </rPr>
      <t>Whether the</t>
    </r>
    <r>
      <rPr>
        <sz val="12"/>
        <rFont val="Times New Roman"/>
        <family val="1"/>
      </rPr>
      <t xml:space="preserve"> loan or deposit was squared up  during the previous year? Yes/No</t>
    </r>
  </si>
  <si>
    <t>Maximum amount  outstanding in the account at any time during previous year.</t>
  </si>
  <si>
    <r>
      <rPr>
        <sz val="12"/>
        <color rgb="FF231F20"/>
        <rFont val="Times New Roman"/>
        <family val="1"/>
      </rPr>
      <t>By cheque or</t>
    </r>
    <r>
      <rPr>
        <sz val="12"/>
        <rFont val="Times New Roman"/>
        <family val="1"/>
      </rPr>
      <t xml:space="preserve"> Bank draft or use of electronic clearing system through a bank account or any other mode</t>
    </r>
  </si>
  <si>
    <t>Whether account payee if by  cheque or Bank draft ?</t>
  </si>
  <si>
    <r>
      <rPr>
        <b/>
        <sz val="12"/>
        <color rgb="FF231F20"/>
        <rFont val="Times New Roman"/>
        <family val="1"/>
      </rPr>
      <t>Schedule 269ST: Details of amount received exceeding the limit specified in section 269ST, from a person in a  day;  or  in  respect  of  a single  transaction;  or  in  respect  of  transactions  relating  to  one  event  or  occasion  from  a  person during the previous year?</t>
    </r>
    <r>
      <rPr>
        <b/>
        <sz val="12"/>
        <rFont val="Times New Roman"/>
        <family val="1"/>
      </rPr>
      <t xml:space="preserve">  (Sch 11)</t>
    </r>
  </si>
  <si>
    <r>
      <rPr>
        <sz val="12"/>
        <color rgb="FF231F20"/>
        <rFont val="Times New Roman"/>
        <family val="1"/>
      </rPr>
      <t>Details of Payee</t>
    </r>
  </si>
  <si>
    <r>
      <rPr>
        <sz val="12"/>
        <color rgb="FF231F20"/>
        <rFont val="Times New Roman"/>
        <family val="1"/>
      </rPr>
      <t>Details of Transaction</t>
    </r>
  </si>
  <si>
    <r>
      <rPr>
        <sz val="12"/>
        <color rgb="FF231F20"/>
        <rFont val="Times New Roman"/>
        <family val="1"/>
      </rPr>
      <t>Mode of Repayment</t>
    </r>
  </si>
  <si>
    <t>PAN/Aadhar</t>
  </si>
  <si>
    <r>
      <rPr>
        <sz val="12"/>
        <color rgb="FF231F20"/>
        <rFont val="Times New Roman"/>
        <family val="1"/>
      </rPr>
      <t>Loan or deposit or any specified advance</t>
    </r>
  </si>
  <si>
    <t>Please specify mode of receipt [by Cheque or bank draft or use of electronic clearing system through a bank account or any other]</t>
  </si>
  <si>
    <r>
      <rPr>
        <sz val="12"/>
        <color rgb="FF231F20"/>
        <rFont val="Times New Roman"/>
        <family val="1"/>
      </rPr>
      <t>Whether Account payee, if by cheque or bank draft?</t>
    </r>
  </si>
  <si>
    <r>
      <rPr>
        <sz val="12"/>
        <color rgb="FF231F20"/>
        <rFont val="Times New Roman"/>
        <family val="1"/>
      </rPr>
      <t>Whether squared up?</t>
    </r>
  </si>
  <si>
    <r>
      <rPr>
        <sz val="12"/>
        <color rgb="FF231F20"/>
        <rFont val="Times New Roman"/>
        <family val="1"/>
      </rPr>
      <t>Maximum amount outstanding</t>
    </r>
  </si>
  <si>
    <r>
      <rPr>
        <sz val="12"/>
        <color rgb="FF231F20"/>
        <rFont val="Times New Roman"/>
        <family val="1"/>
      </rPr>
      <t>By cheque or Bank draft or use of electronic clearing system through a bank account or nay other mode</t>
    </r>
  </si>
  <si>
    <r>
      <rPr>
        <sz val="12"/>
        <color rgb="FF231F20"/>
        <rFont val="Times New Roman"/>
        <family val="1"/>
      </rPr>
      <t>Whether Account Payee if by cheque or bank draft?</t>
    </r>
  </si>
  <si>
    <r>
      <rPr>
        <b/>
        <sz val="12"/>
        <color rgb="FF231F20"/>
        <rFont val="Times New Roman"/>
        <family val="1"/>
      </rPr>
      <t>Schedule 269T:  Details of  repayment of  any amount being loan or deposit or any specified advance exceeding the limit specified in section 269T, during the previous year?</t>
    </r>
    <r>
      <rPr>
        <b/>
        <sz val="12"/>
        <rFont val="Times New Roman"/>
        <family val="1"/>
      </rPr>
      <t xml:space="preserve">   (Sch 12)</t>
    </r>
  </si>
  <si>
    <t>Name</t>
  </si>
  <si>
    <r>
      <rPr>
        <sz val="12"/>
        <color rgb="FF231F20"/>
        <rFont val="Times New Roman"/>
        <family val="1"/>
      </rPr>
      <t>Loan      or deposit   or any specified advance</t>
    </r>
  </si>
  <si>
    <r>
      <rPr>
        <sz val="12"/>
        <color rgb="FF231F20"/>
        <rFont val="Times New Roman"/>
        <family val="1"/>
      </rPr>
      <t>Please specify  mode         of receipt
[by    cheque    or Bank    draft    or use  of  electronic clearing    system through   a   bank account   or   any other]</t>
    </r>
  </si>
  <si>
    <r>
      <rPr>
        <sz val="12"/>
        <color rgb="FF231F20"/>
        <rFont val="Times New Roman"/>
        <family val="1"/>
      </rPr>
      <t>Whether Account payee,      if by   cheque or        bank draft?</t>
    </r>
  </si>
  <si>
    <r>
      <rPr>
        <sz val="12"/>
        <color rgb="FF231F20"/>
        <rFont val="Times New Roman"/>
        <family val="1"/>
      </rPr>
      <t>Whether Squared up?</t>
    </r>
  </si>
  <si>
    <t>By   cheque   or Bank   draft   or use                  of
electronic clearing  system through  a  bank account  or  any other mode</t>
  </si>
  <si>
    <t>Whether Account Payee if by Cheque or Bank Draft</t>
  </si>
  <si>
    <r>
      <rPr>
        <b/>
        <sz val="12"/>
        <color rgb="FF231F20"/>
        <rFont val="Times New Roman"/>
        <family val="1"/>
      </rPr>
      <t>Schedule TDS/TCS</t>
    </r>
    <r>
      <rPr>
        <b/>
        <sz val="12"/>
        <rFont val="Times New Roman"/>
        <family val="1"/>
      </rPr>
      <t xml:space="preserve">    (Sch 13)</t>
    </r>
  </si>
  <si>
    <r>
      <rPr>
        <sz val="12"/>
        <color rgb="FF231F20"/>
        <rFont val="Times New Roman"/>
        <family val="1"/>
      </rPr>
      <t>Tax Deduction and Collection Account Number (TAN)</t>
    </r>
  </si>
  <si>
    <r>
      <rPr>
        <sz val="12"/>
        <color rgb="FF231F20"/>
        <rFont val="Times New Roman"/>
        <family val="1"/>
      </rPr>
      <t>Section</t>
    </r>
  </si>
  <si>
    <r>
      <rPr>
        <sz val="12"/>
        <color rgb="FF231F20"/>
        <rFont val="Times New Roman"/>
        <family val="1"/>
      </rPr>
      <t>Total amount of payment or  receipt of the nature specified in column (3)</t>
    </r>
  </si>
  <si>
    <r>
      <rPr>
        <sz val="12"/>
        <color rgb="FF231F20"/>
        <rFont val="Times New Roman"/>
        <family val="1"/>
      </rPr>
      <t>Total amount on which tax was required to be deducted or collected out    of (4)</t>
    </r>
  </si>
  <si>
    <r>
      <rPr>
        <sz val="12"/>
        <color rgb="FF231F20"/>
        <rFont val="Times New Roman"/>
        <family val="1"/>
      </rPr>
      <t>Total amount on which tax was deducted or collected at specified rate out of</t>
    </r>
  </si>
  <si>
    <r>
      <rPr>
        <sz val="12"/>
        <color rgb="FF231F20"/>
        <rFont val="Times New Roman"/>
        <family val="1"/>
      </rPr>
      <t>Amount of tax deducted or collected out of (6)</t>
    </r>
  </si>
  <si>
    <r>
      <rPr>
        <sz val="12"/>
        <color rgb="FF231F20"/>
        <rFont val="Times New Roman"/>
        <family val="1"/>
      </rPr>
      <t>Total amount on which tax was deducted    or collected  at less than specified rate out of (7)</t>
    </r>
  </si>
  <si>
    <r>
      <rPr>
        <sz val="12"/>
        <color rgb="FF231F20"/>
        <rFont val="Times New Roman"/>
        <family val="1"/>
      </rPr>
      <t>Amount of tax deducted or collected on (8)</t>
    </r>
  </si>
  <si>
    <r>
      <rPr>
        <sz val="12"/>
        <color rgb="FF231F20"/>
        <rFont val="Times New Roman"/>
        <family val="1"/>
      </rPr>
      <t>Amount of tax deducted or collected but not deposited to the credit of the Central Government out of (6)
and (8)</t>
    </r>
  </si>
  <si>
    <r>
      <rPr>
        <b/>
        <sz val="12"/>
        <color rgb="FF231F20"/>
        <rFont val="Times New Roman"/>
        <family val="1"/>
      </rPr>
      <t>Schedule Statement of TDS/TCS</t>
    </r>
    <r>
      <rPr>
        <b/>
        <sz val="12"/>
        <rFont val="Times New Roman"/>
        <family val="1"/>
      </rPr>
      <t xml:space="preserve">  (Sch 14)</t>
    </r>
  </si>
  <si>
    <r>
      <rPr>
        <sz val="12"/>
        <color rgb="FF231F20"/>
        <rFont val="Times New Roman"/>
        <family val="1"/>
      </rPr>
      <t>Tax deduction and collection account number (TAN)</t>
    </r>
  </si>
  <si>
    <r>
      <rPr>
        <sz val="12"/>
        <color rgb="FF231F20"/>
        <rFont val="Times New Roman"/>
        <family val="1"/>
      </rPr>
      <t>Type of Form</t>
    </r>
  </si>
  <si>
    <r>
      <rPr>
        <sz val="12"/>
        <color rgb="FF231F20"/>
        <rFont val="Times New Roman"/>
        <family val="1"/>
      </rPr>
      <t>Due date for furnishing</t>
    </r>
  </si>
  <si>
    <r>
      <rPr>
        <sz val="12"/>
        <color rgb="FF231F20"/>
        <rFont val="Times New Roman"/>
        <family val="1"/>
      </rPr>
      <t>Date of furnishing, if furnished</t>
    </r>
  </si>
  <si>
    <r>
      <rPr>
        <sz val="12"/>
        <color rgb="FF231F20"/>
        <rFont val="Times New Roman"/>
        <family val="1"/>
      </rPr>
      <t>Whether the statement of tax deducted or collected  contains information about all transactions which are required to be reported</t>
    </r>
  </si>
  <si>
    <r>
      <rPr>
        <b/>
        <sz val="12"/>
        <color rgb="FF231F20"/>
        <rFont val="Times New Roman"/>
        <family val="1"/>
      </rPr>
      <t>Schedule Interest on TDS/TCS</t>
    </r>
    <r>
      <rPr>
        <b/>
        <sz val="12"/>
        <rFont val="Times New Roman"/>
        <family val="1"/>
      </rPr>
      <t xml:space="preserve">   (Sch 15)</t>
    </r>
  </si>
  <si>
    <r>
      <rPr>
        <sz val="12"/>
        <color rgb="FF231F20"/>
        <rFont val="Times New Roman"/>
        <family val="1"/>
      </rPr>
      <t>Amount of interest under section 201(1A) or 206C(7) is payable</t>
    </r>
  </si>
  <si>
    <r>
      <rPr>
        <sz val="12"/>
        <color rgb="FF231F20"/>
        <rFont val="Times New Roman"/>
        <family val="1"/>
      </rPr>
      <t>Amount  paid  out  of column (2)</t>
    </r>
  </si>
  <si>
    <r>
      <rPr>
        <sz val="12"/>
        <color rgb="FF231F20"/>
        <rFont val="Times New Roman"/>
        <family val="1"/>
      </rPr>
      <t>Date of payment Dd/mm/yyyy</t>
    </r>
  </si>
  <si>
    <r>
      <rPr>
        <b/>
        <sz val="12"/>
        <color rgb="FF231F20"/>
        <rFont val="Times New Roman"/>
        <family val="1"/>
      </rPr>
      <t>Schedule other law  violation</t>
    </r>
    <r>
      <rPr>
        <b/>
        <sz val="12"/>
        <rFont val="Times New Roman"/>
        <family val="1"/>
      </rPr>
      <t xml:space="preserve">   (Sch 16)</t>
    </r>
  </si>
  <si>
    <r>
      <rPr>
        <sz val="12"/>
        <color rgb="FF231F20"/>
        <rFont val="Times New Roman"/>
        <family val="1"/>
      </rPr>
      <t>S.no</t>
    </r>
  </si>
  <si>
    <r>
      <rPr>
        <sz val="12"/>
        <color rgb="FF231F20"/>
        <rFont val="Times New Roman"/>
        <family val="1"/>
      </rPr>
      <t>Name of law under which non-compliance has occurred</t>
    </r>
  </si>
  <si>
    <r>
      <rPr>
        <sz val="12"/>
        <color rgb="FF231F20"/>
        <rFont val="Times New Roman"/>
        <family val="1"/>
      </rPr>
      <t>Nature of non- compliance</t>
    </r>
  </si>
  <si>
    <r>
      <rPr>
        <sz val="12"/>
        <color rgb="FF231F20"/>
        <rFont val="Times New Roman"/>
        <family val="1"/>
      </rPr>
      <t>Date of order, direction or decree, holding that such non- compliance has occurred</t>
    </r>
  </si>
  <si>
    <r>
      <rPr>
        <sz val="12"/>
        <color rgb="FF231F20"/>
        <rFont val="Times New Roman"/>
        <family val="1"/>
      </rPr>
      <t>Whether the order, direction or decree, has been disputed before any court or appellate forum</t>
    </r>
  </si>
  <si>
    <r>
      <rPr>
        <sz val="12"/>
        <color rgb="FF231F20"/>
        <rFont val="Times New Roman"/>
        <family val="1"/>
      </rPr>
      <t>If yes, whether dispute has attained finality</t>
    </r>
  </si>
  <si>
    <r>
      <rPr>
        <sz val="12"/>
        <color rgb="FF231F20"/>
        <rFont val="Times New Roman"/>
        <family val="1"/>
      </rPr>
      <t>Has the dispute been finalised in favour of the auditee</t>
    </r>
  </si>
  <si>
    <r>
      <rPr>
        <b/>
        <sz val="12"/>
        <color rgb="FF231F20"/>
        <rFont val="Times New Roman"/>
        <family val="1"/>
      </rPr>
      <t>Schedule DI: Details of deemed application under  Explanation 1  to sub-section (1) of section 11 and deemed income under sub-section (1B) of section 11</t>
    </r>
  </si>
  <si>
    <r>
      <rPr>
        <sz val="12"/>
        <color rgb="FF231F20"/>
        <rFont val="Times New Roman"/>
        <family val="1"/>
      </rPr>
      <t>Year in which income is deemed to be applied
(F.Y.)</t>
    </r>
  </si>
  <si>
    <r>
      <rPr>
        <sz val="12"/>
        <color rgb="FF231F20"/>
        <rFont val="Times New Roman"/>
        <family val="1"/>
      </rPr>
      <t>Date of furnishing Form 9A (dd/mm/yyyy)</t>
    </r>
  </si>
  <si>
    <r>
      <rPr>
        <sz val="12"/>
        <color rgb="FF231F20"/>
        <rFont val="Times New Roman"/>
        <family val="1"/>
      </rPr>
      <t>Amount deemed  to be  applied during  the previous year referred to in  column 1</t>
    </r>
  </si>
  <si>
    <r>
      <rPr>
        <sz val="12"/>
        <color rgb="FF231F20"/>
        <rFont val="Times New Roman"/>
        <family val="1"/>
      </rPr>
      <t>Reason of deeming application
(a) income has not been received during that year
(b) any other reason</t>
    </r>
  </si>
  <si>
    <r>
      <rPr>
        <sz val="12"/>
        <color rgb="FF231F20"/>
        <rFont val="Times New Roman"/>
        <family val="1"/>
      </rPr>
      <t>Out of the deemed application claimed earlier, amount required to be applied</t>
    </r>
  </si>
  <si>
    <r>
      <rPr>
        <sz val="12"/>
        <color rgb="FF231F20"/>
        <rFont val="Times New Roman"/>
        <family val="1"/>
      </rPr>
      <t>Amount taxed       in any   earlier assessment year  out  of the  amount referred   to in    column (5)
(Fill schedule DA)</t>
    </r>
  </si>
  <si>
    <r>
      <rPr>
        <sz val="12"/>
        <color rgb="FF231F20"/>
        <rFont val="Times New Roman"/>
        <family val="1"/>
      </rPr>
      <t>Out  of  the deemed application clamied, amount required to be  applied during  the financial year pertaining to   current assessment year</t>
    </r>
  </si>
  <si>
    <r>
      <rPr>
        <sz val="12"/>
        <color rgb="FF231F20"/>
        <rFont val="Times New Roman"/>
        <family val="1"/>
      </rPr>
      <t>Amount of deemed application claimed  in earlier years, applied during  the financial year relating  to current  AY</t>
    </r>
  </si>
  <si>
    <r>
      <rPr>
        <sz val="12"/>
        <color rgb="FF231F20"/>
        <rFont val="Times New Roman"/>
        <family val="1"/>
      </rPr>
      <t>Amount which could not be applied and deemed to be income under section 11(1B)
during the previous year</t>
    </r>
  </si>
  <si>
    <r>
      <rPr>
        <sz val="12"/>
        <color rgb="FF231F20"/>
        <rFont val="Times New Roman"/>
        <family val="1"/>
      </rPr>
      <t>Balance Amount of deemed application</t>
    </r>
  </si>
  <si>
    <r>
      <rPr>
        <sz val="12"/>
        <color rgb="FF231F20"/>
        <rFont val="Times New Roman"/>
        <family val="1"/>
      </rPr>
      <t>(7) =(5)-
(6)</t>
    </r>
  </si>
  <si>
    <r>
      <rPr>
        <sz val="12"/>
        <color rgb="FF231F20"/>
        <rFont val="Times New Roman"/>
        <family val="1"/>
      </rPr>
      <t>(7)-(8) =
(9)</t>
    </r>
  </si>
  <si>
    <r>
      <rPr>
        <sz val="12"/>
        <color rgb="FF231F20"/>
        <rFont val="Times New Roman"/>
        <family val="1"/>
      </rPr>
      <t>(5)-
(7)=(10)</t>
    </r>
  </si>
  <si>
    <t>21-22</t>
  </si>
  <si>
    <t>20-21</t>
  </si>
  <si>
    <t>19-20</t>
  </si>
  <si>
    <t>18-19</t>
  </si>
  <si>
    <t>17-18</t>
  </si>
  <si>
    <r>
      <rPr>
        <b/>
        <sz val="12"/>
        <color rgb="FF231F20"/>
        <rFont val="Times New Roman"/>
        <family val="1"/>
      </rPr>
      <t>Schedule DA: Details of accumulated income taxed in earlier assessment years as per sub-section (1B) of section 11</t>
    </r>
  </si>
  <si>
    <r>
      <rPr>
        <sz val="12"/>
        <color rgb="FF231F20"/>
        <rFont val="Times New Roman"/>
        <family val="1"/>
      </rPr>
      <t>Assessment year in which the amount  referred to in column (4) of schedule DI was taxed
Dropdowns to be provided last  five previous years beginning from the  previous year preceding the current previous year</t>
    </r>
  </si>
  <si>
    <r>
      <rPr>
        <sz val="12"/>
        <color rgb="FF231F20"/>
        <rFont val="Times New Roman"/>
        <family val="1"/>
      </rPr>
      <t>Year of accumulation (F.Y.)</t>
    </r>
  </si>
  <si>
    <r>
      <rPr>
        <sz val="12"/>
        <color rgb="FF231F20"/>
        <rFont val="Times New Roman"/>
        <family val="1"/>
      </rPr>
      <t>Yyyy – yyyy</t>
    </r>
  </si>
  <si>
    <r>
      <rPr>
        <sz val="12"/>
        <color rgb="FF231F20"/>
        <rFont val="Times New Roman"/>
        <family val="1"/>
      </rPr>
      <t>Yyyy –
yyyy</t>
    </r>
  </si>
  <si>
    <r>
      <rPr>
        <b/>
        <sz val="12"/>
        <color rgb="FF231F20"/>
        <rFont val="Times New Roman"/>
        <family val="1"/>
      </rPr>
      <t>Total</t>
    </r>
  </si>
  <si>
    <r>
      <rPr>
        <b/>
        <sz val="12"/>
        <color rgb="FF231F20"/>
        <rFont val="Times New Roman"/>
        <family val="1"/>
      </rPr>
      <t>Schedule AC: The details of  accumulation</t>
    </r>
  </si>
  <si>
    <r>
      <rPr>
        <sz val="12"/>
        <color rgb="FF231F20"/>
        <rFont val="Times New Roman"/>
        <family val="1"/>
      </rPr>
      <t>S. N
o.</t>
    </r>
  </si>
  <si>
    <r>
      <rPr>
        <sz val="12"/>
        <color rgb="FF231F20"/>
        <rFont val="Times New Roman"/>
        <family val="1"/>
      </rPr>
      <t>Year of accum ulation (F.Y.)</t>
    </r>
  </si>
  <si>
    <r>
      <rPr>
        <sz val="12"/>
        <color rgb="FF231F20"/>
        <rFont val="Times New Roman"/>
        <family val="1"/>
      </rPr>
      <t>Date of furnis hing Form 10
dd/m m/yyy y</t>
    </r>
  </si>
  <si>
    <r>
      <rPr>
        <sz val="12"/>
        <color rgb="FF231F20"/>
        <rFont val="Times New Roman"/>
        <family val="1"/>
      </rPr>
      <t>Amou nt accum ulated in   the year of accum ulation</t>
    </r>
  </si>
  <si>
    <r>
      <rPr>
        <sz val="12"/>
        <color rgb="FF231F20"/>
        <rFont val="Times New Roman"/>
        <family val="1"/>
      </rPr>
      <t>Purpos e      of
accum ulation</t>
    </r>
  </si>
  <si>
    <r>
      <rPr>
        <sz val="12"/>
        <color rgb="FF231F20"/>
        <rFont val="Times New Roman"/>
        <family val="1"/>
      </rPr>
      <t>Amo unt appli ed for chari table or religi ous/ purp oses up to the begi nnin g of the previ ous year</t>
    </r>
  </si>
  <si>
    <r>
      <rPr>
        <sz val="12"/>
        <color rgb="FF231F20"/>
        <rFont val="Times New Roman"/>
        <family val="1"/>
      </rPr>
      <t>Bal anc e  to be app lied (3)-
(5 )</t>
    </r>
  </si>
  <si>
    <t>Amo unt taxed in any earlie r asses smen t (Fill
sched ule ACA)</t>
  </si>
  <si>
    <r>
      <rPr>
        <sz val="12"/>
        <color rgb="FF231F20"/>
        <rFont val="Times New Roman"/>
        <family val="1"/>
      </rPr>
      <t>Balan ce avail able for appli catio n
(6)-
(7)</t>
    </r>
  </si>
  <si>
    <r>
      <rPr>
        <sz val="12"/>
        <color rgb="FF231F20"/>
        <rFont val="Times New Roman"/>
        <family val="1"/>
      </rPr>
      <t>Amou nts applie d     for charita ble   or religio us purpos e during the previo us
year out   of previo us years’ accum ulation</t>
    </r>
  </si>
  <si>
    <r>
      <rPr>
        <sz val="12"/>
        <color rgb="FF231F20"/>
        <rFont val="Times New Roman"/>
        <family val="1"/>
      </rPr>
      <t>Amou nt applie d for purpos es other than the purpos e for which such accum ulation was made (if applic able)</t>
    </r>
  </si>
  <si>
    <r>
      <rPr>
        <sz val="12"/>
        <color rgb="FF231F20"/>
        <rFont val="Times New Roman"/>
        <family val="1"/>
      </rPr>
      <t>Amount credited or paid to any trust or institution registered under section 12AB or approved under sub- clauses (iv)or(v)or
(vi)or(via) of clause (23C) of
section 10 (if applicable)</t>
    </r>
  </si>
  <si>
    <r>
      <rPr>
        <sz val="12"/>
        <color rgb="FF231F20"/>
        <rFont val="Times New Roman"/>
        <family val="1"/>
      </rPr>
      <t>Balan ce amou nt avail able for appli catio n
(8) –
(9) –
(10)
–
(11)</t>
    </r>
  </si>
  <si>
    <r>
      <rPr>
        <sz val="12"/>
        <color rgb="FF231F20"/>
        <rFont val="Times New Roman"/>
        <family val="1"/>
      </rPr>
      <t>Amo unt inve sted or depo sited in the mod es spec ified in secti on 11(5
) out of (12)</t>
    </r>
  </si>
  <si>
    <r>
      <rPr>
        <sz val="12"/>
        <color rgb="FF231F20"/>
        <rFont val="Times New Roman"/>
        <family val="1"/>
      </rPr>
      <t>Amo unt inves ted or depos ited in the mode s other than speci fied in sectio n 11(5)
out of (12)
(if appli cable
)</t>
    </r>
  </si>
  <si>
    <r>
      <rPr>
        <sz val="12"/>
        <color rgb="FF231F20"/>
        <rFont val="Times New Roman"/>
        <family val="1"/>
      </rPr>
      <t>Amou nt which is not utilise d during the period of accum ulation (if applic able)</t>
    </r>
  </si>
  <si>
    <r>
      <rPr>
        <sz val="12"/>
        <color rgb="FF231F20"/>
        <rFont val="Times New Roman"/>
        <family val="1"/>
      </rPr>
      <t>Amo unt deem ed   to be inco me withi n theme aning of sub- sectio n   (3)
of sectio n    11 (if applic able)
(10)+
(11)+
(14)+
(15)</t>
    </r>
  </si>
  <si>
    <t>16-17</t>
  </si>
  <si>
    <t>15-16</t>
  </si>
  <si>
    <t>Schedule ACA: Details of accumulated income taxed in earlier assessment years under sub-section (3) of section 11</t>
  </si>
  <si>
    <t>Assessment year in which this amount was taxed</t>
  </si>
  <si>
    <t>Dropdowns to be provided last  five previous years beginning from the  previous year preceding the current previous year</t>
  </si>
  <si>
    <t>Year of accumulation (F.Y.)</t>
  </si>
  <si>
    <t>Yyyy – yyyy</t>
  </si>
  <si>
    <t>22-23</t>
  </si>
  <si>
    <t>Transportation Fees</t>
  </si>
  <si>
    <t>Donation in kind</t>
  </si>
  <si>
    <t>SCHEDULE  CF - FIXED ASSETS AND DEPRECIATION</t>
  </si>
  <si>
    <t>SCHEDULE  CG</t>
  </si>
  <si>
    <t>SCHEDULE CJ</t>
  </si>
  <si>
    <t>SCHEDULE CK</t>
  </si>
  <si>
    <t>SCHEDULE  CL</t>
  </si>
  <si>
    <t>SCHEDULE  CM</t>
  </si>
  <si>
    <t xml:space="preserve">INTERCHURCH ACCOUNTS </t>
  </si>
  <si>
    <t>ADVANCES</t>
  </si>
  <si>
    <t>Property Income</t>
  </si>
  <si>
    <t xml:space="preserve"> TOTAL</t>
  </si>
  <si>
    <t xml:space="preserve">Donation Received </t>
  </si>
  <si>
    <t>Grants Received</t>
  </si>
  <si>
    <t>Grants Paid</t>
  </si>
  <si>
    <t>Donation Paid</t>
  </si>
  <si>
    <t>BN</t>
  </si>
  <si>
    <t>BO</t>
  </si>
  <si>
    <t>BP</t>
  </si>
  <si>
    <t>DONATION PAID</t>
  </si>
  <si>
    <t>Schedule BN</t>
  </si>
  <si>
    <t>Schedule BO</t>
  </si>
  <si>
    <t>Schedule BP</t>
  </si>
  <si>
    <r>
      <rPr>
        <b/>
        <sz val="10"/>
        <rFont val="Times New Roman"/>
        <family val="1"/>
      </rPr>
      <t>a</t>
    </r>
    <r>
      <rPr>
        <sz val="10"/>
        <rFont val="Times New Roman"/>
        <family val="1"/>
      </rPr>
      <t>. GST Applicable</t>
    </r>
  </si>
  <si>
    <t>Application fee</t>
  </si>
  <si>
    <t>PROPERTY INCOME</t>
  </si>
  <si>
    <t>OPENING CASH AND BANK</t>
  </si>
  <si>
    <t>CLOSING CASH AND BANK</t>
  </si>
  <si>
    <t>AQ</t>
  </si>
  <si>
    <t>AR</t>
  </si>
  <si>
    <t>AS</t>
  </si>
  <si>
    <t>Schedule AQ</t>
  </si>
  <si>
    <t>Schedule AR</t>
  </si>
  <si>
    <t>Schedule AS</t>
  </si>
  <si>
    <t>Loan received</t>
  </si>
  <si>
    <t>Advance received</t>
  </si>
  <si>
    <t>Loan Repayment</t>
  </si>
  <si>
    <t>Advances Repayment</t>
  </si>
  <si>
    <r>
      <rPr>
        <b/>
        <sz val="10"/>
        <rFont val="Times New Roman"/>
        <family val="1"/>
      </rPr>
      <t xml:space="preserve">                             b</t>
    </r>
    <r>
      <rPr>
        <sz val="10"/>
        <rFont val="Times New Roman"/>
        <family val="1"/>
      </rPr>
      <t>. Others</t>
    </r>
  </si>
  <si>
    <t>1. AGRICULTURE INCOME</t>
  </si>
  <si>
    <t>2. OTHER INCOME</t>
  </si>
  <si>
    <t>MALANKARA ORTHODOX SYRIAN CHURCH</t>
  </si>
  <si>
    <r>
      <rPr>
        <b/>
        <sz val="10"/>
        <rFont val="Times New Roman"/>
        <family val="1"/>
      </rPr>
      <t xml:space="preserve">                         b</t>
    </r>
    <r>
      <rPr>
        <sz val="10"/>
        <rFont val="Times New Roman"/>
        <family val="1"/>
      </rPr>
      <t>. Others</t>
    </r>
  </si>
  <si>
    <t>RELIGIOUS PAYMENTS</t>
  </si>
  <si>
    <t>CHARITY &amp; DONATION PAID</t>
  </si>
  <si>
    <t>GRANT PAID</t>
  </si>
  <si>
    <t>BQ</t>
  </si>
  <si>
    <t>Schedule BQ</t>
  </si>
  <si>
    <t>BR</t>
  </si>
  <si>
    <t>Schedule BR</t>
  </si>
  <si>
    <t>NOTES TO ACCOUNTS AND ACCOUNTING POLICIES</t>
  </si>
  <si>
    <t>For the year ended 31st March 2025</t>
  </si>
  <si>
    <t>1. General Information</t>
  </si>
  <si>
    <t>The institution is governed under the Malankara Orthodox Syrian Church Schedule of Institutions and prepares its financial statements in accordance with generally accepted accounting principles (GAAP) in India, as applicable to charitable and religious institutions.</t>
  </si>
  <si>
    <t>2. Basis of Accounting</t>
  </si>
  <si>
    <t>3. Use of Estimates</t>
  </si>
  <si>
    <t>The preparation of financial statements requires management to make certain estimates and assumptions. These affect the reported amounts of assets and liabilities and disclosure of contingent liabilities. Actual results may differ.</t>
  </si>
  <si>
    <t>4. Revenue Recognition</t>
  </si>
  <si>
    <t>5. Fixed Assets and Depreciation</t>
  </si>
  <si>
    <t>6. Investments</t>
  </si>
  <si>
    <t>7. Trust Fund / Endowments</t>
  </si>
  <si>
    <t>8. Grants &amp; Subsidies</t>
  </si>
  <si>
    <t>9. Retirement Benefits</t>
  </si>
  <si>
    <t>Provision for retirement benefits to employees (e.g., gratuity, pension) is made based on actuarial valuation or as per applicable rules of the institution.</t>
  </si>
  <si>
    <t>10. Contingent Liabilities</t>
  </si>
  <si>
    <t>Contingent liabilities, if any, are disclosed in the Notes but not provided for in the books.</t>
  </si>
  <si>
    <t>11. Related Party Transactions</t>
  </si>
  <si>
    <t>All transactions with related parties (e.g., Trust Board, Trustees) are disclosed separately, if material.</t>
  </si>
  <si>
    <t>12. Previous Year Figures</t>
  </si>
  <si>
    <t>Previous year's figures have been regrouped/rearranged wherever necessary for comparison.</t>
  </si>
  <si>
    <r>
      <t xml:space="preserve">The financial statements are prepared on an </t>
    </r>
    <r>
      <rPr>
        <b/>
        <sz val="14"/>
        <color theme="1"/>
        <rFont val="Times New Roman"/>
        <family val="1"/>
      </rPr>
      <t>accrual basis</t>
    </r>
    <r>
      <rPr>
        <sz val="14"/>
        <color theme="1"/>
        <rFont val="Times New Roman"/>
        <family val="1"/>
      </rPr>
      <t xml:space="preserve">, except for donations and interest income, which are recognized on a </t>
    </r>
    <r>
      <rPr>
        <b/>
        <sz val="14"/>
        <color theme="1"/>
        <rFont val="Times New Roman"/>
        <family val="1"/>
      </rPr>
      <t>receipt basis</t>
    </r>
    <r>
      <rPr>
        <sz val="14"/>
        <color theme="1"/>
        <rFont val="Times New Roman"/>
        <family val="1"/>
      </rPr>
      <t xml:space="preserve"> due to the nature of operations.</t>
    </r>
  </si>
  <si>
    <r>
      <t>Donations and Offerings:</t>
    </r>
    <r>
      <rPr>
        <sz val="14"/>
        <color theme="1"/>
        <rFont val="Times New Roman"/>
        <family val="1"/>
      </rPr>
      <t xml:space="preserve"> Recognized on a receipt basis.</t>
    </r>
  </si>
  <si>
    <r>
      <t>Grants and Aids:</t>
    </r>
    <r>
      <rPr>
        <sz val="14"/>
        <color theme="1"/>
        <rFont val="Times New Roman"/>
        <family val="1"/>
      </rPr>
      <t xml:space="preserve"> Recognized when received and/or to the extent of expenditure incurred.</t>
    </r>
  </si>
  <si>
    <r>
      <t>Tuition and Hostel Fees (if any):</t>
    </r>
    <r>
      <rPr>
        <sz val="14"/>
        <color theme="1"/>
        <rFont val="Times New Roman"/>
        <family val="1"/>
      </rPr>
      <t xml:space="preserve"> Recognized on an accrual basis.</t>
    </r>
  </si>
  <si>
    <r>
      <t>Interest Income:</t>
    </r>
    <r>
      <rPr>
        <sz val="14"/>
        <color theme="1"/>
        <rFont val="Times New Roman"/>
        <family val="1"/>
      </rPr>
      <t xml:space="preserve"> Recognized on a time proportion basis.</t>
    </r>
  </si>
  <si>
    <r>
      <t xml:space="preserve">Trust Funds and </t>
    </r>
    <r>
      <rPr>
        <b/>
        <sz val="14"/>
        <color theme="1"/>
        <rFont val="Times New Roman"/>
        <family val="1"/>
      </rPr>
      <t>Endowments</t>
    </r>
    <r>
      <rPr>
        <sz val="14"/>
        <color theme="1"/>
        <rFont val="Times New Roman"/>
        <family val="1"/>
      </rPr>
      <t xml:space="preserve"> are capital receipts and are not available for operational expenditure.Interest or income generated from such funds, is separately accounted.</t>
    </r>
  </si>
  <si>
    <r>
      <t xml:space="preserve">Government or other institutional grants are recognized as </t>
    </r>
    <r>
      <rPr>
        <b/>
        <sz val="14"/>
        <color theme="1"/>
        <rFont val="Times New Roman"/>
        <family val="1"/>
      </rPr>
      <t>income or liability</t>
    </r>
    <r>
      <rPr>
        <sz val="14"/>
        <color theme="1"/>
        <rFont val="Times New Roman"/>
        <family val="1"/>
      </rPr>
      <t xml:space="preserve"> depending on the nature—whether specific (capital/revenue) or general purpose.</t>
    </r>
  </si>
  <si>
    <r>
      <t xml:space="preserve">Investments are stated at </t>
    </r>
    <r>
      <rPr>
        <b/>
        <sz val="14"/>
        <color theme="1"/>
        <rFont val="Times New Roman"/>
        <family val="1"/>
      </rPr>
      <t>cost</t>
    </r>
    <r>
      <rPr>
        <sz val="14"/>
        <color theme="1"/>
        <rFont val="Times New Roman"/>
        <family val="1"/>
      </rPr>
      <t xml:space="preserve">. </t>
    </r>
  </si>
  <si>
    <r>
      <t xml:space="preserve">Fixed Assets are stated at </t>
    </r>
    <r>
      <rPr>
        <b/>
        <sz val="14"/>
        <color theme="1"/>
        <rFont val="Times New Roman"/>
        <family val="1"/>
      </rPr>
      <t>historical cost</t>
    </r>
    <r>
      <rPr>
        <sz val="14"/>
        <color theme="1"/>
        <rFont val="Times New Roman"/>
        <family val="1"/>
      </rPr>
      <t xml:space="preserve"> less accumulated depreciation.Depreciation is charged on a written-down value method as per rates prescribed in the relevant Act.</t>
    </r>
  </si>
  <si>
    <t>INCOME &amp; EXPENDITURE ACCOUNT</t>
  </si>
  <si>
    <t>ENDOWMENT FUND</t>
  </si>
  <si>
    <t>Interest and Dividend Income</t>
  </si>
  <si>
    <t>INTEREST AND DIVIDEND INCOME</t>
  </si>
  <si>
    <t>Transporting /Travelling Expenses</t>
  </si>
  <si>
    <t>Profit on Sale/redemption of investment</t>
  </si>
  <si>
    <t>Profit on Sale of Fixed Assets</t>
  </si>
  <si>
    <t>Loss on Sale/redemption of investment</t>
  </si>
  <si>
    <t>Loss on Sale of Fixed Assets</t>
  </si>
  <si>
    <t xml:space="preserve"> Professional and Other Service Charges </t>
  </si>
</sst>
</file>

<file path=xl/styles.xml><?xml version="1.0" encoding="utf-8"?>
<styleSheet xmlns="http://schemas.openxmlformats.org/spreadsheetml/2006/main">
  <numFmts count="5">
    <numFmt numFmtId="43" formatCode="_ * #,##0.00_ ;_ * \-#,##0.00_ ;_ * &quot;-&quot;??_ ;_ @_ "/>
    <numFmt numFmtId="164" formatCode="_(* #,##0.00_);_(* \(#,##0.00\);_(* &quot;-&quot;??_);_(@_)"/>
    <numFmt numFmtId="165" formatCode="_-* #,##0.00_-;\-* #,##0.00_-;_-* &quot;-&quot;??_-;_-@_-"/>
    <numFmt numFmtId="166" formatCode="0."/>
    <numFmt numFmtId="167" formatCode="0_);\(0\)"/>
  </numFmts>
  <fonts count="86">
    <font>
      <sz val="11"/>
      <color theme="1"/>
      <name val="Aptos Narrow"/>
      <family val="2"/>
      <scheme val="minor"/>
    </font>
    <font>
      <sz val="11"/>
      <color theme="1"/>
      <name val="Aptos Narrow"/>
      <family val="2"/>
      <scheme val="minor"/>
    </font>
    <font>
      <sz val="11"/>
      <color theme="1"/>
      <name val="Times New Roman"/>
      <family val="1"/>
    </font>
    <font>
      <sz val="12"/>
      <color theme="1"/>
      <name val="Times New Roman"/>
      <family val="1"/>
    </font>
    <font>
      <b/>
      <sz val="12"/>
      <color theme="1"/>
      <name val="Times New Roman"/>
      <family val="1"/>
    </font>
    <font>
      <b/>
      <u/>
      <sz val="12"/>
      <name val="Times New Roman"/>
      <family val="1"/>
    </font>
    <font>
      <b/>
      <sz val="11"/>
      <color theme="1"/>
      <name val="Times New Roman"/>
      <family val="1"/>
    </font>
    <font>
      <i/>
      <sz val="11"/>
      <color theme="1"/>
      <name val="Times New Roman"/>
      <family val="1"/>
    </font>
    <font>
      <b/>
      <sz val="11"/>
      <color theme="1"/>
      <name val="Rupee Foradian"/>
      <family val="2"/>
    </font>
    <font>
      <sz val="11"/>
      <name val="Times New Roman"/>
      <family val="1"/>
    </font>
    <font>
      <b/>
      <sz val="11"/>
      <name val="Times New Roman"/>
      <family val="1"/>
    </font>
    <font>
      <b/>
      <sz val="18"/>
      <color theme="1"/>
      <name val="Times New Roman"/>
      <family val="1"/>
    </font>
    <font>
      <b/>
      <sz val="13.5"/>
      <color theme="1"/>
      <name val="Times New Roman"/>
      <family val="1"/>
    </font>
    <font>
      <u/>
      <sz val="10"/>
      <color theme="10"/>
      <name val="Arial"/>
      <family val="2"/>
    </font>
    <font>
      <u/>
      <sz val="11"/>
      <color theme="10"/>
      <name val="Times New Roman"/>
      <family val="1"/>
    </font>
    <font>
      <sz val="10"/>
      <color theme="1"/>
      <name val="Times New Roman"/>
      <family val="1"/>
    </font>
    <font>
      <b/>
      <sz val="14"/>
      <color theme="1"/>
      <name val="Times New Roman"/>
      <family val="1"/>
    </font>
    <font>
      <b/>
      <u/>
      <sz val="12"/>
      <color theme="1"/>
      <name val="Times New Roman"/>
      <family val="1"/>
    </font>
    <font>
      <b/>
      <sz val="10"/>
      <color theme="1"/>
      <name val="Times New Roman"/>
      <family val="1"/>
    </font>
    <font>
      <sz val="10"/>
      <name val="Times New Roman"/>
      <family val="1"/>
    </font>
    <font>
      <u/>
      <sz val="10"/>
      <color theme="1"/>
      <name val="Times New Roman"/>
      <family val="1"/>
    </font>
    <font>
      <b/>
      <u/>
      <sz val="10"/>
      <color theme="1"/>
      <name val="Times New Roman"/>
      <family val="1"/>
    </font>
    <font>
      <b/>
      <sz val="10"/>
      <color indexed="8"/>
      <name val="Times New Roman"/>
      <family val="1"/>
    </font>
    <font>
      <b/>
      <sz val="9"/>
      <color theme="1"/>
      <name val="Times New Roman"/>
      <family val="1"/>
    </font>
    <font>
      <b/>
      <sz val="10"/>
      <name val="Arial"/>
      <family val="2"/>
    </font>
    <font>
      <b/>
      <sz val="10"/>
      <name val="Times New Roman"/>
      <family val="1"/>
    </font>
    <font>
      <b/>
      <i/>
      <sz val="11"/>
      <color theme="1"/>
      <name val="Times New Roman"/>
      <family val="1"/>
    </font>
    <font>
      <b/>
      <sz val="11"/>
      <color theme="1"/>
      <name val="Aptos Narrow"/>
      <family val="2"/>
      <scheme val="minor"/>
    </font>
    <font>
      <sz val="10"/>
      <name val="Arial"/>
      <family val="2"/>
    </font>
    <font>
      <sz val="11"/>
      <color indexed="8"/>
      <name val="Calibri"/>
      <family val="2"/>
    </font>
    <font>
      <sz val="10"/>
      <color rgb="FF000000"/>
      <name val="Times New Roman"/>
      <family val="1"/>
    </font>
    <font>
      <sz val="10"/>
      <color rgb="FF000000"/>
      <name val="Times New Roman"/>
      <family val="1"/>
    </font>
    <font>
      <b/>
      <sz val="11"/>
      <color theme="1"/>
      <name val="Aptos Narrow"/>
      <scheme val="minor"/>
    </font>
    <font>
      <sz val="10"/>
      <color indexed="8"/>
      <name val="Times New Roman"/>
      <family val="1"/>
    </font>
    <font>
      <b/>
      <i/>
      <sz val="10"/>
      <name val="Times New Roman"/>
      <family val="1"/>
    </font>
    <font>
      <b/>
      <sz val="14"/>
      <color theme="1"/>
      <name val="Modern No. 20"/>
      <family val="1"/>
    </font>
    <font>
      <b/>
      <sz val="12"/>
      <color indexed="8"/>
      <name val="Modern No. 20"/>
      <family val="1"/>
    </font>
    <font>
      <b/>
      <sz val="11"/>
      <color indexed="8"/>
      <name val="Modern No. 20"/>
      <family val="1"/>
    </font>
    <font>
      <sz val="12"/>
      <color theme="1"/>
      <name val="Aptos Narrow"/>
      <family val="2"/>
      <scheme val="minor"/>
    </font>
    <font>
      <b/>
      <sz val="12"/>
      <color theme="1"/>
      <name val="Aptos Narrow"/>
      <family val="2"/>
      <scheme val="minor"/>
    </font>
    <font>
      <i/>
      <sz val="11"/>
      <color theme="1"/>
      <name val="Aptos Narrow"/>
      <family val="2"/>
      <scheme val="minor"/>
    </font>
    <font>
      <sz val="11"/>
      <name val="Aptos Narrow"/>
      <family val="2"/>
      <scheme val="minor"/>
    </font>
    <font>
      <b/>
      <i/>
      <sz val="11"/>
      <color theme="1"/>
      <name val="Aptos Narrow"/>
      <family val="2"/>
      <scheme val="minor"/>
    </font>
    <font>
      <b/>
      <u/>
      <sz val="14"/>
      <color theme="1"/>
      <name val="Aptos Narrow"/>
      <family val="2"/>
      <scheme val="minor"/>
    </font>
    <font>
      <sz val="10"/>
      <color rgb="FF000000"/>
      <name val="Times New Roman"/>
      <family val="1"/>
    </font>
    <font>
      <i/>
      <sz val="12"/>
      <color theme="1"/>
      <name val="Times New Roman"/>
      <family val="1"/>
    </font>
    <font>
      <i/>
      <sz val="11"/>
      <color theme="1"/>
      <name val="High Tower Text"/>
      <family val="1"/>
    </font>
    <font>
      <b/>
      <sz val="10"/>
      <color theme="1"/>
      <name val="Arial"/>
      <family val="2"/>
    </font>
    <font>
      <b/>
      <sz val="18"/>
      <color theme="1"/>
      <name val="Arial"/>
      <family val="2"/>
    </font>
    <font>
      <sz val="12"/>
      <color indexed="8"/>
      <name val="Modern No. 20"/>
      <family val="1"/>
    </font>
    <font>
      <b/>
      <sz val="16"/>
      <color indexed="8"/>
      <name val="Modern No. 20"/>
      <family val="1"/>
    </font>
    <font>
      <b/>
      <u/>
      <sz val="11"/>
      <color theme="1"/>
      <name val="Aptos Narrow"/>
      <family val="2"/>
      <scheme val="minor"/>
    </font>
    <font>
      <b/>
      <u/>
      <sz val="16"/>
      <color theme="1"/>
      <name val="Times New Roman"/>
      <family val="1"/>
    </font>
    <font>
      <vertAlign val="superscript"/>
      <sz val="12"/>
      <color theme="1"/>
      <name val="Times New Roman"/>
      <family val="1"/>
    </font>
    <font>
      <sz val="7"/>
      <color theme="1"/>
      <name val="Times New Roman"/>
      <family val="1"/>
    </font>
    <font>
      <sz val="12"/>
      <color theme="1"/>
      <name val="Arial"/>
      <family val="2"/>
    </font>
    <font>
      <sz val="11"/>
      <color rgb="FF231F20"/>
      <name val="Times New Roman"/>
      <family val="1"/>
    </font>
    <font>
      <sz val="11"/>
      <color rgb="FF000000"/>
      <name val="Times New Roman"/>
      <family val="1"/>
    </font>
    <font>
      <sz val="12"/>
      <color rgb="FF231F20"/>
      <name val="Calibri"/>
      <family val="2"/>
    </font>
    <font>
      <sz val="12"/>
      <name val="Times New Roman"/>
      <family val="1"/>
    </font>
    <font>
      <sz val="12"/>
      <color rgb="FF231F20"/>
      <name val="Times New Roman"/>
      <family val="1"/>
    </font>
    <font>
      <sz val="12"/>
      <color rgb="FF000000"/>
      <name val="Times New Roman"/>
      <family val="1"/>
    </font>
    <font>
      <sz val="12"/>
      <color rgb="FF231F20"/>
      <name val="Times New Roman"/>
      <family val="2"/>
    </font>
    <font>
      <sz val="12"/>
      <color rgb="FF231F20"/>
      <name val="Calibri"/>
      <family val="1"/>
    </font>
    <font>
      <sz val="12"/>
      <name val="Calibri"/>
      <family val="2"/>
    </font>
    <font>
      <b/>
      <sz val="12"/>
      <name val="Times New Roman"/>
      <family val="1"/>
    </font>
    <font>
      <b/>
      <sz val="12"/>
      <color rgb="FF231F20"/>
      <name val="Times New Roman"/>
      <family val="1"/>
    </font>
    <font>
      <b/>
      <sz val="12"/>
      <color theme="4"/>
      <name val="Calibri"/>
      <family val="2"/>
    </font>
    <font>
      <b/>
      <sz val="12"/>
      <color theme="4"/>
      <name val="Calibri"/>
      <family val="1"/>
    </font>
    <font>
      <b/>
      <sz val="12"/>
      <color theme="4"/>
      <name val="Times New Roman"/>
      <family val="1"/>
    </font>
    <font>
      <b/>
      <sz val="12"/>
      <name val="Calibri"/>
      <family val="2"/>
    </font>
    <font>
      <sz val="10"/>
      <color rgb="FF231F20"/>
      <name val="Times New Roman"/>
      <family val="1"/>
    </font>
    <font>
      <b/>
      <sz val="14"/>
      <color rgb="FF000000"/>
      <name val="Times New Roman"/>
      <family val="1"/>
    </font>
    <font>
      <b/>
      <sz val="12"/>
      <color rgb="FF000000"/>
      <name val="Times New Roman"/>
      <family val="1"/>
    </font>
    <font>
      <sz val="14"/>
      <color rgb="FF000000"/>
      <name val="Times New Roman"/>
      <family val="1"/>
    </font>
    <font>
      <vertAlign val="superscript"/>
      <sz val="12"/>
      <color rgb="FF231F20"/>
      <name val="Times New Roman"/>
      <family val="1"/>
    </font>
    <font>
      <b/>
      <sz val="7.5"/>
      <name val="Times New Roman"/>
      <family val="1"/>
    </font>
    <font>
      <b/>
      <sz val="7.5"/>
      <color rgb="FF231F20"/>
      <name val="Times New Roman"/>
      <family val="1"/>
    </font>
    <font>
      <sz val="7.5"/>
      <color rgb="FF231F20"/>
      <name val="Times New Roman"/>
      <family val="2"/>
    </font>
    <font>
      <i/>
      <sz val="7.5"/>
      <name val="Times New Roman"/>
      <family val="1"/>
    </font>
    <font>
      <sz val="7.5"/>
      <name val="Times New Roman"/>
      <family val="1"/>
    </font>
    <font>
      <b/>
      <sz val="6.5"/>
      <name val="Times New Roman"/>
      <family val="1"/>
    </font>
    <font>
      <sz val="6.5"/>
      <name val="Times New Roman"/>
      <family val="1"/>
    </font>
    <font>
      <sz val="6.5"/>
      <color rgb="FF231F20"/>
      <name val="Times New Roman"/>
      <family val="2"/>
    </font>
    <font>
      <u/>
      <sz val="11"/>
      <color theme="1"/>
      <name val="Times New Roman"/>
      <family val="1"/>
    </font>
    <font>
      <sz val="14"/>
      <color theme="1"/>
      <name val="Times New Roman"/>
      <family val="1"/>
    </font>
  </fonts>
  <fills count="10">
    <fill>
      <patternFill patternType="none"/>
    </fill>
    <fill>
      <patternFill patternType="gray125"/>
    </fill>
    <fill>
      <patternFill patternType="solid">
        <fgColor theme="0"/>
        <bgColor indexed="64"/>
      </patternFill>
    </fill>
    <fill>
      <patternFill patternType="solid">
        <fgColor theme="3" tint="0.79998168889431442"/>
        <bgColor indexed="64"/>
      </patternFill>
    </fill>
    <fill>
      <patternFill patternType="solid">
        <fgColor theme="9" tint="0.79998168889431442"/>
        <bgColor indexed="64"/>
      </patternFill>
    </fill>
    <fill>
      <patternFill patternType="lightUp"/>
    </fill>
    <fill>
      <patternFill patternType="solid">
        <fgColor theme="4" tint="0.79998168889431442"/>
        <bgColor indexed="64"/>
      </patternFill>
    </fill>
    <fill>
      <patternFill patternType="solid">
        <fgColor rgb="FFDCDDDE"/>
      </patternFill>
    </fill>
    <fill>
      <patternFill patternType="solid">
        <fgColor rgb="FFB2B4B6"/>
      </patternFill>
    </fill>
    <fill>
      <patternFill patternType="solid">
        <fgColor rgb="FFFFFF00"/>
        <bgColor indexed="64"/>
      </patternFill>
    </fill>
  </fills>
  <borders count="67">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double">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style="medium">
        <color indexed="64"/>
      </right>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double">
        <color indexed="64"/>
      </bottom>
      <diagonal/>
    </border>
    <border>
      <left style="thin">
        <color indexed="64"/>
      </left>
      <right style="medium">
        <color indexed="64"/>
      </right>
      <top style="thin">
        <color indexed="64"/>
      </top>
      <bottom/>
      <diagonal/>
    </border>
    <border>
      <left style="medium">
        <color indexed="64"/>
      </left>
      <right/>
      <top/>
      <bottom style="medium">
        <color indexed="64"/>
      </bottom>
      <diagonal/>
    </border>
    <border>
      <left style="thin">
        <color rgb="FF231F20"/>
      </left>
      <right/>
      <top style="thin">
        <color indexed="64"/>
      </top>
      <bottom/>
      <diagonal/>
    </border>
    <border>
      <left style="thin">
        <color indexed="64"/>
      </left>
      <right/>
      <top style="thin">
        <color indexed="64"/>
      </top>
      <bottom style="thin">
        <color rgb="FF231F20"/>
      </bottom>
      <diagonal/>
    </border>
    <border>
      <left style="thin">
        <color rgb="FF231F20"/>
      </left>
      <right/>
      <top style="thin">
        <color indexed="64"/>
      </top>
      <bottom style="thin">
        <color rgb="FF231F20"/>
      </bottom>
      <diagonal/>
    </border>
    <border>
      <left/>
      <right/>
      <top style="thin">
        <color indexed="64"/>
      </top>
      <bottom style="thin">
        <color rgb="FF231F20"/>
      </bottom>
      <diagonal/>
    </border>
    <border>
      <left style="thin">
        <color rgb="FF231F20"/>
      </left>
      <right/>
      <top/>
      <bottom/>
      <diagonal/>
    </border>
    <border>
      <left style="thin">
        <color indexed="64"/>
      </left>
      <right/>
      <top style="thin">
        <color rgb="FF231F20"/>
      </top>
      <bottom style="thin">
        <color rgb="FF231F20"/>
      </bottom>
      <diagonal/>
    </border>
    <border>
      <left style="thin">
        <color rgb="FF231F20"/>
      </left>
      <right/>
      <top style="thin">
        <color rgb="FF231F20"/>
      </top>
      <bottom style="thin">
        <color rgb="FF231F20"/>
      </bottom>
      <diagonal/>
    </border>
    <border>
      <left/>
      <right/>
      <top style="thin">
        <color rgb="FF231F20"/>
      </top>
      <bottom style="thin">
        <color rgb="FF231F20"/>
      </bottom>
      <diagonal/>
    </border>
    <border>
      <left/>
      <right/>
      <top style="thin">
        <color rgb="FF231F20"/>
      </top>
      <bottom/>
      <diagonal/>
    </border>
    <border>
      <left/>
      <right style="thin">
        <color rgb="FF231F20"/>
      </right>
      <top style="thin">
        <color rgb="FF231F20"/>
      </top>
      <bottom/>
      <diagonal/>
    </border>
    <border>
      <left style="thin">
        <color indexed="64"/>
      </left>
      <right/>
      <top style="thin">
        <color rgb="FF231F20"/>
      </top>
      <bottom/>
      <diagonal/>
    </border>
    <border>
      <left style="thin">
        <color rgb="FF231F20"/>
      </left>
      <right/>
      <top style="thin">
        <color rgb="FF231F20"/>
      </top>
      <bottom/>
      <diagonal/>
    </border>
    <border>
      <left style="thin">
        <color indexed="64"/>
      </left>
      <right/>
      <top/>
      <bottom style="thin">
        <color rgb="FF231F20"/>
      </bottom>
      <diagonal/>
    </border>
    <border>
      <left style="thin">
        <color rgb="FF231F20"/>
      </left>
      <right/>
      <top/>
      <bottom style="thin">
        <color rgb="FF231F20"/>
      </bottom>
      <diagonal/>
    </border>
    <border>
      <left/>
      <right/>
      <top/>
      <bottom style="thin">
        <color rgb="FF231F20"/>
      </bottom>
      <diagonal/>
    </border>
    <border>
      <left style="thin">
        <color indexed="64"/>
      </left>
      <right/>
      <top style="thin">
        <color rgb="FF231F20"/>
      </top>
      <bottom style="thin">
        <color indexed="64"/>
      </bottom>
      <diagonal/>
    </border>
    <border>
      <left style="thin">
        <color rgb="FF231F20"/>
      </left>
      <right/>
      <top style="thin">
        <color rgb="FF231F20"/>
      </top>
      <bottom style="thin">
        <color indexed="64"/>
      </bottom>
      <diagonal/>
    </border>
    <border>
      <left/>
      <right/>
      <top style="thin">
        <color rgb="FF231F20"/>
      </top>
      <bottom style="thin">
        <color indexed="64"/>
      </bottom>
      <diagonal/>
    </border>
    <border>
      <left/>
      <right style="thin">
        <color rgb="FF231F20"/>
      </right>
      <top/>
      <bottom/>
      <diagonal/>
    </border>
    <border>
      <left style="thin">
        <color rgb="FF231F20"/>
      </left>
      <right style="thin">
        <color rgb="FF231F20"/>
      </right>
      <top/>
      <bottom/>
      <diagonal/>
    </border>
    <border>
      <left/>
      <right style="thin">
        <color rgb="FF231F20"/>
      </right>
      <top/>
      <bottom style="thin">
        <color rgb="FF231F20"/>
      </bottom>
      <diagonal/>
    </border>
    <border>
      <left style="thin">
        <color rgb="FF231F20"/>
      </left>
      <right style="thin">
        <color rgb="FF231F20"/>
      </right>
      <top/>
      <bottom style="thin">
        <color rgb="FF231F20"/>
      </bottom>
      <diagonal/>
    </border>
    <border>
      <left style="thin">
        <color rgb="FF231F20"/>
      </left>
      <right style="thin">
        <color rgb="FF231F20"/>
      </right>
      <top style="thin">
        <color rgb="FF231F20"/>
      </top>
      <bottom/>
      <diagonal/>
    </border>
    <border>
      <left style="thin">
        <color rgb="FF231F20"/>
      </left>
      <right/>
      <top style="thin">
        <color indexed="64"/>
      </top>
      <bottom style="thin">
        <color indexed="64"/>
      </bottom>
      <diagonal/>
    </border>
    <border>
      <left style="thin">
        <color rgb="FF231F20"/>
      </left>
      <right style="thin">
        <color rgb="FF231F20"/>
      </right>
      <top style="thin">
        <color rgb="FF231F20"/>
      </top>
      <bottom style="thin">
        <color rgb="FF231F20"/>
      </bottom>
      <diagonal/>
    </border>
    <border>
      <left style="thin">
        <color rgb="FF231F20"/>
      </left>
      <right/>
      <top/>
      <bottom style="thin">
        <color indexed="64"/>
      </bottom>
      <diagonal/>
    </border>
    <border>
      <left style="thin">
        <color rgb="FF231F20"/>
      </left>
      <right style="thin">
        <color rgb="FF231F20"/>
      </right>
      <top/>
      <bottom style="thin">
        <color indexed="64"/>
      </bottom>
      <diagonal/>
    </border>
    <border>
      <left/>
      <right style="thin">
        <color indexed="64"/>
      </right>
      <top/>
      <bottom style="thin">
        <color rgb="FF231F20"/>
      </bottom>
      <diagonal/>
    </border>
    <border>
      <left style="thin">
        <color rgb="FF231F20"/>
      </left>
      <right style="thin">
        <color indexed="64"/>
      </right>
      <top style="thin">
        <color indexed="64"/>
      </top>
      <bottom style="thin">
        <color indexed="64"/>
      </bottom>
      <diagonal/>
    </border>
    <border>
      <left/>
      <right style="thin">
        <color rgb="FF231F20"/>
      </right>
      <top style="thin">
        <color rgb="FF231F20"/>
      </top>
      <bottom style="thin">
        <color rgb="FF231F20"/>
      </bottom>
      <diagonal/>
    </border>
    <border>
      <left/>
      <right style="thin">
        <color rgb="FF231F20"/>
      </right>
      <top/>
      <bottom style="thin">
        <color indexed="64"/>
      </bottom>
      <diagonal/>
    </border>
    <border>
      <left style="thin">
        <color indexed="64"/>
      </left>
      <right style="thin">
        <color rgb="FF231F20"/>
      </right>
      <top style="thin">
        <color rgb="FF231F20"/>
      </top>
      <bottom/>
      <diagonal/>
    </border>
    <border>
      <left style="thin">
        <color indexed="64"/>
      </left>
      <right style="thin">
        <color rgb="FF231F20"/>
      </right>
      <top/>
      <bottom style="thin">
        <color rgb="FF231F20"/>
      </bottom>
      <diagonal/>
    </border>
    <border>
      <left style="thin">
        <color rgb="FF231F20"/>
      </left>
      <right style="thin">
        <color indexed="64"/>
      </right>
      <top style="thin">
        <color rgb="FF231F20"/>
      </top>
      <bottom style="thin">
        <color indexed="64"/>
      </bottom>
      <diagonal/>
    </border>
    <border>
      <left/>
      <right style="thin">
        <color rgb="FF231F20"/>
      </right>
      <top style="thin">
        <color indexed="64"/>
      </top>
      <bottom style="thin">
        <color rgb="FF231F20"/>
      </bottom>
      <diagonal/>
    </border>
    <border>
      <left style="thin">
        <color rgb="FF231F20"/>
      </left>
      <right style="thin">
        <color rgb="FF231F20"/>
      </right>
      <top style="thin">
        <color rgb="FF231F20"/>
      </top>
      <bottom style="thin">
        <color indexed="64"/>
      </bottom>
      <diagonal/>
    </border>
    <border>
      <left style="thin">
        <color indexed="64"/>
      </left>
      <right style="thin">
        <color indexed="64"/>
      </right>
      <top style="double">
        <color indexed="64"/>
      </top>
      <bottom/>
      <diagonal/>
    </border>
  </borders>
  <cellStyleXfs count="233">
    <xf numFmtId="0" fontId="0" fillId="0" borderId="0"/>
    <xf numFmtId="43" fontId="1" fillId="0" borderId="0" applyFont="0" applyFill="0" applyBorder="0" applyAlignment="0" applyProtection="0"/>
    <xf numFmtId="0" fontId="13" fillId="0" borderId="0" applyNumberFormat="0" applyFill="0" applyBorder="0" applyAlignment="0" applyProtection="0"/>
    <xf numFmtId="43" fontId="1" fillId="0" borderId="0" applyFont="0" applyFill="0" applyBorder="0" applyAlignment="0" applyProtection="0"/>
    <xf numFmtId="43"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165" fontId="29"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5" fontId="29"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28"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0" fontId="28"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0" fontId="28"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0" fontId="28" fillId="0" borderId="0" applyFont="0" applyFill="0" applyBorder="0" applyAlignment="0" applyProtection="0"/>
    <xf numFmtId="165" fontId="29" fillId="0" borderId="0" applyFont="0" applyFill="0" applyBorder="0" applyAlignment="0" applyProtection="0"/>
    <xf numFmtId="0" fontId="28" fillId="0" borderId="0" applyFont="0" applyFill="0" applyBorder="0" applyAlignment="0" applyProtection="0"/>
    <xf numFmtId="0" fontId="28"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165" fontId="29" fillId="0" borderId="0" applyFont="0" applyFill="0" applyBorder="0" applyAlignment="0" applyProtection="0"/>
    <xf numFmtId="43" fontId="1" fillId="0" borderId="0" applyFont="0" applyFill="0" applyBorder="0" applyAlignment="0" applyProtection="0"/>
    <xf numFmtId="0" fontId="28" fillId="0" borderId="0"/>
    <xf numFmtId="0" fontId="28" fillId="0" borderId="0"/>
    <xf numFmtId="0" fontId="28" fillId="0" borderId="0"/>
    <xf numFmtId="0" fontId="28" fillId="0" borderId="0"/>
    <xf numFmtId="0" fontId="28" fillId="0" borderId="0" applyNumberFormat="0" applyFont="0" applyFill="0" applyBorder="0" applyAlignment="0" applyProtection="0">
      <alignment vertical="top"/>
    </xf>
    <xf numFmtId="0" fontId="28" fillId="0" borderId="0"/>
    <xf numFmtId="0" fontId="28" fillId="0" borderId="0" applyNumberFormat="0" applyFont="0" applyFill="0" applyBorder="0" applyAlignment="0" applyProtection="0">
      <alignment vertical="top"/>
    </xf>
    <xf numFmtId="0" fontId="1" fillId="0" borderId="0"/>
    <xf numFmtId="0" fontId="28" fillId="0" borderId="0"/>
    <xf numFmtId="0" fontId="30" fillId="0" borderId="0"/>
    <xf numFmtId="0" fontId="30" fillId="0" borderId="0"/>
    <xf numFmtId="0" fontId="31" fillId="0" borderId="0"/>
    <xf numFmtId="0" fontId="30" fillId="0" borderId="0"/>
    <xf numFmtId="164" fontId="1" fillId="0" borderId="0" applyFont="0" applyFill="0" applyBorder="0" applyAlignment="0" applyProtection="0"/>
    <xf numFmtId="164" fontId="1" fillId="0" borderId="0" applyFont="0" applyFill="0" applyBorder="0" applyAlignment="0" applyProtection="0"/>
    <xf numFmtId="164" fontId="28"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44" fillId="0" borderId="0"/>
  </cellStyleXfs>
  <cellXfs count="983">
    <xf numFmtId="0" fontId="0" fillId="0" borderId="0" xfId="0"/>
    <xf numFmtId="0" fontId="2" fillId="0" borderId="0" xfId="0" applyFont="1"/>
    <xf numFmtId="43" fontId="2" fillId="0" borderId="0" xfId="1" applyFont="1" applyAlignment="1">
      <alignment horizontal="right"/>
    </xf>
    <xf numFmtId="0" fontId="3" fillId="0" borderId="0" xfId="0" applyFont="1"/>
    <xf numFmtId="2" fontId="5" fillId="0" borderId="0" xfId="0" applyNumberFormat="1" applyFont="1" applyAlignment="1">
      <alignment wrapText="1"/>
    </xf>
    <xf numFmtId="0" fontId="2" fillId="0" borderId="6" xfId="0" applyFont="1" applyBorder="1"/>
    <xf numFmtId="0" fontId="6" fillId="0" borderId="7" xfId="0" applyFont="1" applyBorder="1" applyAlignment="1">
      <alignment horizontal="center" vertical="center"/>
    </xf>
    <xf numFmtId="43" fontId="6" fillId="0" borderId="8" xfId="1" applyFont="1" applyFill="1" applyBorder="1" applyAlignment="1">
      <alignment horizontal="center" vertical="center" wrapText="1"/>
    </xf>
    <xf numFmtId="0" fontId="6" fillId="0" borderId="9" xfId="0" applyFont="1" applyBorder="1" applyAlignment="1">
      <alignment horizontal="center" vertical="center" wrapText="1"/>
    </xf>
    <xf numFmtId="0" fontId="2" fillId="0" borderId="9" xfId="0" applyFont="1" applyBorder="1" applyAlignment="1">
      <alignment vertical="center" wrapText="1"/>
    </xf>
    <xf numFmtId="43" fontId="2" fillId="0" borderId="10" xfId="1" applyFont="1" applyBorder="1" applyAlignment="1">
      <alignment horizontal="right" vertical="center" wrapText="1"/>
    </xf>
    <xf numFmtId="0" fontId="2" fillId="0" borderId="0" xfId="0" applyFont="1" applyAlignment="1">
      <alignment vertical="top" wrapText="1"/>
    </xf>
    <xf numFmtId="0" fontId="2" fillId="0" borderId="4" xfId="0" applyFont="1" applyBorder="1"/>
    <xf numFmtId="0" fontId="6" fillId="0" borderId="0" xfId="0" applyFont="1" applyAlignment="1">
      <alignment wrapText="1"/>
    </xf>
    <xf numFmtId="43" fontId="2" fillId="0" borderId="3" xfId="1" applyFont="1" applyBorder="1" applyAlignment="1">
      <alignment horizontal="right" vertical="top" wrapText="1"/>
    </xf>
    <xf numFmtId="0" fontId="2" fillId="0" borderId="0" xfId="0" applyFont="1" applyAlignment="1">
      <alignment wrapText="1"/>
    </xf>
    <xf numFmtId="43" fontId="2" fillId="0" borderId="0" xfId="1" applyFont="1" applyBorder="1" applyAlignment="1">
      <alignment horizontal="right"/>
    </xf>
    <xf numFmtId="43" fontId="2" fillId="0" borderId="5" xfId="1" applyFont="1" applyBorder="1" applyAlignment="1">
      <alignment horizontal="right" wrapText="1" indent="1"/>
    </xf>
    <xf numFmtId="43" fontId="2" fillId="0" borderId="5" xfId="1" applyFont="1" applyBorder="1" applyAlignment="1">
      <alignment horizontal="right" indent="1"/>
    </xf>
    <xf numFmtId="43" fontId="6" fillId="0" borderId="10" xfId="1" applyFont="1" applyBorder="1" applyAlignment="1">
      <alignment horizontal="right" vertical="center"/>
    </xf>
    <xf numFmtId="0" fontId="6" fillId="0" borderId="7" xfId="0" applyFont="1" applyBorder="1" applyAlignment="1">
      <alignment horizontal="center" vertical="center" wrapText="1"/>
    </xf>
    <xf numFmtId="43" fontId="2" fillId="0" borderId="8" xfId="1" applyFont="1" applyBorder="1" applyAlignment="1">
      <alignment horizontal="right" vertical="top" wrapText="1"/>
    </xf>
    <xf numFmtId="0" fontId="2" fillId="0" borderId="11" xfId="0" applyFont="1" applyBorder="1"/>
    <xf numFmtId="0" fontId="4" fillId="0" borderId="9" xfId="0" applyFont="1" applyBorder="1" applyAlignment="1">
      <alignment horizontal="center" vertical="center" wrapText="1"/>
    </xf>
    <xf numFmtId="43" fontId="6" fillId="0" borderId="0" xfId="1" applyFont="1" applyBorder="1" applyAlignment="1">
      <alignment horizontal="right" vertical="top" wrapText="1"/>
    </xf>
    <xf numFmtId="43" fontId="9" fillId="0" borderId="5" xfId="1" applyFont="1" applyFill="1" applyBorder="1" applyAlignment="1">
      <alignment horizontal="right"/>
    </xf>
    <xf numFmtId="0" fontId="4" fillId="0" borderId="0" xfId="0" applyFont="1" applyAlignment="1">
      <alignment vertical="top" wrapText="1"/>
    </xf>
    <xf numFmtId="43" fontId="10" fillId="0" borderId="5" xfId="1" applyFont="1" applyFill="1" applyBorder="1" applyAlignment="1">
      <alignment horizontal="right"/>
    </xf>
    <xf numFmtId="43" fontId="10" fillId="0" borderId="0" xfId="1" applyFont="1" applyFill="1" applyBorder="1" applyAlignment="1">
      <alignment horizontal="left"/>
    </xf>
    <xf numFmtId="43" fontId="9" fillId="0" borderId="0" xfId="1" applyFont="1" applyFill="1" applyBorder="1" applyAlignment="1">
      <alignment horizontal="left"/>
    </xf>
    <xf numFmtId="0" fontId="11" fillId="0" borderId="0" xfId="0" applyFont="1" applyAlignment="1">
      <alignment vertical="center"/>
    </xf>
    <xf numFmtId="43" fontId="11" fillId="0" borderId="0" xfId="1" applyFont="1" applyBorder="1" applyAlignment="1">
      <alignment horizontal="right" vertical="center"/>
    </xf>
    <xf numFmtId="43" fontId="10" fillId="0" borderId="7" xfId="1" applyFont="1" applyFill="1" applyBorder="1" applyAlignment="1">
      <alignment horizontal="left"/>
    </xf>
    <xf numFmtId="0" fontId="2" fillId="0" borderId="7" xfId="0" applyFont="1" applyBorder="1"/>
    <xf numFmtId="43" fontId="2" fillId="0" borderId="7" xfId="1" applyFont="1" applyBorder="1" applyAlignment="1">
      <alignment horizontal="right"/>
    </xf>
    <xf numFmtId="43" fontId="10" fillId="0" borderId="8" xfId="1" applyFont="1" applyFill="1" applyBorder="1" applyAlignment="1">
      <alignment horizontal="right"/>
    </xf>
    <xf numFmtId="43" fontId="10" fillId="0" borderId="0" xfId="1" applyFont="1" applyFill="1" applyAlignment="1">
      <alignment horizontal="right"/>
    </xf>
    <xf numFmtId="0" fontId="6" fillId="0" borderId="9" xfId="0" applyFont="1" applyBorder="1" applyAlignment="1">
      <alignment horizontal="center" vertical="center"/>
    </xf>
    <xf numFmtId="43" fontId="6" fillId="0" borderId="10" xfId="1" applyFont="1" applyFill="1" applyBorder="1" applyAlignment="1">
      <alignment horizontal="center" vertical="center" wrapText="1"/>
    </xf>
    <xf numFmtId="0" fontId="2" fillId="0" borderId="0" xfId="0" applyFont="1" applyAlignment="1">
      <alignment horizontal="center" vertical="top" wrapText="1"/>
    </xf>
    <xf numFmtId="0" fontId="6" fillId="0" borderId="0" xfId="0" applyFont="1" applyAlignment="1">
      <alignment horizontal="center" vertical="center" wrapText="1"/>
    </xf>
    <xf numFmtId="43" fontId="2" fillId="0" borderId="5" xfId="1" applyFont="1" applyBorder="1" applyAlignment="1">
      <alignment horizontal="right"/>
    </xf>
    <xf numFmtId="43" fontId="6" fillId="0" borderId="10" xfId="1" applyFont="1" applyBorder="1" applyAlignment="1">
      <alignment horizontal="right" vertical="center" indent="1"/>
    </xf>
    <xf numFmtId="2" fontId="9" fillId="0" borderId="0" xfId="0" applyNumberFormat="1" applyFont="1"/>
    <xf numFmtId="0" fontId="6" fillId="0" borderId="0" xfId="0" applyFont="1"/>
    <xf numFmtId="0" fontId="15" fillId="0" borderId="0" xfId="0" applyFont="1" applyAlignment="1">
      <alignment horizontal="center"/>
    </xf>
    <xf numFmtId="0" fontId="15" fillId="0" borderId="0" xfId="0" applyFont="1"/>
    <xf numFmtId="43" fontId="15" fillId="0" borderId="0" xfId="1" applyFont="1" applyFill="1" applyAlignment="1">
      <alignment horizontal="right"/>
    </xf>
    <xf numFmtId="0" fontId="15" fillId="0" borderId="12" xfId="0" applyFont="1" applyBorder="1" applyAlignment="1">
      <alignment horizontal="center"/>
    </xf>
    <xf numFmtId="0" fontId="17" fillId="0" borderId="12" xfId="0" applyFont="1" applyBorder="1" applyAlignment="1">
      <alignment horizontal="center"/>
    </xf>
    <xf numFmtId="0" fontId="18" fillId="0" borderId="0" xfId="0" applyFont="1" applyAlignment="1">
      <alignment horizontal="center"/>
    </xf>
    <xf numFmtId="43" fontId="18" fillId="0" borderId="0" xfId="1" applyFont="1" applyFill="1" applyAlignment="1">
      <alignment horizontal="right"/>
    </xf>
    <xf numFmtId="0" fontId="18" fillId="0" borderId="0" xfId="0" applyFont="1"/>
    <xf numFmtId="43" fontId="2" fillId="0" borderId="0" xfId="1" applyFont="1" applyFill="1" applyBorder="1" applyAlignment="1">
      <alignment horizontal="center" vertical="center" wrapText="1"/>
    </xf>
    <xf numFmtId="0" fontId="15" fillId="0" borderId="0" xfId="0" applyFont="1" applyAlignment="1">
      <alignment horizontal="left"/>
    </xf>
    <xf numFmtId="43" fontId="15" fillId="0" borderId="0" xfId="1" applyFont="1" applyFill="1" applyBorder="1" applyAlignment="1">
      <alignment horizontal="right"/>
    </xf>
    <xf numFmtId="43" fontId="18" fillId="0" borderId="9" xfId="1" applyFont="1" applyFill="1" applyBorder="1" applyAlignment="1">
      <alignment horizontal="right"/>
    </xf>
    <xf numFmtId="43" fontId="18" fillId="0" borderId="0" xfId="1" applyFont="1" applyFill="1" applyBorder="1" applyAlignment="1">
      <alignment horizontal="right"/>
    </xf>
    <xf numFmtId="0" fontId="19" fillId="0" borderId="0" xfId="0" applyFont="1"/>
    <xf numFmtId="0" fontId="20" fillId="0" borderId="0" xfId="0" applyFont="1"/>
    <xf numFmtId="0" fontId="21" fillId="0" borderId="0" xfId="0" applyFont="1"/>
    <xf numFmtId="164" fontId="21" fillId="0" borderId="0" xfId="0" applyNumberFormat="1" applyFont="1"/>
    <xf numFmtId="0" fontId="22" fillId="0" borderId="0" xfId="0" applyFont="1"/>
    <xf numFmtId="0" fontId="23" fillId="0" borderId="0" xfId="0" applyFont="1"/>
    <xf numFmtId="164" fontId="15" fillId="0" borderId="0" xfId="0" applyNumberFormat="1" applyFont="1"/>
    <xf numFmtId="0" fontId="18" fillId="0" borderId="0" xfId="0" applyFont="1" applyAlignment="1">
      <alignment horizontal="left"/>
    </xf>
    <xf numFmtId="0" fontId="19" fillId="0" borderId="0" xfId="0" applyFont="1" applyAlignment="1">
      <alignment horizontal="left"/>
    </xf>
    <xf numFmtId="0" fontId="0" fillId="0" borderId="9" xfId="0" applyBorder="1"/>
    <xf numFmtId="43" fontId="19" fillId="0" borderId="0" xfId="1" applyFont="1" applyFill="1" applyBorder="1" applyAlignment="1">
      <alignment horizontal="right"/>
    </xf>
    <xf numFmtId="43" fontId="0" fillId="0" borderId="0" xfId="1" applyFont="1"/>
    <xf numFmtId="43" fontId="24" fillId="0" borderId="9" xfId="1" applyFont="1" applyBorder="1"/>
    <xf numFmtId="0" fontId="24" fillId="0" borderId="0" xfId="0" applyFont="1"/>
    <xf numFmtId="164" fontId="0" fillId="0" borderId="0" xfId="0" applyNumberFormat="1"/>
    <xf numFmtId="43" fontId="25" fillId="0" borderId="9" xfId="1" applyFont="1" applyFill="1" applyBorder="1" applyAlignment="1">
      <alignment horizontal="right"/>
    </xf>
    <xf numFmtId="0" fontId="15" fillId="0" borderId="0" xfId="0" applyFont="1" applyAlignment="1">
      <alignment horizontal="center" vertical="top" wrapText="1"/>
    </xf>
    <xf numFmtId="2" fontId="19" fillId="0" borderId="0" xfId="0" applyNumberFormat="1" applyFont="1"/>
    <xf numFmtId="2" fontId="19" fillId="0" borderId="0" xfId="0" applyNumberFormat="1" applyFont="1" applyAlignment="1">
      <alignment horizontal="left"/>
    </xf>
    <xf numFmtId="43" fontId="25" fillId="0" borderId="0" xfId="1" applyFont="1" applyFill="1" applyBorder="1" applyAlignment="1">
      <alignment horizontal="right"/>
    </xf>
    <xf numFmtId="0" fontId="4" fillId="0" borderId="0" xfId="0" applyFont="1" applyAlignment="1">
      <alignment vertical="center"/>
    </xf>
    <xf numFmtId="0" fontId="2" fillId="0" borderId="1" xfId="0" applyFont="1" applyBorder="1" applyAlignment="1">
      <alignment horizontal="center" vertical="top" wrapText="1"/>
    </xf>
    <xf numFmtId="0" fontId="6" fillId="0" borderId="2" xfId="0" applyFont="1" applyBorder="1" applyAlignment="1">
      <alignment vertical="center"/>
    </xf>
    <xf numFmtId="0" fontId="6" fillId="0" borderId="3" xfId="0" applyFont="1" applyBorder="1" applyAlignment="1">
      <alignment horizontal="center" vertical="center" wrapText="1"/>
    </xf>
    <xf numFmtId="0" fontId="2" fillId="0" borderId="11" xfId="0" applyFont="1" applyBorder="1" applyAlignment="1">
      <alignment horizontal="center" vertical="top" wrapText="1"/>
    </xf>
    <xf numFmtId="43" fontId="6" fillId="0" borderId="10" xfId="1" applyFont="1" applyBorder="1" applyAlignment="1">
      <alignment horizontal="right" vertical="center" wrapText="1"/>
    </xf>
    <xf numFmtId="0" fontId="7" fillId="0" borderId="4" xfId="0" applyFont="1" applyBorder="1" applyAlignment="1">
      <alignment vertical="top" wrapText="1"/>
    </xf>
    <xf numFmtId="43" fontId="7" fillId="0" borderId="0" xfId="1" applyFont="1" applyAlignment="1">
      <alignment vertical="top" wrapText="1"/>
    </xf>
    <xf numFmtId="0" fontId="7" fillId="0" borderId="11" xfId="0" applyFont="1" applyBorder="1" applyAlignment="1">
      <alignment vertical="top" wrapText="1"/>
    </xf>
    <xf numFmtId="164" fontId="26" fillId="0" borderId="0" xfId="0" applyNumberFormat="1" applyFont="1" applyAlignment="1">
      <alignment vertical="top" wrapText="1"/>
    </xf>
    <xf numFmtId="43" fontId="2" fillId="0" borderId="5" xfId="1" applyFont="1" applyBorder="1" applyAlignment="1">
      <alignment horizontal="left" indent="1"/>
    </xf>
    <xf numFmtId="43" fontId="2" fillId="0" borderId="0" xfId="1" applyFont="1" applyAlignment="1">
      <alignment vertical="top" wrapText="1"/>
    </xf>
    <xf numFmtId="0" fontId="2" fillId="0" borderId="11" xfId="0" applyFont="1" applyBorder="1" applyAlignment="1">
      <alignment vertical="top" wrapText="1"/>
    </xf>
    <xf numFmtId="0" fontId="6" fillId="0" borderId="4" xfId="0" applyFont="1" applyBorder="1"/>
    <xf numFmtId="0" fontId="14" fillId="0" borderId="4" xfId="2" applyFont="1" applyBorder="1"/>
    <xf numFmtId="43" fontId="2" fillId="0" borderId="8" xfId="1" applyFont="1" applyBorder="1" applyAlignment="1">
      <alignment horizontal="right" indent="1"/>
    </xf>
    <xf numFmtId="0" fontId="2" fillId="0" borderId="8" xfId="0" applyFont="1" applyBorder="1"/>
    <xf numFmtId="0" fontId="27" fillId="0" borderId="0" xfId="0" applyFont="1" applyProtection="1">
      <protection locked="0"/>
    </xf>
    <xf numFmtId="0" fontId="0" fillId="0" borderId="0" xfId="0" applyProtection="1">
      <protection locked="0"/>
    </xf>
    <xf numFmtId="164" fontId="19" fillId="0" borderId="0" xfId="1" applyNumberFormat="1" applyFont="1" applyFill="1" applyProtection="1">
      <protection locked="0"/>
    </xf>
    <xf numFmtId="0" fontId="32" fillId="0" borderId="0" xfId="0" applyFont="1" applyAlignment="1">
      <alignment horizontal="center"/>
    </xf>
    <xf numFmtId="164" fontId="33" fillId="0" borderId="0" xfId="1" applyNumberFormat="1" applyFont="1" applyFill="1" applyProtection="1">
      <protection locked="0"/>
    </xf>
    <xf numFmtId="164" fontId="34" fillId="0" borderId="0" xfId="1" applyNumberFormat="1" applyFont="1" applyFill="1" applyProtection="1">
      <protection locked="0"/>
    </xf>
    <xf numFmtId="164" fontId="19" fillId="0" borderId="0" xfId="1" quotePrefix="1" applyNumberFormat="1" applyFont="1" applyFill="1" applyAlignment="1" applyProtection="1">
      <alignment horizontal="left"/>
      <protection locked="0"/>
    </xf>
    <xf numFmtId="0" fontId="0" fillId="0" borderId="4" xfId="0" applyBorder="1"/>
    <xf numFmtId="0" fontId="0" fillId="0" borderId="1" xfId="0" applyBorder="1"/>
    <xf numFmtId="0" fontId="0" fillId="0" borderId="11" xfId="0" applyBorder="1"/>
    <xf numFmtId="0" fontId="0" fillId="0" borderId="16" xfId="0" applyBorder="1"/>
    <xf numFmtId="0" fontId="0" fillId="0" borderId="13" xfId="0" applyBorder="1"/>
    <xf numFmtId="0" fontId="32" fillId="0" borderId="0" xfId="0" applyFont="1"/>
    <xf numFmtId="164" fontId="19" fillId="0" borderId="0" xfId="1" applyNumberFormat="1" applyFont="1" applyFill="1" applyBorder="1" applyProtection="1">
      <protection locked="0"/>
    </xf>
    <xf numFmtId="164" fontId="19" fillId="0" borderId="0" xfId="1" applyNumberFormat="1" applyFont="1" applyFill="1" applyAlignment="1" applyProtection="1">
      <alignment horizontal="left"/>
      <protection locked="0"/>
    </xf>
    <xf numFmtId="0" fontId="6" fillId="0" borderId="17" xfId="0" applyFont="1" applyBorder="1" applyAlignment="1">
      <alignment horizontal="center" vertical="center" wrapText="1"/>
    </xf>
    <xf numFmtId="43" fontId="6" fillId="0" borderId="13" xfId="1" applyFont="1" applyBorder="1" applyAlignment="1">
      <alignment horizontal="right" vertical="center" wrapText="1"/>
    </xf>
    <xf numFmtId="43" fontId="2" fillId="0" borderId="16" xfId="1" applyFont="1" applyBorder="1" applyAlignment="1">
      <alignment horizontal="right"/>
    </xf>
    <xf numFmtId="43" fontId="2" fillId="0" borderId="16" xfId="1" applyFont="1" applyBorder="1" applyAlignment="1">
      <alignment horizontal="right" wrapText="1" indent="1"/>
    </xf>
    <xf numFmtId="43" fontId="6" fillId="0" borderId="13" xfId="1" applyFont="1" applyBorder="1" applyAlignment="1">
      <alignment horizontal="right" vertical="center"/>
    </xf>
    <xf numFmtId="43" fontId="2" fillId="0" borderId="13" xfId="1" applyFont="1" applyBorder="1" applyAlignment="1">
      <alignment horizontal="right"/>
    </xf>
    <xf numFmtId="43" fontId="2" fillId="0" borderId="16" xfId="1" applyFont="1" applyBorder="1" applyAlignment="1">
      <alignment horizontal="left" wrapText="1" indent="1"/>
    </xf>
    <xf numFmtId="0" fontId="0" fillId="0" borderId="0" xfId="0" applyAlignment="1">
      <alignment horizontal="center"/>
    </xf>
    <xf numFmtId="0" fontId="27" fillId="0" borderId="13" xfId="0" applyFont="1" applyBorder="1" applyAlignment="1">
      <alignment horizontal="center" vertical="center"/>
    </xf>
    <xf numFmtId="0" fontId="27" fillId="0" borderId="13" xfId="0" applyFont="1" applyBorder="1" applyAlignment="1">
      <alignment horizontal="left" vertical="center"/>
    </xf>
    <xf numFmtId="0" fontId="27" fillId="0" borderId="13" xfId="0" applyFont="1" applyBorder="1" applyAlignment="1">
      <alignment horizontal="center" vertical="center" wrapText="1"/>
    </xf>
    <xf numFmtId="0" fontId="27" fillId="0" borderId="13" xfId="0" applyFont="1" applyBorder="1" applyAlignment="1">
      <alignment horizontal="center" wrapText="1"/>
    </xf>
    <xf numFmtId="0" fontId="27" fillId="0" borderId="19" xfId="0" applyFont="1" applyBorder="1" applyAlignment="1">
      <alignment horizontal="center" vertical="center" wrapText="1"/>
    </xf>
    <xf numFmtId="0" fontId="38" fillId="0" borderId="13" xfId="0" applyFont="1" applyBorder="1" applyAlignment="1">
      <alignment horizontal="center"/>
    </xf>
    <xf numFmtId="0" fontId="38" fillId="0" borderId="13" xfId="0" applyFont="1" applyBorder="1"/>
    <xf numFmtId="2" fontId="38" fillId="0" borderId="13" xfId="0" applyNumberFormat="1" applyFont="1" applyBorder="1"/>
    <xf numFmtId="9" fontId="38" fillId="0" borderId="13" xfId="0" applyNumberFormat="1" applyFont="1" applyBorder="1"/>
    <xf numFmtId="0" fontId="39" fillId="0" borderId="13" xfId="0" applyFont="1" applyBorder="1" applyAlignment="1">
      <alignment horizontal="right"/>
    </xf>
    <xf numFmtId="2" fontId="39" fillId="0" borderId="13" xfId="0" applyNumberFormat="1" applyFont="1" applyBorder="1"/>
    <xf numFmtId="9" fontId="39" fillId="0" borderId="13" xfId="0" applyNumberFormat="1" applyFont="1" applyBorder="1"/>
    <xf numFmtId="0" fontId="39" fillId="0" borderId="13" xfId="0" applyFont="1" applyBorder="1"/>
    <xf numFmtId="0" fontId="38" fillId="0" borderId="16" xfId="0" applyFont="1" applyBorder="1" applyAlignment="1">
      <alignment horizontal="center"/>
    </xf>
    <xf numFmtId="164" fontId="19" fillId="0" borderId="0" xfId="206" applyFont="1" applyFill="1" applyProtection="1">
      <protection locked="0"/>
    </xf>
    <xf numFmtId="164" fontId="19" fillId="0" borderId="0" xfId="206" applyFont="1" applyFill="1" applyBorder="1" applyProtection="1">
      <protection locked="0"/>
    </xf>
    <xf numFmtId="164" fontId="33" fillId="0" borderId="0" xfId="206" applyFont="1" applyFill="1" applyProtection="1">
      <protection locked="0"/>
    </xf>
    <xf numFmtId="0" fontId="41" fillId="0" borderId="0" xfId="0" applyFont="1" applyProtection="1">
      <protection locked="0"/>
    </xf>
    <xf numFmtId="0" fontId="2" fillId="0" borderId="0" xfId="0" applyFont="1" applyAlignment="1">
      <alignment horizontal="left" wrapText="1"/>
    </xf>
    <xf numFmtId="43" fontId="6" fillId="0" borderId="5" xfId="1" applyFont="1" applyBorder="1" applyAlignment="1">
      <alignment horizontal="left" wrapText="1"/>
    </xf>
    <xf numFmtId="43" fontId="2" fillId="0" borderId="5" xfId="1" applyFont="1" applyBorder="1" applyAlignment="1">
      <alignment horizontal="left"/>
    </xf>
    <xf numFmtId="0" fontId="15" fillId="0" borderId="4" xfId="0" applyFont="1" applyBorder="1" applyAlignment="1">
      <alignment horizontal="left"/>
    </xf>
    <xf numFmtId="0" fontId="3" fillId="0" borderId="4" xfId="0" applyFont="1" applyBorder="1" applyAlignment="1">
      <alignment horizontal="left"/>
    </xf>
    <xf numFmtId="0" fontId="16" fillId="0" borderId="0" xfId="0" applyFont="1" applyAlignment="1">
      <alignment horizontal="left"/>
    </xf>
    <xf numFmtId="0" fontId="3" fillId="0" borderId="24" xfId="0" applyFont="1" applyBorder="1" applyAlignment="1">
      <alignment horizontal="left"/>
    </xf>
    <xf numFmtId="0" fontId="3" fillId="0" borderId="0" xfId="0" applyFont="1" applyAlignment="1">
      <alignment horizontal="left"/>
    </xf>
    <xf numFmtId="0" fontId="15" fillId="0" borderId="24" xfId="0" applyFont="1" applyBorder="1" applyAlignment="1">
      <alignment horizontal="left"/>
    </xf>
    <xf numFmtId="0" fontId="0" fillId="0" borderId="0" xfId="0" applyAlignment="1">
      <alignment horizontal="left"/>
    </xf>
    <xf numFmtId="43" fontId="6" fillId="0" borderId="13" xfId="1" applyFont="1" applyFill="1" applyBorder="1" applyAlignment="1">
      <alignment horizontal="center" vertical="center" wrapText="1"/>
    </xf>
    <xf numFmtId="43" fontId="2" fillId="0" borderId="13" xfId="1" applyFont="1" applyBorder="1" applyAlignment="1">
      <alignment horizontal="right" vertical="center"/>
    </xf>
    <xf numFmtId="43" fontId="2" fillId="0" borderId="16" xfId="1" applyFont="1" applyBorder="1" applyAlignment="1">
      <alignment horizontal="right" vertical="top" wrapText="1"/>
    </xf>
    <xf numFmtId="43" fontId="2" fillId="0" borderId="16" xfId="1" applyFont="1" applyBorder="1" applyAlignment="1">
      <alignment horizontal="right" indent="1"/>
    </xf>
    <xf numFmtId="43" fontId="2" fillId="0" borderId="19" xfId="1" applyFont="1" applyBorder="1" applyAlignment="1">
      <alignment horizontal="right" vertical="top" wrapText="1"/>
    </xf>
    <xf numFmtId="43" fontId="6" fillId="0" borderId="16" xfId="1" applyFont="1" applyBorder="1" applyAlignment="1">
      <alignment horizontal="left" wrapText="1"/>
    </xf>
    <xf numFmtId="43" fontId="2" fillId="0" borderId="16" xfId="1" applyFont="1" applyBorder="1" applyAlignment="1">
      <alignment horizontal="left"/>
    </xf>
    <xf numFmtId="43" fontId="2" fillId="0" borderId="19" xfId="1" applyFont="1" applyBorder="1" applyAlignment="1">
      <alignment horizontal="right" indent="1"/>
    </xf>
    <xf numFmtId="43" fontId="6" fillId="0" borderId="19" xfId="1" applyFont="1" applyBorder="1" applyAlignment="1">
      <alignment horizontal="right" vertical="center" indent="1"/>
    </xf>
    <xf numFmtId="43" fontId="6" fillId="0" borderId="13" xfId="1" applyFont="1" applyBorder="1" applyAlignment="1">
      <alignment horizontal="right" vertical="center" indent="1"/>
    </xf>
    <xf numFmtId="0" fontId="2" fillId="0" borderId="16" xfId="0" applyFont="1" applyBorder="1"/>
    <xf numFmtId="0" fontId="6" fillId="0" borderId="13" xfId="0" applyFont="1" applyBorder="1" applyAlignment="1">
      <alignment horizontal="center" vertical="center"/>
    </xf>
    <xf numFmtId="0" fontId="6" fillId="0" borderId="16" xfId="0" applyFont="1" applyBorder="1" applyAlignment="1">
      <alignment horizontal="center" vertical="center" wrapText="1"/>
    </xf>
    <xf numFmtId="0" fontId="8" fillId="0" borderId="13" xfId="0" applyFont="1" applyBorder="1" applyAlignment="1">
      <alignment vertical="center" wrapText="1"/>
    </xf>
    <xf numFmtId="0" fontId="6" fillId="0" borderId="16" xfId="0" applyFont="1" applyBorder="1" applyAlignment="1">
      <alignment horizontal="center" vertical="center"/>
    </xf>
    <xf numFmtId="0" fontId="2" fillId="0" borderId="13" xfId="0" applyFont="1" applyBorder="1" applyAlignment="1">
      <alignment vertical="top" wrapText="1"/>
    </xf>
    <xf numFmtId="0" fontId="2" fillId="0" borderId="13" xfId="0" applyFont="1" applyBorder="1" applyAlignment="1">
      <alignment vertical="center" wrapText="1"/>
    </xf>
    <xf numFmtId="0" fontId="2" fillId="0" borderId="16" xfId="0" applyFont="1" applyBorder="1" applyAlignment="1">
      <alignment vertical="top" wrapText="1"/>
    </xf>
    <xf numFmtId="0" fontId="2" fillId="0" borderId="16" xfId="0" applyFont="1" applyBorder="1" applyAlignment="1">
      <alignment horizontal="center" wrapText="1"/>
    </xf>
    <xf numFmtId="0" fontId="2" fillId="0" borderId="19" xfId="0" applyFont="1" applyBorder="1" applyAlignment="1">
      <alignment vertical="top" wrapText="1"/>
    </xf>
    <xf numFmtId="0" fontId="0" fillId="0" borderId="0" xfId="0" applyAlignment="1" applyProtection="1">
      <alignment horizontal="center"/>
      <protection locked="0"/>
    </xf>
    <xf numFmtId="0" fontId="40" fillId="0" borderId="5" xfId="0" applyFont="1" applyBorder="1"/>
    <xf numFmtId="0" fontId="0" fillId="0" borderId="3" xfId="0" applyBorder="1"/>
    <xf numFmtId="0" fontId="0" fillId="0" borderId="5" xfId="0" applyBorder="1"/>
    <xf numFmtId="0" fontId="27" fillId="0" borderId="4" xfId="0" applyFont="1" applyBorder="1"/>
    <xf numFmtId="0" fontId="27" fillId="0" borderId="6" xfId="0" applyFont="1" applyBorder="1"/>
    <xf numFmtId="0" fontId="0" fillId="0" borderId="8" xfId="0" applyBorder="1"/>
    <xf numFmtId="0" fontId="43" fillId="0" borderId="4" xfId="0" applyFont="1" applyBorder="1" applyAlignment="1">
      <alignment horizontal="center"/>
    </xf>
    <xf numFmtId="0" fontId="43" fillId="0" borderId="5" xfId="0" applyFont="1" applyBorder="1" applyAlignment="1">
      <alignment horizontal="center"/>
    </xf>
    <xf numFmtId="0" fontId="27" fillId="0" borderId="4" xfId="0" applyFont="1" applyBorder="1" applyAlignment="1">
      <alignment horizontal="left"/>
    </xf>
    <xf numFmtId="0" fontId="27" fillId="0" borderId="5" xfId="0" applyFont="1" applyBorder="1" applyAlignment="1">
      <alignment horizontal="center"/>
    </xf>
    <xf numFmtId="0" fontId="40" fillId="0" borderId="4" xfId="0" applyFont="1" applyBorder="1"/>
    <xf numFmtId="14" fontId="0" fillId="0" borderId="0" xfId="0" applyNumberFormat="1" applyAlignment="1" applyProtection="1">
      <alignment horizontal="center"/>
      <protection locked="0"/>
    </xf>
    <xf numFmtId="14" fontId="0" fillId="0" borderId="0" xfId="0" applyNumberFormat="1" applyProtection="1">
      <protection locked="0"/>
    </xf>
    <xf numFmtId="0" fontId="27" fillId="0" borderId="0" xfId="0" applyFont="1" applyAlignment="1">
      <alignment horizontal="center"/>
    </xf>
    <xf numFmtId="0" fontId="46" fillId="0" borderId="0" xfId="0" applyFont="1"/>
    <xf numFmtId="0" fontId="6" fillId="0" borderId="9" xfId="0" applyFont="1" applyBorder="1" applyAlignment="1">
      <alignment horizontal="left" wrapText="1"/>
    </xf>
    <xf numFmtId="0" fontId="6" fillId="0" borderId="13" xfId="0" applyFont="1" applyBorder="1" applyAlignment="1">
      <alignment horizontal="center" vertical="center" wrapText="1"/>
    </xf>
    <xf numFmtId="0" fontId="2" fillId="0" borderId="13" xfId="0" applyFont="1" applyBorder="1" applyAlignment="1">
      <alignment horizontal="center" vertical="top" wrapText="1"/>
    </xf>
    <xf numFmtId="43" fontId="2" fillId="0" borderId="10" xfId="1" applyFont="1" applyBorder="1" applyAlignment="1">
      <alignment horizontal="right"/>
    </xf>
    <xf numFmtId="0" fontId="47" fillId="0" borderId="0" xfId="0" applyFont="1" applyAlignment="1">
      <alignment horizontal="left" vertical="center"/>
    </xf>
    <xf numFmtId="0" fontId="48" fillId="0" borderId="0" xfId="0" applyFont="1" applyAlignment="1">
      <alignment vertical="center"/>
    </xf>
    <xf numFmtId="0" fontId="50" fillId="0" borderId="0" xfId="0" applyFont="1"/>
    <xf numFmtId="0" fontId="27" fillId="0" borderId="7" xfId="0" applyFont="1" applyBorder="1"/>
    <xf numFmtId="0" fontId="27" fillId="0" borderId="9" xfId="0" applyFont="1" applyBorder="1" applyAlignment="1">
      <alignment horizontal="center"/>
    </xf>
    <xf numFmtId="0" fontId="27" fillId="0" borderId="9" xfId="0" applyFont="1" applyBorder="1" applyAlignment="1">
      <alignment horizontal="center" wrapText="1"/>
    </xf>
    <xf numFmtId="0" fontId="27" fillId="0" borderId="0" xfId="0" applyFont="1" applyAlignment="1">
      <alignment horizontal="center" wrapText="1"/>
    </xf>
    <xf numFmtId="0" fontId="27" fillId="0" borderId="0" xfId="0" applyFont="1" applyAlignment="1">
      <alignment wrapText="1"/>
    </xf>
    <xf numFmtId="0" fontId="51" fillId="0" borderId="0" xfId="0" applyFont="1"/>
    <xf numFmtId="17" fontId="0" fillId="0" borderId="0" xfId="0" quotePrefix="1" applyNumberFormat="1"/>
    <xf numFmtId="0" fontId="0" fillId="0" borderId="0" xfId="0" quotePrefix="1"/>
    <xf numFmtId="0" fontId="0" fillId="0" borderId="9" xfId="0" applyBorder="1" applyAlignment="1">
      <alignment horizontal="center"/>
    </xf>
    <xf numFmtId="17" fontId="0" fillId="0" borderId="9" xfId="0" applyNumberFormat="1" applyBorder="1"/>
    <xf numFmtId="0" fontId="0" fillId="0" borderId="9" xfId="0" applyBorder="1" applyAlignment="1">
      <alignment horizontal="center" wrapText="1"/>
    </xf>
    <xf numFmtId="17" fontId="0" fillId="0" borderId="0" xfId="0" applyNumberFormat="1"/>
    <xf numFmtId="0" fontId="51" fillId="0" borderId="0" xfId="0" applyFont="1" applyAlignment="1">
      <alignment horizontal="left"/>
    </xf>
    <xf numFmtId="0" fontId="0" fillId="0" borderId="13" xfId="0" applyBorder="1" applyAlignment="1">
      <alignment horizontal="center"/>
    </xf>
    <xf numFmtId="17" fontId="27" fillId="0" borderId="0" xfId="0" applyNumberFormat="1" applyFont="1"/>
    <xf numFmtId="0" fontId="0" fillId="0" borderId="7" xfId="0" applyBorder="1" applyAlignment="1">
      <alignment horizontal="center"/>
    </xf>
    <xf numFmtId="0" fontId="0" fillId="0" borderId="7" xfId="0" applyBorder="1"/>
    <xf numFmtId="0" fontId="52" fillId="0" borderId="17" xfId="0" applyFont="1" applyBorder="1" applyAlignment="1">
      <alignment horizontal="center"/>
    </xf>
    <xf numFmtId="0" fontId="3" fillId="0" borderId="16" xfId="0" applyFont="1" applyBorder="1" applyAlignment="1">
      <alignment horizontal="center"/>
    </xf>
    <xf numFmtId="0" fontId="20" fillId="0" borderId="16" xfId="0" applyFont="1" applyBorder="1" applyAlignment="1">
      <alignment horizontal="center" wrapText="1"/>
    </xf>
    <xf numFmtId="0" fontId="3" fillId="0" borderId="16" xfId="0" applyFont="1" applyBorder="1" applyAlignment="1">
      <alignment horizontal="justify" vertical="top"/>
    </xf>
    <xf numFmtId="0" fontId="3" fillId="0" borderId="16" xfId="0" applyFont="1" applyBorder="1" applyAlignment="1">
      <alignment horizontal="justify"/>
    </xf>
    <xf numFmtId="0" fontId="4" fillId="0" borderId="16" xfId="0" applyFont="1" applyBorder="1" applyAlignment="1">
      <alignment horizontal="justify"/>
    </xf>
    <xf numFmtId="0" fontId="55" fillId="0" borderId="0" xfId="0" applyFont="1" applyAlignment="1">
      <alignment horizontal="justify"/>
    </xf>
    <xf numFmtId="0" fontId="47" fillId="0" borderId="0" xfId="0" applyFont="1" applyAlignment="1">
      <alignment horizontal="justify"/>
    </xf>
    <xf numFmtId="0" fontId="18" fillId="0" borderId="0" xfId="0" applyFont="1" applyAlignment="1">
      <alignment horizontal="justify"/>
    </xf>
    <xf numFmtId="0" fontId="15" fillId="0" borderId="0" xfId="0" applyFont="1" applyAlignment="1">
      <alignment horizontal="justify"/>
    </xf>
    <xf numFmtId="0" fontId="0" fillId="0" borderId="19" xfId="0" applyBorder="1" applyAlignment="1">
      <alignment horizontal="center"/>
    </xf>
    <xf numFmtId="0" fontId="3" fillId="0" borderId="0" xfId="0" applyFont="1" applyAlignment="1">
      <alignment horizontal="center"/>
    </xf>
    <xf numFmtId="0" fontId="0" fillId="0" borderId="13" xfId="0" applyBorder="1" applyAlignment="1">
      <alignment vertical="top"/>
    </xf>
    <xf numFmtId="0" fontId="0" fillId="0" borderId="13" xfId="0" applyBorder="1" applyAlignment="1">
      <alignment wrapText="1"/>
    </xf>
    <xf numFmtId="0" fontId="0" fillId="0" borderId="13" xfId="0" applyBorder="1" applyAlignment="1">
      <alignment vertical="top" wrapText="1"/>
    </xf>
    <xf numFmtId="0" fontId="9" fillId="0" borderId="31" xfId="232" applyFont="1" applyBorder="1" applyAlignment="1">
      <alignment horizontal="left" vertical="top" wrapText="1"/>
    </xf>
    <xf numFmtId="0" fontId="9" fillId="0" borderId="35" xfId="232" applyFont="1" applyBorder="1" applyAlignment="1">
      <alignment horizontal="left" vertical="top" wrapText="1"/>
    </xf>
    <xf numFmtId="0" fontId="9" fillId="0" borderId="13" xfId="232" applyFont="1" applyBorder="1" applyAlignment="1">
      <alignment vertical="top" wrapText="1"/>
    </xf>
    <xf numFmtId="167" fontId="56" fillId="0" borderId="45" xfId="232" applyNumberFormat="1" applyFont="1" applyBorder="1" applyAlignment="1">
      <alignment horizontal="left" vertical="top" shrinkToFit="1"/>
    </xf>
    <xf numFmtId="167" fontId="56" fillId="0" borderId="13" xfId="232" applyNumberFormat="1" applyFont="1" applyBorder="1" applyAlignment="1">
      <alignment vertical="top" shrinkToFit="1"/>
    </xf>
    <xf numFmtId="166" fontId="58" fillId="0" borderId="41" xfId="0" applyNumberFormat="1" applyFont="1" applyBorder="1" applyAlignment="1">
      <alignment horizontal="left" vertical="top" shrinkToFit="1"/>
    </xf>
    <xf numFmtId="0" fontId="59" fillId="0" borderId="49" xfId="0" applyFont="1" applyBorder="1" applyAlignment="1">
      <alignment horizontal="left" vertical="top" wrapText="1"/>
    </xf>
    <xf numFmtId="0" fontId="59" fillId="0" borderId="51" xfId="0" applyFont="1" applyBorder="1" applyAlignment="1">
      <alignment horizontal="left" vertical="top" wrapText="1"/>
    </xf>
    <xf numFmtId="0" fontId="44" fillId="0" borderId="13" xfId="232" applyBorder="1" applyAlignment="1">
      <alignment horizontal="left" vertical="top" wrapText="1"/>
    </xf>
    <xf numFmtId="167" fontId="62" fillId="0" borderId="52" xfId="0" applyNumberFormat="1" applyFont="1" applyBorder="1" applyAlignment="1">
      <alignment horizontal="center" vertical="top" shrinkToFit="1"/>
    </xf>
    <xf numFmtId="167" fontId="62" fillId="0" borderId="17" xfId="0" applyNumberFormat="1" applyFont="1" applyBorder="1" applyAlignment="1">
      <alignment horizontal="center" vertical="top" shrinkToFit="1"/>
    </xf>
    <xf numFmtId="0" fontId="44" fillId="0" borderId="11" xfId="232" applyBorder="1" applyAlignment="1">
      <alignment horizontal="left" vertical="top"/>
    </xf>
    <xf numFmtId="0" fontId="44" fillId="0" borderId="13" xfId="232" applyBorder="1" applyAlignment="1">
      <alignment horizontal="left" vertical="top"/>
    </xf>
    <xf numFmtId="0" fontId="63" fillId="2" borderId="35" xfId="0" applyFont="1" applyFill="1" applyBorder="1" applyAlignment="1">
      <alignment vertical="top" wrapText="1"/>
    </xf>
    <xf numFmtId="0" fontId="59" fillId="2" borderId="13" xfId="0" applyFont="1" applyFill="1" applyBorder="1" applyAlignment="1">
      <alignment vertical="center" wrapText="1"/>
    </xf>
    <xf numFmtId="0" fontId="59" fillId="0" borderId="13" xfId="0" applyFont="1" applyBorder="1" applyAlignment="1">
      <alignment vertical="top" wrapText="1"/>
    </xf>
    <xf numFmtId="0" fontId="59" fillId="2" borderId="17" xfId="0" applyFont="1" applyFill="1" applyBorder="1" applyAlignment="1">
      <alignment vertical="top" wrapText="1"/>
    </xf>
    <xf numFmtId="2" fontId="59" fillId="2" borderId="13" xfId="0" applyNumberFormat="1" applyFont="1" applyFill="1" applyBorder="1" applyAlignment="1">
      <alignment vertical="center" wrapText="1"/>
    </xf>
    <xf numFmtId="0" fontId="63" fillId="2" borderId="40" xfId="0" applyFont="1" applyFill="1" applyBorder="1" applyAlignment="1">
      <alignment vertical="top" wrapText="1"/>
    </xf>
    <xf numFmtId="0" fontId="59" fillId="3" borderId="13" xfId="0" applyFont="1" applyFill="1" applyBorder="1" applyAlignment="1">
      <alignment vertical="center" wrapText="1"/>
    </xf>
    <xf numFmtId="0" fontId="0" fillId="0" borderId="0" xfId="0" applyAlignment="1">
      <alignment wrapText="1"/>
    </xf>
    <xf numFmtId="166" fontId="58" fillId="0" borderId="43" xfId="0" applyNumberFormat="1" applyFont="1" applyBorder="1" applyAlignment="1">
      <alignment horizontal="left" vertical="top" shrinkToFit="1"/>
    </xf>
    <xf numFmtId="0" fontId="60" fillId="0" borderId="13" xfId="0" applyFont="1" applyBorder="1" applyAlignment="1">
      <alignment horizontal="left" vertical="top" wrapText="1"/>
    </xf>
    <xf numFmtId="0" fontId="59" fillId="3" borderId="13" xfId="0" applyFont="1" applyFill="1" applyBorder="1" applyAlignment="1">
      <alignment vertical="top" wrapText="1"/>
    </xf>
    <xf numFmtId="166" fontId="58" fillId="0" borderId="36" xfId="0" applyNumberFormat="1" applyFont="1" applyBorder="1" applyAlignment="1">
      <alignment horizontal="left" vertical="top" shrinkToFit="1"/>
    </xf>
    <xf numFmtId="0" fontId="30" fillId="3" borderId="13" xfId="0" applyFont="1" applyFill="1" applyBorder="1" applyAlignment="1">
      <alignment vertical="top" wrapText="1"/>
    </xf>
    <xf numFmtId="0" fontId="0" fillId="4" borderId="0" xfId="0" applyFill="1"/>
    <xf numFmtId="2" fontId="38" fillId="5" borderId="13" xfId="0" applyNumberFormat="1" applyFont="1" applyFill="1" applyBorder="1"/>
    <xf numFmtId="0" fontId="60" fillId="0" borderId="34" xfId="0" applyFont="1" applyBorder="1" applyAlignment="1">
      <alignment horizontal="left" vertical="top" wrapText="1"/>
    </xf>
    <xf numFmtId="0" fontId="60" fillId="0" borderId="9" xfId="0" applyFont="1" applyBorder="1" applyAlignment="1">
      <alignment vertical="top" wrapText="1"/>
    </xf>
    <xf numFmtId="0" fontId="61" fillId="0" borderId="49" xfId="0" applyFont="1" applyBorder="1" applyAlignment="1">
      <alignment horizontal="left" wrapText="1"/>
    </xf>
    <xf numFmtId="0" fontId="64" fillId="0" borderId="43" xfId="0" applyFont="1" applyBorder="1" applyAlignment="1">
      <alignment vertical="top" wrapText="1"/>
    </xf>
    <xf numFmtId="0" fontId="59" fillId="0" borderId="11" xfId="0" applyFont="1" applyBorder="1" applyAlignment="1">
      <alignment vertical="top" wrapText="1"/>
    </xf>
    <xf numFmtId="2" fontId="59" fillId="0" borderId="13" xfId="0" applyNumberFormat="1" applyFont="1" applyBorder="1" applyAlignment="1">
      <alignment vertical="top" wrapText="1"/>
    </xf>
    <xf numFmtId="0" fontId="64" fillId="2" borderId="36" xfId="0" applyFont="1" applyFill="1" applyBorder="1" applyAlignment="1">
      <alignment vertical="top" wrapText="1"/>
    </xf>
    <xf numFmtId="0" fontId="59" fillId="2" borderId="11" xfId="0" applyFont="1" applyFill="1" applyBorder="1" applyAlignment="1">
      <alignment horizontal="left" vertical="top" wrapText="1"/>
    </xf>
    <xf numFmtId="2" fontId="59" fillId="2" borderId="13" xfId="0" applyNumberFormat="1" applyFont="1" applyFill="1" applyBorder="1" applyAlignment="1">
      <alignment vertical="top" wrapText="1"/>
    </xf>
    <xf numFmtId="0" fontId="59" fillId="2" borderId="11" xfId="0" applyFont="1" applyFill="1" applyBorder="1" applyAlignment="1">
      <alignment vertical="top" wrapText="1"/>
    </xf>
    <xf numFmtId="0" fontId="61" fillId="0" borderId="49" xfId="0" applyFont="1" applyBorder="1" applyAlignment="1">
      <alignment horizontal="left" vertical="center" wrapText="1"/>
    </xf>
    <xf numFmtId="0" fontId="59" fillId="2" borderId="53" xfId="0" applyFont="1" applyFill="1" applyBorder="1" applyAlignment="1">
      <alignment vertical="top" wrapText="1"/>
    </xf>
    <xf numFmtId="0" fontId="64" fillId="2" borderId="41" xfId="0" applyFont="1" applyFill="1" applyBorder="1" applyAlignment="1">
      <alignment vertical="top" wrapText="1"/>
    </xf>
    <xf numFmtId="0" fontId="59" fillId="0" borderId="9" xfId="0" applyFont="1" applyBorder="1" applyAlignment="1">
      <alignment vertical="top" wrapText="1"/>
    </xf>
    <xf numFmtId="0" fontId="61" fillId="0" borderId="49" xfId="0" applyFont="1" applyBorder="1" applyAlignment="1">
      <alignment horizontal="left" vertical="top" wrapText="1"/>
    </xf>
    <xf numFmtId="0" fontId="64" fillId="0" borderId="49" xfId="0" applyFont="1" applyBorder="1" applyAlignment="1">
      <alignment horizontal="left" vertical="top" wrapText="1"/>
    </xf>
    <xf numFmtId="0" fontId="59" fillId="0" borderId="30" xfId="0" applyFont="1" applyBorder="1" applyAlignment="1">
      <alignment vertical="top" wrapText="1"/>
    </xf>
    <xf numFmtId="0" fontId="59" fillId="2" borderId="13" xfId="0" applyFont="1" applyFill="1" applyBorder="1" applyAlignment="1">
      <alignment horizontal="center" vertical="top" wrapText="1"/>
    </xf>
    <xf numFmtId="0" fontId="64" fillId="0" borderId="34" xfId="0" applyFont="1" applyBorder="1" applyAlignment="1">
      <alignment horizontal="left" vertical="top" wrapText="1"/>
    </xf>
    <xf numFmtId="2" fontId="38" fillId="5" borderId="19" xfId="0" applyNumberFormat="1" applyFont="1" applyFill="1" applyBorder="1"/>
    <xf numFmtId="0" fontId="64" fillId="0" borderId="36" xfId="0" applyFont="1" applyBorder="1" applyAlignment="1">
      <alignment vertical="top" wrapText="1"/>
    </xf>
    <xf numFmtId="2" fontId="59" fillId="0" borderId="11" xfId="0" applyNumberFormat="1" applyFont="1" applyBorder="1" applyAlignment="1">
      <alignment vertical="top" wrapText="1"/>
    </xf>
    <xf numFmtId="0" fontId="59" fillId="2" borderId="13" xfId="0" applyFont="1" applyFill="1" applyBorder="1" applyAlignment="1">
      <alignment vertical="top" wrapText="1"/>
    </xf>
    <xf numFmtId="2" fontId="59" fillId="2" borderId="11" xfId="0" applyNumberFormat="1" applyFont="1" applyFill="1" applyBorder="1" applyAlignment="1">
      <alignment vertical="top" wrapText="1"/>
    </xf>
    <xf numFmtId="0" fontId="61" fillId="0" borderId="51" xfId="0" applyFont="1" applyBorder="1" applyAlignment="1">
      <alignment horizontal="left" wrapText="1"/>
    </xf>
    <xf numFmtId="0" fontId="63" fillId="0" borderId="36" xfId="0" applyFont="1" applyBorder="1" applyAlignment="1">
      <alignment vertical="top" wrapText="1"/>
    </xf>
    <xf numFmtId="0" fontId="59" fillId="0" borderId="52" xfId="0" applyFont="1" applyBorder="1" applyAlignment="1">
      <alignment horizontal="left" vertical="top" wrapText="1"/>
    </xf>
    <xf numFmtId="0" fontId="59" fillId="3" borderId="17" xfId="0" applyFont="1" applyFill="1" applyBorder="1" applyAlignment="1">
      <alignment vertical="top" wrapText="1"/>
    </xf>
    <xf numFmtId="0" fontId="61" fillId="0" borderId="34" xfId="0" applyFont="1" applyBorder="1" applyAlignment="1">
      <alignment horizontal="left" wrapText="1"/>
    </xf>
    <xf numFmtId="0" fontId="64" fillId="0" borderId="13" xfId="0" applyFont="1" applyBorder="1" applyAlignment="1">
      <alignment horizontal="left" vertical="top" wrapText="1"/>
    </xf>
    <xf numFmtId="0" fontId="59" fillId="0" borderId="19" xfId="0" applyFont="1" applyBorder="1" applyAlignment="1">
      <alignment vertical="top" wrapText="1"/>
    </xf>
    <xf numFmtId="0" fontId="59" fillId="0" borderId="0" xfId="0" applyFont="1" applyAlignment="1">
      <alignment horizontal="left" vertical="top"/>
    </xf>
    <xf numFmtId="0" fontId="59" fillId="0" borderId="5" xfId="0" applyFont="1" applyBorder="1" applyAlignment="1">
      <alignment horizontal="left" vertical="top"/>
    </xf>
    <xf numFmtId="0" fontId="59" fillId="0" borderId="4" xfId="0" applyFont="1" applyBorder="1" applyAlignment="1">
      <alignment horizontal="left" vertical="top"/>
    </xf>
    <xf numFmtId="0" fontId="59" fillId="0" borderId="17" xfId="0" applyFont="1" applyBorder="1" applyAlignment="1">
      <alignment vertical="top" wrapText="1"/>
    </xf>
    <xf numFmtId="0" fontId="64" fillId="0" borderId="36" xfId="0" applyFont="1" applyBorder="1" applyAlignment="1">
      <alignment horizontal="left" vertical="top" wrapText="1"/>
    </xf>
    <xf numFmtId="0" fontId="59" fillId="0" borderId="13" xfId="0" applyFont="1" applyBorder="1" applyAlignment="1">
      <alignment horizontal="left" vertical="center" wrapText="1"/>
    </xf>
    <xf numFmtId="0" fontId="64" fillId="0" borderId="54" xfId="0" applyFont="1" applyBorder="1" applyAlignment="1">
      <alignment horizontal="left" vertical="top" wrapText="1"/>
    </xf>
    <xf numFmtId="0" fontId="59" fillId="0" borderId="11" xfId="0" applyFont="1" applyBorder="1" applyAlignment="1">
      <alignment horizontal="left" vertical="center" wrapText="1"/>
    </xf>
    <xf numFmtId="0" fontId="61" fillId="0" borderId="43" xfId="0" applyFont="1" applyBorder="1" applyAlignment="1">
      <alignment horizontal="left" wrapText="1"/>
    </xf>
    <xf numFmtId="0" fontId="64" fillId="0" borderId="41" xfId="0" applyFont="1" applyBorder="1" applyAlignment="1">
      <alignment horizontal="center" vertical="top" wrapText="1"/>
    </xf>
    <xf numFmtId="0" fontId="0" fillId="3" borderId="13" xfId="0" applyFill="1" applyBorder="1"/>
    <xf numFmtId="0" fontId="15" fillId="2" borderId="13" xfId="0" applyFont="1" applyFill="1" applyBorder="1" applyAlignment="1">
      <alignment vertical="top" wrapText="1"/>
    </xf>
    <xf numFmtId="0" fontId="61" fillId="0" borderId="34" xfId="0" applyFont="1" applyBorder="1" applyAlignment="1">
      <alignment horizontal="left" vertical="center" wrapText="1"/>
    </xf>
    <xf numFmtId="0" fontId="64" fillId="0" borderId="17" xfId="0" applyFont="1" applyBorder="1" applyAlignment="1">
      <alignment horizontal="center" vertical="top" wrapText="1"/>
    </xf>
    <xf numFmtId="0" fontId="15" fillId="3" borderId="13" xfId="0" applyFont="1" applyFill="1" applyBorder="1" applyAlignment="1">
      <alignment vertical="top" wrapText="1"/>
    </xf>
    <xf numFmtId="0" fontId="64" fillId="0" borderId="43" xfId="0" applyFont="1" applyBorder="1" applyAlignment="1">
      <alignment horizontal="left" vertical="top" wrapText="1"/>
    </xf>
    <xf numFmtId="0" fontId="19" fillId="3" borderId="13" xfId="0" applyFont="1" applyFill="1" applyBorder="1" applyAlignment="1">
      <alignment vertical="top" wrapText="1"/>
    </xf>
    <xf numFmtId="0" fontId="19" fillId="0" borderId="13" xfId="0" applyFont="1" applyBorder="1" applyAlignment="1">
      <alignment vertical="top" wrapText="1"/>
    </xf>
    <xf numFmtId="0" fontId="64" fillId="0" borderId="54" xfId="0" applyFont="1" applyBorder="1" applyAlignment="1">
      <alignment horizontal="left" vertical="center" wrapText="1"/>
    </xf>
    <xf numFmtId="0" fontId="59" fillId="0" borderId="53" xfId="0" applyFont="1" applyBorder="1" applyAlignment="1">
      <alignment horizontal="left" vertical="top" wrapText="1"/>
    </xf>
    <xf numFmtId="0" fontId="64" fillId="0" borderId="36" xfId="0" applyFont="1" applyBorder="1" applyAlignment="1">
      <alignment horizontal="left" vertical="center" wrapText="1"/>
    </xf>
    <xf numFmtId="0" fontId="61" fillId="0" borderId="51" xfId="0" applyFont="1" applyBorder="1" applyAlignment="1">
      <alignment horizontal="left" vertical="top" wrapText="1"/>
    </xf>
    <xf numFmtId="0" fontId="64" fillId="0" borderId="11" xfId="0" applyFont="1" applyBorder="1" applyAlignment="1">
      <alignment vertical="top" wrapText="1"/>
    </xf>
    <xf numFmtId="0" fontId="64" fillId="0" borderId="44" xfId="0" applyFont="1" applyBorder="1" applyAlignment="1">
      <alignment horizontal="left" vertical="top" wrapText="1"/>
    </xf>
    <xf numFmtId="0" fontId="64" fillId="0" borderId="37" xfId="0" applyFont="1" applyBorder="1" applyAlignment="1">
      <alignment horizontal="left" vertical="top" wrapText="1"/>
    </xf>
    <xf numFmtId="0" fontId="67" fillId="0" borderId="37" xfId="0" applyFont="1" applyBorder="1" applyAlignment="1">
      <alignment horizontal="left" vertical="top" wrapText="1"/>
    </xf>
    <xf numFmtId="0" fontId="69" fillId="3" borderId="13" xfId="0" applyFont="1" applyFill="1" applyBorder="1" applyAlignment="1">
      <alignment vertical="top" wrapText="1"/>
    </xf>
    <xf numFmtId="0" fontId="0" fillId="0" borderId="13" xfId="0" applyBorder="1" applyAlignment="1">
      <alignment horizontal="center" wrapText="1"/>
    </xf>
    <xf numFmtId="166" fontId="67" fillId="0" borderId="51" xfId="0" applyNumberFormat="1" applyFont="1" applyBorder="1" applyAlignment="1">
      <alignment horizontal="left" vertical="top" shrinkToFit="1"/>
    </xf>
    <xf numFmtId="166" fontId="70" fillId="0" borderId="43" xfId="0" applyNumberFormat="1" applyFont="1" applyBorder="1" applyAlignment="1">
      <alignment horizontal="left" vertical="top" shrinkToFit="1"/>
    </xf>
    <xf numFmtId="166" fontId="62" fillId="0" borderId="36" xfId="0" applyNumberFormat="1" applyFont="1" applyBorder="1" applyAlignment="1">
      <alignment horizontal="left" vertical="top" shrinkToFit="1"/>
    </xf>
    <xf numFmtId="0" fontId="61" fillId="0" borderId="52" xfId="0" applyFont="1" applyBorder="1" applyAlignment="1">
      <alignment horizontal="left" vertical="top" wrapText="1"/>
    </xf>
    <xf numFmtId="167" fontId="58" fillId="0" borderId="43" xfId="0" applyNumberFormat="1" applyFont="1" applyBorder="1" applyAlignment="1">
      <alignment horizontal="left" vertical="top" shrinkToFit="1"/>
    </xf>
    <xf numFmtId="0" fontId="60" fillId="2" borderId="13" xfId="0" applyFont="1" applyFill="1" applyBorder="1" applyAlignment="1">
      <alignment vertical="top" wrapText="1"/>
    </xf>
    <xf numFmtId="167" fontId="58" fillId="0" borderId="36" xfId="0" applyNumberFormat="1" applyFont="1" applyBorder="1" applyAlignment="1">
      <alignment horizontal="left" vertical="top" shrinkToFit="1"/>
    </xf>
    <xf numFmtId="0" fontId="61" fillId="0" borderId="13" xfId="0" applyFont="1" applyBorder="1" applyAlignment="1">
      <alignment vertical="top" wrapText="1"/>
    </xf>
    <xf numFmtId="0" fontId="57" fillId="0" borderId="13" xfId="0" applyFont="1" applyBorder="1" applyAlignment="1">
      <alignment vertical="top" wrapText="1"/>
    </xf>
    <xf numFmtId="0" fontId="30" fillId="0" borderId="13" xfId="0" applyFont="1" applyBorder="1" applyAlignment="1">
      <alignment vertical="top" wrapText="1"/>
    </xf>
    <xf numFmtId="0" fontId="64" fillId="0" borderId="41" xfId="0" applyFont="1" applyBorder="1" applyAlignment="1">
      <alignment vertical="top" wrapText="1"/>
    </xf>
    <xf numFmtId="0" fontId="61" fillId="0" borderId="17" xfId="0" applyFont="1" applyBorder="1" applyAlignment="1">
      <alignment vertical="top" wrapText="1"/>
    </xf>
    <xf numFmtId="166" fontId="58" fillId="0" borderId="13" xfId="0" applyNumberFormat="1" applyFont="1" applyBorder="1" applyAlignment="1">
      <alignment vertical="top" shrinkToFit="1"/>
    </xf>
    <xf numFmtId="0" fontId="2" fillId="0" borderId="13" xfId="0" applyFont="1" applyBorder="1" applyAlignment="1">
      <alignment wrapText="1"/>
    </xf>
    <xf numFmtId="0" fontId="2" fillId="4" borderId="13" xfId="0" applyFont="1" applyFill="1" applyBorder="1" applyAlignment="1">
      <alignment wrapText="1"/>
    </xf>
    <xf numFmtId="0" fontId="0" fillId="0" borderId="13" xfId="0" applyBorder="1" applyAlignment="1">
      <alignment horizontal="left" vertical="top"/>
    </xf>
    <xf numFmtId="0" fontId="65" fillId="0" borderId="38" xfId="0" applyFont="1" applyBorder="1" applyAlignment="1">
      <alignment vertical="top" wrapText="1"/>
    </xf>
    <xf numFmtId="0" fontId="65" fillId="0" borderId="39" xfId="0" applyFont="1" applyBorder="1" applyAlignment="1">
      <alignment vertical="top" wrapText="1"/>
    </xf>
    <xf numFmtId="0" fontId="65" fillId="0" borderId="0" xfId="0" applyFont="1" applyAlignment="1">
      <alignment vertical="top" wrapText="1"/>
    </xf>
    <xf numFmtId="0" fontId="59" fillId="0" borderId="36" xfId="0" applyFont="1" applyBorder="1" applyAlignment="1">
      <alignment horizontal="left" vertical="top" wrapText="1"/>
    </xf>
    <xf numFmtId="0" fontId="59" fillId="0" borderId="36" xfId="0" applyFont="1" applyBorder="1" applyAlignment="1">
      <alignment vertical="top" wrapText="1"/>
    </xf>
    <xf numFmtId="0" fontId="59" fillId="0" borderId="32" xfId="0" applyFont="1" applyBorder="1" applyAlignment="1">
      <alignment horizontal="left" vertical="top" wrapText="1"/>
    </xf>
    <xf numFmtId="0" fontId="59" fillId="0" borderId="54" xfId="0" applyFont="1" applyBorder="1" applyAlignment="1">
      <alignment horizontal="left" vertical="top" wrapText="1"/>
    </xf>
    <xf numFmtId="0" fontId="59" fillId="0" borderId="36" xfId="0" applyFont="1" applyBorder="1" applyAlignment="1">
      <alignment horizontal="left" vertical="center" wrapText="1"/>
    </xf>
    <xf numFmtId="0" fontId="59" fillId="0" borderId="54" xfId="0" applyFont="1" applyBorder="1" applyAlignment="1">
      <alignment horizontal="left" vertical="center" wrapText="1"/>
    </xf>
    <xf numFmtId="0" fontId="60" fillId="0" borderId="36" xfId="0" applyFont="1" applyBorder="1" applyAlignment="1">
      <alignment vertical="top" wrapText="1"/>
    </xf>
    <xf numFmtId="0" fontId="19" fillId="0" borderId="54" xfId="0" applyFont="1" applyBorder="1" applyAlignment="1">
      <alignment horizontal="left" vertical="top" wrapText="1"/>
    </xf>
    <xf numFmtId="0" fontId="61" fillId="0" borderId="54" xfId="0" applyFont="1" applyBorder="1" applyAlignment="1">
      <alignment horizontal="left" vertical="top" wrapText="1"/>
    </xf>
    <xf numFmtId="0" fontId="30" fillId="0" borderId="54" xfId="0" applyFont="1" applyBorder="1" applyAlignment="1">
      <alignment horizontal="left" vertical="top" wrapText="1"/>
    </xf>
    <xf numFmtId="166" fontId="58" fillId="0" borderId="46" xfId="0" applyNumberFormat="1" applyFont="1" applyBorder="1" applyAlignment="1">
      <alignment horizontal="left" vertical="top" shrinkToFit="1"/>
    </xf>
    <xf numFmtId="0" fontId="59" fillId="0" borderId="41" xfId="0" applyFont="1" applyBorder="1" applyAlignment="1">
      <alignment horizontal="left" vertical="top" wrapText="1"/>
    </xf>
    <xf numFmtId="0" fontId="30" fillId="0" borderId="52" xfId="0" applyFont="1" applyBorder="1" applyAlignment="1">
      <alignment horizontal="left" vertical="top" wrapText="1"/>
    </xf>
    <xf numFmtId="166" fontId="58" fillId="0" borderId="53" xfId="0" applyNumberFormat="1" applyFont="1" applyBorder="1" applyAlignment="1">
      <alignment horizontal="left" vertical="top" shrinkToFit="1"/>
    </xf>
    <xf numFmtId="0" fontId="61" fillId="0" borderId="58" xfId="0" applyFont="1" applyBorder="1" applyAlignment="1">
      <alignment horizontal="left" vertical="top" wrapText="1"/>
    </xf>
    <xf numFmtId="0" fontId="30" fillId="0" borderId="0" xfId="203" applyAlignment="1">
      <alignment horizontal="left" vertical="top"/>
    </xf>
    <xf numFmtId="0" fontId="61" fillId="0" borderId="9" xfId="203" applyFont="1" applyBorder="1" applyAlignment="1">
      <alignment vertical="top"/>
    </xf>
    <xf numFmtId="0" fontId="61" fillId="0" borderId="13" xfId="203" applyFont="1" applyBorder="1" applyAlignment="1">
      <alignment vertical="top" wrapText="1"/>
    </xf>
    <xf numFmtId="0" fontId="61" fillId="0" borderId="13" xfId="203" applyFont="1" applyBorder="1" applyAlignment="1">
      <alignment horizontal="center" vertical="top" wrapText="1"/>
    </xf>
    <xf numFmtId="0" fontId="61" fillId="0" borderId="9" xfId="203" applyFont="1" applyBorder="1" applyAlignment="1">
      <alignment vertical="top" wrapText="1"/>
    </xf>
    <xf numFmtId="0" fontId="61" fillId="0" borderId="13" xfId="203" applyFont="1" applyBorder="1" applyAlignment="1">
      <alignment vertical="top"/>
    </xf>
    <xf numFmtId="0" fontId="61" fillId="0" borderId="2" xfId="203" applyFont="1" applyBorder="1" applyAlignment="1">
      <alignment horizontal="left" vertical="top"/>
    </xf>
    <xf numFmtId="0" fontId="61" fillId="0" borderId="13" xfId="203" applyFont="1" applyBorder="1" applyAlignment="1">
      <alignment horizontal="left" vertical="top"/>
    </xf>
    <xf numFmtId="0" fontId="61" fillId="0" borderId="2" xfId="203" applyFont="1" applyBorder="1" applyAlignment="1">
      <alignment vertical="top" wrapText="1"/>
    </xf>
    <xf numFmtId="0" fontId="30" fillId="0" borderId="0" xfId="203" applyAlignment="1">
      <alignment vertical="top"/>
    </xf>
    <xf numFmtId="0" fontId="61" fillId="0" borderId="37" xfId="203" applyFont="1" applyBorder="1" applyAlignment="1">
      <alignment wrapText="1"/>
    </xf>
    <xf numFmtId="0" fontId="61" fillId="0" borderId="13" xfId="203" applyFont="1" applyBorder="1" applyAlignment="1">
      <alignment wrapText="1"/>
    </xf>
    <xf numFmtId="0" fontId="61" fillId="0" borderId="37" xfId="203" applyFont="1" applyBorder="1" applyAlignment="1">
      <alignment vertical="center" wrapText="1"/>
    </xf>
    <xf numFmtId="0" fontId="61" fillId="0" borderId="13" xfId="203" applyFont="1" applyBorder="1" applyAlignment="1">
      <alignment vertical="center" wrapText="1"/>
    </xf>
    <xf numFmtId="0" fontId="59" fillId="0" borderId="11" xfId="203" applyFont="1" applyBorder="1" applyAlignment="1">
      <alignment horizontal="left" vertical="top" wrapText="1"/>
    </xf>
    <xf numFmtId="0" fontId="61" fillId="3" borderId="37" xfId="203" applyFont="1" applyFill="1" applyBorder="1" applyAlignment="1">
      <alignment vertical="center" wrapText="1"/>
    </xf>
    <xf numFmtId="0" fontId="61" fillId="3" borderId="13" xfId="203" applyFont="1" applyFill="1" applyBorder="1" applyAlignment="1">
      <alignment vertical="center" wrapText="1"/>
    </xf>
    <xf numFmtId="0" fontId="59" fillId="0" borderId="13" xfId="203" applyFont="1" applyBorder="1" applyAlignment="1">
      <alignment horizontal="center" vertical="top" wrapText="1"/>
    </xf>
    <xf numFmtId="167" fontId="60" fillId="0" borderId="13" xfId="203" applyNumberFormat="1" applyFont="1" applyBorder="1" applyAlignment="1">
      <alignment vertical="top" shrinkToFit="1"/>
    </xf>
    <xf numFmtId="167" fontId="60" fillId="0" borderId="13" xfId="203" applyNumberFormat="1" applyFont="1" applyBorder="1" applyAlignment="1">
      <alignment horizontal="center" vertical="top" shrinkToFit="1"/>
    </xf>
    <xf numFmtId="0" fontId="61" fillId="0" borderId="10" xfId="203" applyFont="1" applyBorder="1" applyAlignment="1">
      <alignment wrapText="1"/>
    </xf>
    <xf numFmtId="0" fontId="61" fillId="3" borderId="10" xfId="203" applyFont="1" applyFill="1" applyBorder="1" applyAlignment="1">
      <alignment wrapText="1"/>
    </xf>
    <xf numFmtId="0" fontId="76" fillId="7" borderId="0" xfId="232" applyFont="1" applyFill="1" applyAlignment="1">
      <alignment vertical="top" wrapText="1"/>
    </xf>
    <xf numFmtId="0" fontId="76" fillId="0" borderId="0" xfId="232" applyFont="1" applyAlignment="1">
      <alignment vertical="top" wrapText="1"/>
    </xf>
    <xf numFmtId="0" fontId="61" fillId="0" borderId="0" xfId="232" applyFont="1" applyAlignment="1">
      <alignment vertical="top" wrapText="1"/>
    </xf>
    <xf numFmtId="0" fontId="59" fillId="0" borderId="0" xfId="232" applyFont="1" applyAlignment="1">
      <alignment vertical="top" wrapText="1"/>
    </xf>
    <xf numFmtId="0" fontId="60" fillId="0" borderId="0" xfId="232" applyFont="1" applyAlignment="1">
      <alignment vertical="top" wrapText="1"/>
    </xf>
    <xf numFmtId="167" fontId="78" fillId="0" borderId="0" xfId="232" applyNumberFormat="1" applyFont="1" applyAlignment="1">
      <alignment vertical="top" shrinkToFit="1"/>
    </xf>
    <xf numFmtId="0" fontId="44" fillId="0" borderId="0" xfId="232" applyAlignment="1">
      <alignment horizontal="left" vertical="top" wrapText="1"/>
    </xf>
    <xf numFmtId="0" fontId="44" fillId="0" borderId="0" xfId="232" applyAlignment="1">
      <alignment vertical="top" wrapText="1"/>
    </xf>
    <xf numFmtId="0" fontId="79" fillId="0" borderId="0" xfId="232" applyFont="1" applyAlignment="1">
      <alignment vertical="top" wrapText="1"/>
    </xf>
    <xf numFmtId="0" fontId="76" fillId="8" borderId="0" xfId="232" applyFont="1" applyFill="1" applyAlignment="1">
      <alignment vertical="top" wrapText="1"/>
    </xf>
    <xf numFmtId="0" fontId="44" fillId="0" borderId="0" xfId="232" applyAlignment="1">
      <alignment vertical="center" wrapText="1"/>
    </xf>
    <xf numFmtId="0" fontId="80" fillId="0" borderId="0" xfId="232" applyFont="1" applyAlignment="1">
      <alignment vertical="top" wrapText="1"/>
    </xf>
    <xf numFmtId="0" fontId="44" fillId="0" borderId="0" xfId="232" applyAlignment="1">
      <alignment wrapText="1"/>
    </xf>
    <xf numFmtId="0" fontId="81" fillId="8" borderId="0" xfId="232" applyFont="1" applyFill="1" applyAlignment="1">
      <alignment vertical="top" wrapText="1"/>
    </xf>
    <xf numFmtId="0" fontId="82" fillId="0" borderId="0" xfId="232" applyFont="1" applyAlignment="1">
      <alignment horizontal="left" vertical="top" wrapText="1"/>
    </xf>
    <xf numFmtId="0" fontId="82" fillId="0" borderId="0" xfId="232" applyFont="1" applyAlignment="1">
      <alignment vertical="top" wrapText="1"/>
    </xf>
    <xf numFmtId="0" fontId="44" fillId="0" borderId="0" xfId="232" applyAlignment="1">
      <alignment horizontal="left" wrapText="1"/>
    </xf>
    <xf numFmtId="167" fontId="83" fillId="0" borderId="0" xfId="232" applyNumberFormat="1" applyFont="1" applyAlignment="1">
      <alignment horizontal="left" vertical="top" shrinkToFit="1"/>
    </xf>
    <xf numFmtId="167" fontId="83" fillId="0" borderId="0" xfId="232" applyNumberFormat="1" applyFont="1" applyAlignment="1">
      <alignment vertical="top" shrinkToFit="1"/>
    </xf>
    <xf numFmtId="0" fontId="30" fillId="0" borderId="13" xfId="203" applyBorder="1" applyAlignment="1">
      <alignment vertical="top" wrapText="1"/>
    </xf>
    <xf numFmtId="0" fontId="61" fillId="0" borderId="13" xfId="203" quotePrefix="1" applyFont="1" applyBorder="1" applyAlignment="1">
      <alignment vertical="top"/>
    </xf>
    <xf numFmtId="0" fontId="61" fillId="0" borderId="13" xfId="203" quotePrefix="1" applyFont="1" applyBorder="1" applyAlignment="1">
      <alignment horizontal="center" vertical="top" wrapText="1"/>
    </xf>
    <xf numFmtId="0" fontId="30" fillId="0" borderId="13" xfId="203" quotePrefix="1" applyBorder="1" applyAlignment="1">
      <alignment horizontal="center" vertical="top"/>
    </xf>
    <xf numFmtId="0" fontId="59" fillId="0" borderId="13" xfId="203" applyFont="1" applyBorder="1" applyAlignment="1">
      <alignment vertical="top" wrapText="1"/>
    </xf>
    <xf numFmtId="0" fontId="61" fillId="0" borderId="13" xfId="203" applyFont="1" applyBorder="1" applyAlignment="1">
      <alignment horizontal="left" wrapText="1"/>
    </xf>
    <xf numFmtId="167" fontId="60" fillId="3" borderId="13" xfId="203" applyNumberFormat="1" applyFont="1" applyFill="1" applyBorder="1" applyAlignment="1">
      <alignment vertical="top" shrinkToFit="1"/>
    </xf>
    <xf numFmtId="0" fontId="60" fillId="0" borderId="13" xfId="203" applyFont="1" applyBorder="1" applyAlignment="1">
      <alignment horizontal="center" vertical="top" wrapText="1"/>
    </xf>
    <xf numFmtId="0" fontId="3" fillId="0" borderId="13" xfId="203" applyFont="1" applyBorder="1" applyAlignment="1">
      <alignment vertical="top" wrapText="1"/>
    </xf>
    <xf numFmtId="0" fontId="59" fillId="0" borderId="13" xfId="203" applyFont="1" applyBorder="1" applyAlignment="1">
      <alignment horizontal="right" vertical="top" wrapText="1" indent="2"/>
    </xf>
    <xf numFmtId="0" fontId="59" fillId="0" borderId="41" xfId="203" applyFont="1" applyBorder="1" applyAlignment="1">
      <alignment vertical="top" wrapText="1"/>
    </xf>
    <xf numFmtId="0" fontId="61" fillId="0" borderId="45" xfId="203" applyFont="1" applyBorder="1" applyAlignment="1">
      <alignment horizontal="left" vertical="center" wrapText="1"/>
    </xf>
    <xf numFmtId="0" fontId="61" fillId="0" borderId="13" xfId="203" applyFont="1" applyBorder="1" applyAlignment="1">
      <alignment horizontal="center" vertical="center" wrapText="1"/>
    </xf>
    <xf numFmtId="0" fontId="61" fillId="0" borderId="13" xfId="203" applyFont="1" applyBorder="1" applyAlignment="1">
      <alignment horizontal="left" vertical="center" wrapText="1"/>
    </xf>
    <xf numFmtId="0" fontId="30" fillId="9" borderId="0" xfId="203" applyFill="1" applyAlignment="1">
      <alignment horizontal="left" vertical="top"/>
    </xf>
    <xf numFmtId="0" fontId="61" fillId="0" borderId="6" xfId="203" applyFont="1" applyBorder="1" applyAlignment="1">
      <alignment horizontal="left" vertical="center" wrapText="1"/>
    </xf>
    <xf numFmtId="0" fontId="30" fillId="0" borderId="13" xfId="203" applyBorder="1" applyAlignment="1">
      <alignment horizontal="left" vertical="top"/>
    </xf>
    <xf numFmtId="0" fontId="3" fillId="0" borderId="11" xfId="203" applyFont="1" applyBorder="1" applyAlignment="1">
      <alignment vertical="top" wrapText="1"/>
    </xf>
    <xf numFmtId="0" fontId="61" fillId="3" borderId="13" xfId="203" applyFont="1" applyFill="1" applyBorder="1" applyAlignment="1">
      <alignment horizontal="left" vertical="center" wrapText="1"/>
    </xf>
    <xf numFmtId="0" fontId="61" fillId="0" borderId="35" xfId="203" applyFont="1" applyBorder="1" applyAlignment="1">
      <alignment horizontal="left" vertical="center" wrapText="1"/>
    </xf>
    <xf numFmtId="0" fontId="59" fillId="0" borderId="45" xfId="203" applyFont="1" applyBorder="1" applyAlignment="1">
      <alignment horizontal="left" vertical="top" wrapText="1"/>
    </xf>
    <xf numFmtId="0" fontId="59" fillId="0" borderId="13" xfId="203" applyFont="1" applyBorder="1" applyAlignment="1">
      <alignment horizontal="left" vertical="top" wrapText="1"/>
    </xf>
    <xf numFmtId="0" fontId="60" fillId="0" borderId="13" xfId="203" applyFont="1" applyBorder="1" applyAlignment="1">
      <alignment vertical="top" wrapText="1"/>
    </xf>
    <xf numFmtId="0" fontId="59" fillId="0" borderId="45" xfId="203" applyFont="1" applyBorder="1" applyAlignment="1">
      <alignment vertical="top" wrapText="1"/>
    </xf>
    <xf numFmtId="0" fontId="59" fillId="0" borderId="63" xfId="203" applyFont="1" applyBorder="1" applyAlignment="1">
      <alignment horizontal="center" vertical="top" wrapText="1"/>
    </xf>
    <xf numFmtId="0" fontId="59" fillId="3" borderId="13" xfId="203" applyFont="1" applyFill="1" applyBorder="1" applyAlignment="1">
      <alignment vertical="top" wrapText="1"/>
    </xf>
    <xf numFmtId="0" fontId="59" fillId="3" borderId="13" xfId="203" applyFont="1" applyFill="1" applyBorder="1" applyAlignment="1">
      <alignment horizontal="left" vertical="top" wrapText="1"/>
    </xf>
    <xf numFmtId="167" fontId="60" fillId="0" borderId="53" xfId="203" applyNumberFormat="1" applyFont="1" applyBorder="1" applyAlignment="1">
      <alignment vertical="top" shrinkToFit="1"/>
    </xf>
    <xf numFmtId="167" fontId="60" fillId="0" borderId="53" xfId="203" applyNumberFormat="1" applyFont="1" applyBorder="1" applyAlignment="1">
      <alignment horizontal="center" vertical="top" shrinkToFit="1"/>
    </xf>
    <xf numFmtId="0" fontId="44" fillId="0" borderId="0" xfId="232" applyAlignment="1">
      <alignment horizontal="left" vertical="top"/>
    </xf>
    <xf numFmtId="0" fontId="59" fillId="0" borderId="54" xfId="232" applyFont="1" applyBorder="1" applyAlignment="1">
      <alignment vertical="top" wrapText="1"/>
    </xf>
    <xf numFmtId="167" fontId="60" fillId="0" borderId="39" xfId="232" applyNumberFormat="1" applyFont="1" applyBorder="1" applyAlignment="1">
      <alignment horizontal="left" vertical="top" shrinkToFit="1"/>
    </xf>
    <xf numFmtId="167" fontId="60" fillId="0" borderId="37" xfId="232" applyNumberFormat="1" applyFont="1" applyBorder="1" applyAlignment="1">
      <alignment horizontal="left" vertical="top" indent="1" shrinkToFit="1"/>
    </xf>
    <xf numFmtId="167" fontId="60" fillId="0" borderId="59" xfId="232" applyNumberFormat="1" applyFont="1" applyBorder="1" applyAlignment="1">
      <alignment horizontal="left" vertical="top" indent="1" shrinkToFit="1"/>
    </xf>
    <xf numFmtId="167" fontId="60" fillId="0" borderId="36" xfId="232" applyNumberFormat="1" applyFont="1" applyBorder="1" applyAlignment="1">
      <alignment horizontal="left" vertical="top" shrinkToFit="1"/>
    </xf>
    <xf numFmtId="167" fontId="60" fillId="0" borderId="59" xfId="232" applyNumberFormat="1" applyFont="1" applyBorder="1" applyAlignment="1">
      <alignment horizontal="left" vertical="top" shrinkToFit="1"/>
    </xf>
    <xf numFmtId="167" fontId="60" fillId="0" borderId="37" xfId="232" applyNumberFormat="1" applyFont="1" applyBorder="1" applyAlignment="1">
      <alignment horizontal="left" vertical="top" shrinkToFit="1"/>
    </xf>
    <xf numFmtId="0" fontId="61" fillId="0" borderId="54" xfId="232" applyFont="1" applyBorder="1" applyAlignment="1">
      <alignment horizontal="left" vertical="top" wrapText="1"/>
    </xf>
    <xf numFmtId="0" fontId="61" fillId="0" borderId="36" xfId="232" applyFont="1" applyBorder="1" applyAlignment="1">
      <alignment horizontal="left" vertical="top" wrapText="1"/>
    </xf>
    <xf numFmtId="0" fontId="61" fillId="0" borderId="37" xfId="232" applyFont="1" applyBorder="1" applyAlignment="1">
      <alignment horizontal="left" vertical="top" wrapText="1"/>
    </xf>
    <xf numFmtId="0" fontId="61" fillId="0" borderId="59" xfId="232" applyFont="1" applyBorder="1" applyAlignment="1">
      <alignment horizontal="left" vertical="top" wrapText="1"/>
    </xf>
    <xf numFmtId="0" fontId="59" fillId="0" borderId="54" xfId="232" applyFont="1" applyBorder="1" applyAlignment="1">
      <alignment horizontal="left" vertical="top" wrapText="1"/>
    </xf>
    <xf numFmtId="0" fontId="61" fillId="0" borderId="54" xfId="232" applyFont="1" applyBorder="1" applyAlignment="1">
      <alignment horizontal="left" wrapText="1"/>
    </xf>
    <xf numFmtId="167" fontId="60" fillId="0" borderId="52" xfId="232" applyNumberFormat="1" applyFont="1" applyBorder="1" applyAlignment="1">
      <alignment horizontal="left" vertical="top" shrinkToFit="1"/>
    </xf>
    <xf numFmtId="0" fontId="60" fillId="0" borderId="34" xfId="232" applyFont="1" applyBorder="1" applyAlignment="1">
      <alignment vertical="top" wrapText="1"/>
    </xf>
    <xf numFmtId="0" fontId="61" fillId="0" borderId="51" xfId="232" applyFont="1" applyBorder="1" applyAlignment="1">
      <alignment horizontal="left" wrapText="1"/>
    </xf>
    <xf numFmtId="49" fontId="61" fillId="0" borderId="6" xfId="232" applyNumberFormat="1" applyFont="1" applyBorder="1" applyAlignment="1">
      <alignment vertical="top"/>
    </xf>
    <xf numFmtId="49" fontId="61" fillId="0" borderId="7" xfId="232" applyNumberFormat="1" applyFont="1" applyBorder="1" applyAlignment="1">
      <alignment vertical="top"/>
    </xf>
    <xf numFmtId="49" fontId="61" fillId="0" borderId="8" xfId="232" applyNumberFormat="1" applyFont="1" applyBorder="1" applyAlignment="1">
      <alignment vertical="top"/>
    </xf>
    <xf numFmtId="167" fontId="60" fillId="0" borderId="13" xfId="232" applyNumberFormat="1" applyFont="1" applyBorder="1" applyAlignment="1">
      <alignment horizontal="left" vertical="top" shrinkToFit="1"/>
    </xf>
    <xf numFmtId="167" fontId="60" fillId="0" borderId="10" xfId="232" applyNumberFormat="1" applyFont="1" applyBorder="1" applyAlignment="1">
      <alignment horizontal="left" vertical="top" shrinkToFit="1"/>
    </xf>
    <xf numFmtId="0" fontId="61" fillId="0" borderId="0" xfId="232" applyFont="1" applyAlignment="1">
      <alignment horizontal="left" wrapText="1"/>
    </xf>
    <xf numFmtId="0" fontId="61" fillId="0" borderId="65" xfId="232" applyFont="1" applyBorder="1" applyAlignment="1">
      <alignment horizontal="left" wrapText="1"/>
    </xf>
    <xf numFmtId="167" fontId="60" fillId="0" borderId="11" xfId="232" applyNumberFormat="1" applyFont="1" applyBorder="1" applyAlignment="1">
      <alignment horizontal="left" vertical="top" shrinkToFit="1"/>
    </xf>
    <xf numFmtId="167" fontId="60" fillId="0" borderId="9" xfId="232" applyNumberFormat="1" applyFont="1" applyBorder="1" applyAlignment="1">
      <alignment horizontal="left" vertical="top" shrinkToFit="1"/>
    </xf>
    <xf numFmtId="164" fontId="19" fillId="0" borderId="0" xfId="206" applyFont="1" applyFill="1" applyAlignment="1" applyProtection="1">
      <alignment horizontal="center"/>
      <protection locked="0"/>
    </xf>
    <xf numFmtId="164" fontId="19" fillId="0" borderId="0" xfId="206" applyFont="1" applyFill="1" applyAlignment="1" applyProtection="1">
      <alignment horizontal="left"/>
      <protection locked="0"/>
    </xf>
    <xf numFmtId="2" fontId="3" fillId="0" borderId="4" xfId="0" applyNumberFormat="1" applyFont="1" applyBorder="1" applyAlignment="1">
      <alignment horizontal="right"/>
    </xf>
    <xf numFmtId="164" fontId="2" fillId="6" borderId="0" xfId="0" applyNumberFormat="1" applyFont="1" applyFill="1"/>
    <xf numFmtId="164" fontId="26" fillId="6" borderId="0" xfId="0" applyNumberFormat="1" applyFont="1" applyFill="1" applyAlignment="1">
      <alignment vertical="top" wrapText="1"/>
    </xf>
    <xf numFmtId="0" fontId="2" fillId="0" borderId="16" xfId="0" applyFont="1" applyBorder="1" applyAlignment="1">
      <alignment horizontal="center" vertical="center" wrapText="1"/>
    </xf>
    <xf numFmtId="0" fontId="2" fillId="0" borderId="19" xfId="0" applyFont="1" applyBorder="1" applyAlignment="1">
      <alignment horizontal="center" vertical="top" wrapText="1"/>
    </xf>
    <xf numFmtId="2" fontId="30" fillId="3" borderId="13" xfId="0" applyNumberFormat="1" applyFont="1" applyFill="1" applyBorder="1" applyAlignment="1">
      <alignment vertical="top" wrapText="1"/>
    </xf>
    <xf numFmtId="2" fontId="59" fillId="3" borderId="13" xfId="0" applyNumberFormat="1" applyFont="1" applyFill="1" applyBorder="1" applyAlignment="1">
      <alignment vertical="top" wrapText="1"/>
    </xf>
    <xf numFmtId="2" fontId="61" fillId="3" borderId="1" xfId="0" applyNumberFormat="1" applyFont="1" applyFill="1" applyBorder="1" applyAlignment="1">
      <alignment vertical="center" wrapText="1"/>
    </xf>
    <xf numFmtId="2" fontId="59" fillId="3" borderId="17" xfId="0" applyNumberFormat="1" applyFont="1" applyFill="1" applyBorder="1" applyAlignment="1">
      <alignment vertical="top" wrapText="1"/>
    </xf>
    <xf numFmtId="2" fontId="69" fillId="3" borderId="13" xfId="0" applyNumberFormat="1" applyFont="1" applyFill="1" applyBorder="1" applyAlignment="1">
      <alignment vertical="top" wrapText="1"/>
    </xf>
    <xf numFmtId="0" fontId="6" fillId="0" borderId="13" xfId="0" applyFont="1" applyBorder="1" applyAlignment="1" applyProtection="1">
      <alignment horizontal="center"/>
      <protection locked="0"/>
    </xf>
    <xf numFmtId="14" fontId="6" fillId="0" borderId="13" xfId="0" applyNumberFormat="1" applyFont="1" applyBorder="1" applyAlignment="1" applyProtection="1">
      <alignment horizontal="center" wrapText="1"/>
      <protection locked="0"/>
    </xf>
    <xf numFmtId="0" fontId="6" fillId="0" borderId="0" xfId="0" applyFont="1" applyProtection="1">
      <protection locked="0"/>
    </xf>
    <xf numFmtId="0" fontId="2" fillId="0" borderId="0" xfId="0" applyFont="1" applyProtection="1">
      <protection locked="0"/>
    </xf>
    <xf numFmtId="2" fontId="2" fillId="0" borderId="0" xfId="0" applyNumberFormat="1" applyFont="1" applyProtection="1">
      <protection locked="0"/>
    </xf>
    <xf numFmtId="0" fontId="9" fillId="0" borderId="0" xfId="0" applyFont="1" applyProtection="1">
      <protection locked="0"/>
    </xf>
    <xf numFmtId="2" fontId="2" fillId="0" borderId="18" xfId="0" applyNumberFormat="1" applyFont="1" applyBorder="1" applyProtection="1">
      <protection locked="0"/>
    </xf>
    <xf numFmtId="2" fontId="2" fillId="0" borderId="2" xfId="0" applyNumberFormat="1" applyFont="1" applyBorder="1" applyProtection="1">
      <protection locked="0"/>
    </xf>
    <xf numFmtId="0" fontId="2" fillId="0" borderId="9" xfId="0" applyFont="1" applyBorder="1" applyProtection="1">
      <protection locked="0"/>
    </xf>
    <xf numFmtId="2" fontId="2" fillId="0" borderId="9" xfId="0" applyNumberFormat="1" applyFont="1" applyBorder="1" applyProtection="1">
      <protection locked="0"/>
    </xf>
    <xf numFmtId="0" fontId="2" fillId="0" borderId="0" xfId="0" applyFont="1" applyAlignment="1" applyProtection="1">
      <alignment horizontal="center"/>
      <protection locked="0"/>
    </xf>
    <xf numFmtId="0" fontId="2" fillId="0" borderId="0" xfId="0" applyFont="1" applyAlignment="1" applyProtection="1">
      <alignment horizontal="left"/>
      <protection locked="0"/>
    </xf>
    <xf numFmtId="0" fontId="2" fillId="0" borderId="18" xfId="0" applyFont="1" applyBorder="1" applyProtection="1">
      <protection locked="0"/>
    </xf>
    <xf numFmtId="14" fontId="6" fillId="0" borderId="22" xfId="0" quotePrefix="1" applyNumberFormat="1" applyFont="1" applyBorder="1" applyAlignment="1">
      <alignment horizontal="right"/>
    </xf>
    <xf numFmtId="14" fontId="6" fillId="0" borderId="23" xfId="0" quotePrefix="1" applyNumberFormat="1" applyFont="1" applyBorder="1" applyAlignment="1">
      <alignment horizontal="right"/>
    </xf>
    <xf numFmtId="0" fontId="6" fillId="0" borderId="24" xfId="0" applyFont="1" applyBorder="1"/>
    <xf numFmtId="0" fontId="6" fillId="0" borderId="25" xfId="0" applyFont="1" applyBorder="1"/>
    <xf numFmtId="0" fontId="6" fillId="0" borderId="11" xfId="0" applyFont="1" applyBorder="1"/>
    <xf numFmtId="0" fontId="6" fillId="0" borderId="26" xfId="0" applyFont="1" applyBorder="1"/>
    <xf numFmtId="0" fontId="2" fillId="0" borderId="24" xfId="0" applyFont="1" applyBorder="1"/>
    <xf numFmtId="0" fontId="2" fillId="0" borderId="25" xfId="0" applyFont="1" applyBorder="1"/>
    <xf numFmtId="164" fontId="2" fillId="0" borderId="4" xfId="0" applyNumberFormat="1" applyFont="1" applyBorder="1"/>
    <xf numFmtId="164" fontId="2" fillId="0" borderId="14" xfId="0" applyNumberFormat="1" applyFont="1" applyBorder="1"/>
    <xf numFmtId="164" fontId="2" fillId="0" borderId="27" xfId="0" applyNumberFormat="1" applyFont="1" applyBorder="1"/>
    <xf numFmtId="0" fontId="6" fillId="0" borderId="24" xfId="0" applyFont="1" applyBorder="1" applyAlignment="1">
      <alignment horizontal="center"/>
    </xf>
    <xf numFmtId="2" fontId="2" fillId="0" borderId="4" xfId="0" applyNumberFormat="1" applyFont="1" applyBorder="1"/>
    <xf numFmtId="2" fontId="2" fillId="0" borderId="11" xfId="0" applyNumberFormat="1" applyFont="1" applyBorder="1"/>
    <xf numFmtId="2" fontId="2" fillId="0" borderId="26" xfId="0" applyNumberFormat="1" applyFont="1" applyBorder="1"/>
    <xf numFmtId="2" fontId="2" fillId="0" borderId="14" xfId="0" applyNumberFormat="1" applyFont="1" applyBorder="1"/>
    <xf numFmtId="2" fontId="2" fillId="0" borderId="27" xfId="0" applyNumberFormat="1" applyFont="1" applyBorder="1"/>
    <xf numFmtId="0" fontId="2" fillId="0" borderId="1" xfId="0" applyFont="1" applyBorder="1"/>
    <xf numFmtId="0" fontId="2" fillId="0" borderId="17" xfId="0" applyFont="1" applyBorder="1"/>
    <xf numFmtId="2" fontId="2" fillId="0" borderId="13" xfId="0" applyNumberFormat="1" applyFont="1" applyBorder="1"/>
    <xf numFmtId="2" fontId="2" fillId="0" borderId="15" xfId="0" applyNumberFormat="1" applyFont="1" applyBorder="1"/>
    <xf numFmtId="2" fontId="2" fillId="0" borderId="16" xfId="0" applyNumberFormat="1" applyFont="1" applyBorder="1"/>
    <xf numFmtId="2" fontId="2" fillId="0" borderId="25" xfId="0" applyNumberFormat="1" applyFont="1" applyBorder="1"/>
    <xf numFmtId="2" fontId="2" fillId="0" borderId="17" xfId="0" applyNumberFormat="1" applyFont="1" applyBorder="1"/>
    <xf numFmtId="0" fontId="2" fillId="0" borderId="24" xfId="0" applyFont="1" applyBorder="1" applyAlignment="1">
      <alignment horizontal="center"/>
    </xf>
    <xf numFmtId="0" fontId="84" fillId="0" borderId="0" xfId="0" applyFont="1"/>
    <xf numFmtId="0" fontId="2" fillId="0" borderId="0" xfId="0" applyFont="1" applyAlignment="1">
      <alignment horizontal="left"/>
    </xf>
    <xf numFmtId="0" fontId="7" fillId="0" borderId="0" xfId="0" applyFont="1" applyAlignment="1">
      <alignment horizontal="left"/>
    </xf>
    <xf numFmtId="0" fontId="84" fillId="0" borderId="0" xfId="0" applyFont="1" applyAlignment="1">
      <alignment horizontal="left"/>
    </xf>
    <xf numFmtId="2" fontId="2" fillId="0" borderId="1" xfId="0" applyNumberFormat="1" applyFont="1" applyBorder="1"/>
    <xf numFmtId="2" fontId="2" fillId="0" borderId="28" xfId="0" applyNumberFormat="1" applyFont="1" applyBorder="1"/>
    <xf numFmtId="0" fontId="2" fillId="0" borderId="29" xfId="0" applyFont="1" applyBorder="1"/>
    <xf numFmtId="0" fontId="2" fillId="0" borderId="12" xfId="0" applyFont="1" applyBorder="1"/>
    <xf numFmtId="0" fontId="6" fillId="0" borderId="12" xfId="0" applyFont="1" applyBorder="1" applyProtection="1">
      <protection locked="0"/>
    </xf>
    <xf numFmtId="0" fontId="6" fillId="0" borderId="0" xfId="0" applyFont="1" applyAlignment="1" applyProtection="1">
      <alignment horizontal="center"/>
      <protection locked="0"/>
    </xf>
    <xf numFmtId="0" fontId="6" fillId="0" borderId="13" xfId="0" applyFont="1" applyBorder="1" applyProtection="1">
      <protection locked="0"/>
    </xf>
    <xf numFmtId="0" fontId="6" fillId="0" borderId="11" xfId="0" applyFont="1" applyBorder="1" applyProtection="1">
      <protection locked="0"/>
    </xf>
    <xf numFmtId="14" fontId="6" fillId="0" borderId="11" xfId="0" applyNumberFormat="1" applyFont="1" applyBorder="1" applyAlignment="1" applyProtection="1">
      <alignment horizontal="center"/>
      <protection locked="0"/>
    </xf>
    <xf numFmtId="14" fontId="6" fillId="0" borderId="13" xfId="0" applyNumberFormat="1" applyFont="1" applyBorder="1" applyProtection="1">
      <protection locked="0"/>
    </xf>
    <xf numFmtId="0" fontId="2" fillId="0" borderId="13" xfId="0" applyFont="1" applyBorder="1"/>
    <xf numFmtId="0" fontId="6" fillId="0" borderId="0" xfId="0" applyFont="1" applyAlignment="1">
      <alignment horizontal="center"/>
    </xf>
    <xf numFmtId="0" fontId="2" fillId="0" borderId="14" xfId="0" applyFont="1" applyBorder="1"/>
    <xf numFmtId="0" fontId="2" fillId="0" borderId="15" xfId="0" applyFont="1" applyBorder="1"/>
    <xf numFmtId="0" fontId="2" fillId="0" borderId="0" xfId="0" applyFont="1" applyAlignment="1" applyProtection="1">
      <alignment horizontal="right"/>
      <protection locked="0"/>
    </xf>
    <xf numFmtId="0" fontId="6" fillId="0" borderId="16" xfId="0" applyFont="1" applyBorder="1"/>
    <xf numFmtId="0" fontId="2" fillId="0" borderId="66" xfId="0" applyFont="1" applyBorder="1"/>
    <xf numFmtId="0" fontId="45" fillId="0" borderId="0" xfId="0" applyFont="1"/>
    <xf numFmtId="0" fontId="2" fillId="0" borderId="16" xfId="0" applyFont="1" applyBorder="1" applyAlignment="1">
      <alignment horizontal="center" vertical="center"/>
    </xf>
    <xf numFmtId="0" fontId="16" fillId="0" borderId="0" xfId="0" applyFont="1"/>
    <xf numFmtId="0" fontId="85" fillId="0" borderId="0" xfId="0" applyFont="1"/>
    <xf numFmtId="0" fontId="6" fillId="0" borderId="11" xfId="0" applyFont="1" applyBorder="1" applyAlignment="1" applyProtection="1">
      <alignment horizontal="center"/>
      <protection locked="0"/>
    </xf>
    <xf numFmtId="14" fontId="6" fillId="0" borderId="10" xfId="0" applyNumberFormat="1" applyFont="1" applyBorder="1" applyAlignment="1" applyProtection="1">
      <alignment horizontal="center" wrapText="1"/>
      <protection locked="0"/>
    </xf>
    <xf numFmtId="0" fontId="2" fillId="0" borderId="16" xfId="0" applyFont="1" applyBorder="1" applyProtection="1">
      <protection locked="0"/>
    </xf>
    <xf numFmtId="2" fontId="2" fillId="0" borderId="16" xfId="0" applyNumberFormat="1" applyFont="1" applyBorder="1" applyProtection="1">
      <protection locked="0"/>
    </xf>
    <xf numFmtId="2" fontId="2" fillId="0" borderId="15" xfId="0" applyNumberFormat="1" applyFont="1" applyBorder="1" applyProtection="1">
      <protection locked="0"/>
    </xf>
    <xf numFmtId="2" fontId="2" fillId="0" borderId="17" xfId="0" applyNumberFormat="1" applyFont="1" applyBorder="1" applyProtection="1">
      <protection locked="0"/>
    </xf>
    <xf numFmtId="0" fontId="2" fillId="0" borderId="13" xfId="0" applyFont="1" applyBorder="1" applyProtection="1">
      <protection locked="0"/>
    </xf>
    <xf numFmtId="2" fontId="2" fillId="0" borderId="13" xfId="0" applyNumberFormat="1" applyFont="1" applyBorder="1" applyProtection="1">
      <protection locked="0"/>
    </xf>
    <xf numFmtId="0" fontId="2" fillId="0" borderId="16" xfId="0" applyFont="1" applyBorder="1" applyAlignment="1" applyProtection="1">
      <alignment horizontal="center"/>
      <protection locked="0"/>
    </xf>
    <xf numFmtId="0" fontId="2" fillId="0" borderId="15" xfId="0" applyFont="1" applyBorder="1" applyProtection="1">
      <protection locked="0"/>
    </xf>
    <xf numFmtId="0" fontId="2" fillId="0" borderId="19" xfId="0" applyFont="1" applyBorder="1" applyProtection="1">
      <protection locked="0"/>
    </xf>
    <xf numFmtId="164" fontId="25" fillId="0" borderId="0" xfId="206" applyFont="1" applyFill="1" applyProtection="1">
      <protection locked="0"/>
    </xf>
    <xf numFmtId="0" fontId="43" fillId="0" borderId="4" xfId="0" applyFont="1" applyBorder="1" applyAlignment="1">
      <alignment horizontal="center"/>
    </xf>
    <xf numFmtId="0" fontId="43" fillId="0" borderId="5" xfId="0" applyFont="1" applyBorder="1" applyAlignment="1">
      <alignment horizontal="center"/>
    </xf>
    <xf numFmtId="0" fontId="27" fillId="0" borderId="4" xfId="0" applyFont="1" applyBorder="1" applyAlignment="1">
      <alignment horizontal="center"/>
    </xf>
    <xf numFmtId="0" fontId="27" fillId="0" borderId="5" xfId="0" applyFont="1" applyBorder="1" applyAlignment="1">
      <alignment horizontal="center"/>
    </xf>
    <xf numFmtId="0" fontId="4" fillId="0" borderId="4" xfId="0" applyFont="1" applyBorder="1" applyAlignment="1">
      <alignment horizontal="center" vertical="center"/>
    </xf>
    <xf numFmtId="0" fontId="4" fillId="0" borderId="0" xfId="0" applyFont="1" applyAlignment="1">
      <alignment horizontal="center" vertic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11" fillId="0" borderId="1" xfId="0" applyFont="1" applyBorder="1" applyAlignment="1">
      <alignment horizontal="center"/>
    </xf>
    <xf numFmtId="0" fontId="11" fillId="0" borderId="2" xfId="0" applyFont="1" applyBorder="1" applyAlignment="1">
      <alignment horizontal="center"/>
    </xf>
    <xf numFmtId="0" fontId="11" fillId="0" borderId="3" xfId="0" applyFont="1" applyBorder="1" applyAlignment="1">
      <alignment horizontal="center"/>
    </xf>
    <xf numFmtId="0" fontId="45" fillId="0" borderId="4" xfId="0" applyFont="1" applyBorder="1" applyAlignment="1">
      <alignment horizontal="center" vertical="center"/>
    </xf>
    <xf numFmtId="0" fontId="45" fillId="0" borderId="0" xfId="0" applyFont="1" applyAlignment="1">
      <alignment horizontal="center" vertical="center"/>
    </xf>
    <xf numFmtId="0" fontId="45" fillId="0" borderId="5" xfId="0" applyFont="1" applyBorder="1" applyAlignment="1">
      <alignment horizontal="center" vertical="center"/>
    </xf>
    <xf numFmtId="0" fontId="6" fillId="0" borderId="0" xfId="0" applyFont="1" applyAlignment="1">
      <alignment horizontal="center"/>
    </xf>
    <xf numFmtId="0" fontId="6" fillId="0" borderId="20" xfId="0" applyFont="1" applyBorder="1" applyAlignment="1">
      <alignment horizontal="center"/>
    </xf>
    <xf numFmtId="0" fontId="6" fillId="0" borderId="21" xfId="0" applyFont="1" applyBorder="1" applyAlignment="1">
      <alignment horizontal="center"/>
    </xf>
    <xf numFmtId="0" fontId="6" fillId="0" borderId="22" xfId="0" applyFont="1" applyBorder="1" applyAlignment="1">
      <alignment horizontal="center"/>
    </xf>
    <xf numFmtId="0" fontId="2" fillId="0" borderId="4" xfId="0" applyFont="1" applyBorder="1" applyAlignment="1">
      <alignment horizontal="center"/>
    </xf>
    <xf numFmtId="0" fontId="2" fillId="0" borderId="0" xfId="0" applyFont="1" applyAlignment="1">
      <alignment horizontal="center"/>
    </xf>
    <xf numFmtId="0" fontId="2" fillId="0" borderId="5" xfId="0" applyFont="1" applyBorder="1" applyAlignment="1">
      <alignment horizontal="center"/>
    </xf>
    <xf numFmtId="0" fontId="6" fillId="0" borderId="0" xfId="0" applyFont="1" applyAlignment="1" applyProtection="1">
      <alignment horizontal="center"/>
      <protection locked="0"/>
    </xf>
    <xf numFmtId="0" fontId="16" fillId="0" borderId="0" xfId="0" applyFont="1" applyAlignment="1">
      <alignment horizontal="center" vertical="center"/>
    </xf>
    <xf numFmtId="0" fontId="16" fillId="0" borderId="0" xfId="0" applyFont="1" applyAlignment="1">
      <alignment horizontal="center"/>
    </xf>
    <xf numFmtId="0" fontId="45" fillId="0" borderId="1" xfId="0" applyFont="1" applyBorder="1" applyAlignment="1">
      <alignment horizontal="center" vertical="center"/>
    </xf>
    <xf numFmtId="0" fontId="45" fillId="0" borderId="2" xfId="0" applyFont="1" applyBorder="1" applyAlignment="1">
      <alignment horizontal="center" vertical="center"/>
    </xf>
    <xf numFmtId="0" fontId="45" fillId="0" borderId="3" xfId="0" applyFont="1" applyBorder="1" applyAlignment="1">
      <alignment horizontal="center" vertical="center"/>
    </xf>
    <xf numFmtId="0" fontId="4" fillId="0" borderId="0" xfId="0" applyFont="1" applyAlignment="1">
      <alignment vertical="top" wrapText="1"/>
    </xf>
    <xf numFmtId="0" fontId="0" fillId="0" borderId="0" xfId="0"/>
    <xf numFmtId="0" fontId="12" fillId="0" borderId="0" xfId="0" applyFont="1" applyAlignment="1">
      <alignment horizontal="center" vertical="center"/>
    </xf>
    <xf numFmtId="0" fontId="12" fillId="0" borderId="5" xfId="0"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2" fontId="6" fillId="0" borderId="0" xfId="0" applyNumberFormat="1" applyFont="1" applyAlignment="1" applyProtection="1">
      <alignment horizontal="center"/>
      <protection locked="0"/>
    </xf>
    <xf numFmtId="0" fontId="6" fillId="0" borderId="0" xfId="0" applyFont="1" applyAlignment="1" applyProtection="1">
      <alignment horizontal="left"/>
      <protection locked="0"/>
    </xf>
    <xf numFmtId="0" fontId="6" fillId="0" borderId="5" xfId="0" applyFont="1" applyBorder="1" applyAlignment="1" applyProtection="1">
      <alignment horizontal="left"/>
      <protection locked="0"/>
    </xf>
    <xf numFmtId="0" fontId="27" fillId="0" borderId="13" xfId="0" applyFont="1" applyBorder="1" applyAlignment="1">
      <alignment horizontal="center" vertical="center"/>
    </xf>
    <xf numFmtId="0" fontId="27" fillId="0" borderId="13" xfId="0" applyFont="1" applyBorder="1" applyAlignment="1">
      <alignment horizontal="center" vertical="center" wrapText="1"/>
    </xf>
    <xf numFmtId="0" fontId="27" fillId="0" borderId="13" xfId="0" applyFont="1" applyBorder="1" applyAlignment="1">
      <alignment horizontal="center"/>
    </xf>
    <xf numFmtId="0" fontId="27" fillId="0" borderId="17" xfId="0" applyFont="1" applyBorder="1" applyAlignment="1">
      <alignment horizontal="center" vertical="center" wrapText="1"/>
    </xf>
    <xf numFmtId="0" fontId="27" fillId="0" borderId="16" xfId="0" applyFont="1" applyBorder="1" applyAlignment="1">
      <alignment horizontal="center" vertical="center" wrapText="1"/>
    </xf>
    <xf numFmtId="0" fontId="27" fillId="0" borderId="19" xfId="0" applyFont="1" applyBorder="1" applyAlignment="1">
      <alignment horizontal="center" vertical="center" wrapText="1"/>
    </xf>
    <xf numFmtId="0" fontId="27" fillId="0" borderId="0" xfId="0" applyFont="1" applyAlignment="1">
      <alignment horizontal="center"/>
    </xf>
    <xf numFmtId="0" fontId="35" fillId="0" borderId="0" xfId="0" applyFont="1" applyAlignment="1">
      <alignment horizontal="center"/>
    </xf>
    <xf numFmtId="0" fontId="36" fillId="0" borderId="0" xfId="0" applyFont="1" applyAlignment="1">
      <alignment horizontal="center"/>
    </xf>
    <xf numFmtId="0" fontId="37" fillId="0" borderId="7" xfId="0" applyFont="1" applyBorder="1" applyAlignment="1">
      <alignment horizontal="center"/>
    </xf>
    <xf numFmtId="0" fontId="27" fillId="0" borderId="13" xfId="0" applyFont="1" applyBorder="1" applyAlignment="1">
      <alignment horizontal="center" wrapText="1"/>
    </xf>
    <xf numFmtId="0" fontId="0" fillId="0" borderId="13" xfId="0" applyBorder="1" applyAlignment="1">
      <alignment horizontal="center"/>
    </xf>
    <xf numFmtId="0" fontId="48" fillId="0" borderId="0" xfId="0" applyFont="1" applyAlignment="1">
      <alignment horizontal="center" vertical="center"/>
    </xf>
    <xf numFmtId="0" fontId="49" fillId="0" borderId="0" xfId="0" applyFont="1" applyAlignment="1">
      <alignment horizontal="center"/>
    </xf>
    <xf numFmtId="0" fontId="27" fillId="0" borderId="7" xfId="0" applyFont="1" applyBorder="1" applyAlignment="1">
      <alignment horizontal="center"/>
    </xf>
    <xf numFmtId="0" fontId="43" fillId="0" borderId="0" xfId="0" applyFont="1" applyAlignment="1">
      <alignment horizontal="center"/>
    </xf>
    <xf numFmtId="0" fontId="0" fillId="0" borderId="0" xfId="0" applyAlignment="1">
      <alignment horizontal="center"/>
    </xf>
    <xf numFmtId="0" fontId="51" fillId="0" borderId="0" xfId="0" applyFont="1" applyAlignment="1">
      <alignment horizontal="center"/>
    </xf>
    <xf numFmtId="166" fontId="56" fillId="0" borderId="30" xfId="232" applyNumberFormat="1" applyFont="1" applyBorder="1" applyAlignment="1">
      <alignment horizontal="left" vertical="top" shrinkToFit="1"/>
    </xf>
    <xf numFmtId="166" fontId="56" fillId="0" borderId="34" xfId="232" applyNumberFormat="1" applyFont="1" applyBorder="1" applyAlignment="1">
      <alignment horizontal="left" vertical="top" shrinkToFit="1"/>
    </xf>
    <xf numFmtId="0" fontId="56" fillId="0" borderId="32" xfId="232" applyFont="1" applyBorder="1" applyAlignment="1">
      <alignment horizontal="left" vertical="top" wrapText="1"/>
    </xf>
    <xf numFmtId="0" fontId="9" fillId="0" borderId="33" xfId="232" applyFont="1" applyBorder="1" applyAlignment="1">
      <alignment horizontal="left" vertical="top" wrapText="1"/>
    </xf>
    <xf numFmtId="0" fontId="56" fillId="0" borderId="11" xfId="232" applyFont="1" applyBorder="1" applyAlignment="1">
      <alignment horizontal="center" vertical="center" wrapText="1"/>
    </xf>
    <xf numFmtId="0" fontId="56" fillId="0" borderId="9" xfId="232" applyFont="1" applyBorder="1" applyAlignment="1">
      <alignment horizontal="center" vertical="center" wrapText="1"/>
    </xf>
    <xf numFmtId="0" fontId="56" fillId="0" borderId="10" xfId="232" applyFont="1" applyBorder="1" applyAlignment="1">
      <alignment horizontal="center" vertical="center" wrapText="1"/>
    </xf>
    <xf numFmtId="0" fontId="9" fillId="0" borderId="36" xfId="232" applyFont="1" applyBorder="1" applyAlignment="1">
      <alignment horizontal="left" vertical="top" wrapText="1"/>
    </xf>
    <xf numFmtId="0" fontId="9" fillId="0" borderId="37" xfId="232" applyFont="1" applyBorder="1" applyAlignment="1">
      <alignment horizontal="left" vertical="top" wrapText="1"/>
    </xf>
    <xf numFmtId="0" fontId="9" fillId="0" borderId="38" xfId="232" applyFont="1" applyBorder="1" applyAlignment="1">
      <alignment horizontal="left" vertical="top" wrapText="1"/>
    </xf>
    <xf numFmtId="0" fontId="9" fillId="0" borderId="39" xfId="232" applyFont="1" applyBorder="1" applyAlignment="1">
      <alignment horizontal="left" vertical="top" wrapText="1"/>
    </xf>
    <xf numFmtId="0" fontId="57" fillId="0" borderId="34" xfId="232" applyFont="1" applyBorder="1" applyAlignment="1">
      <alignment horizontal="left" wrapText="1"/>
    </xf>
    <xf numFmtId="0" fontId="57" fillId="0" borderId="0" xfId="232" applyFont="1" applyAlignment="1">
      <alignment horizontal="left" wrapText="1"/>
    </xf>
    <xf numFmtId="0" fontId="57" fillId="0" borderId="5" xfId="232" applyFont="1" applyBorder="1" applyAlignment="1">
      <alignment horizontal="left" wrapText="1"/>
    </xf>
    <xf numFmtId="0" fontId="57" fillId="0" borderId="40" xfId="232" applyFont="1" applyBorder="1" applyAlignment="1">
      <alignment horizontal="left" vertical="top" wrapText="1"/>
    </xf>
    <xf numFmtId="0" fontId="57" fillId="0" borderId="42" xfId="232" applyFont="1" applyBorder="1" applyAlignment="1">
      <alignment horizontal="left" vertical="top" wrapText="1"/>
    </xf>
    <xf numFmtId="0" fontId="56" fillId="0" borderId="41" xfId="232" applyFont="1" applyBorder="1" applyAlignment="1">
      <alignment horizontal="left" vertical="top" wrapText="1"/>
    </xf>
    <xf numFmtId="0" fontId="57" fillId="0" borderId="38" xfId="232" applyFont="1" applyBorder="1" applyAlignment="1">
      <alignment horizontal="left" vertical="top" wrapText="1"/>
    </xf>
    <xf numFmtId="0" fontId="57" fillId="0" borderId="43" xfId="232" applyFont="1" applyBorder="1" applyAlignment="1">
      <alignment horizontal="left" vertical="top" wrapText="1"/>
    </xf>
    <xf numFmtId="0" fontId="57" fillId="0" borderId="44" xfId="232" applyFont="1" applyBorder="1" applyAlignment="1">
      <alignment horizontal="left" vertical="top" wrapText="1"/>
    </xf>
    <xf numFmtId="0" fontId="57" fillId="0" borderId="13" xfId="232" applyFont="1" applyBorder="1" applyAlignment="1">
      <alignment horizontal="center" vertical="top" wrapText="1"/>
    </xf>
    <xf numFmtId="0" fontId="9" fillId="0" borderId="13" xfId="232" applyFont="1" applyBorder="1" applyAlignment="1">
      <alignment horizontal="center" vertical="top" wrapText="1"/>
    </xf>
    <xf numFmtId="167" fontId="56" fillId="0" borderId="46" xfId="232" applyNumberFormat="1" applyFont="1" applyBorder="1" applyAlignment="1">
      <alignment horizontal="left" vertical="top" shrinkToFit="1"/>
    </xf>
    <xf numFmtId="167" fontId="56" fillId="0" borderId="47" xfId="232" applyNumberFormat="1" applyFont="1" applyBorder="1" applyAlignment="1">
      <alignment horizontal="left" vertical="top" shrinkToFit="1"/>
    </xf>
    <xf numFmtId="167" fontId="56" fillId="0" borderId="13" xfId="232" applyNumberFormat="1" applyFont="1" applyBorder="1" applyAlignment="1">
      <alignment horizontal="center" vertical="top" shrinkToFit="1"/>
    </xf>
    <xf numFmtId="166" fontId="58" fillId="0" borderId="41" xfId="0" applyNumberFormat="1" applyFont="1" applyBorder="1" applyAlignment="1">
      <alignment horizontal="left" vertical="top" shrinkToFit="1"/>
    </xf>
    <xf numFmtId="166" fontId="58" fillId="0" borderId="34" xfId="0" applyNumberFormat="1" applyFont="1" applyBorder="1" applyAlignment="1">
      <alignment horizontal="left" vertical="top" shrinkToFit="1"/>
    </xf>
    <xf numFmtId="0" fontId="59" fillId="0" borderId="11" xfId="0" applyFont="1" applyBorder="1" applyAlignment="1">
      <alignment horizontal="left" vertical="top" wrapText="1"/>
    </xf>
    <xf numFmtId="0" fontId="59" fillId="0" borderId="9" xfId="0" applyFont="1" applyBorder="1" applyAlignment="1">
      <alignment horizontal="left" vertical="top" wrapText="1"/>
    </xf>
    <xf numFmtId="0" fontId="59" fillId="0" borderId="2" xfId="0" applyFont="1" applyBorder="1" applyAlignment="1">
      <alignment horizontal="left" vertical="top" wrapText="1"/>
    </xf>
    <xf numFmtId="0" fontId="59" fillId="0" borderId="10" xfId="0" applyFont="1" applyBorder="1" applyAlignment="1">
      <alignment horizontal="left" vertical="top" wrapText="1"/>
    </xf>
    <xf numFmtId="0" fontId="59" fillId="0" borderId="4" xfId="0" applyFont="1" applyBorder="1" applyAlignment="1">
      <alignment horizontal="left" vertical="top" wrapText="1"/>
    </xf>
    <xf numFmtId="0" fontId="59" fillId="0" borderId="48" xfId="0" applyFont="1" applyBorder="1" applyAlignment="1">
      <alignment horizontal="left" vertical="top" wrapText="1"/>
    </xf>
    <xf numFmtId="0" fontId="59" fillId="0" borderId="42" xfId="0" applyFont="1" applyBorder="1" applyAlignment="1">
      <alignment horizontal="left" vertical="top" wrapText="1"/>
    </xf>
    <xf numFmtId="0" fontId="59" fillId="0" borderId="50" xfId="0" applyFont="1" applyBorder="1" applyAlignment="1">
      <alignment horizontal="left" vertical="top" wrapText="1"/>
    </xf>
    <xf numFmtId="0" fontId="59" fillId="0" borderId="34" xfId="0" applyFont="1" applyBorder="1" applyAlignment="1">
      <alignment horizontal="left" vertical="top" wrapText="1"/>
    </xf>
    <xf numFmtId="0" fontId="59" fillId="0" borderId="43" xfId="0" applyFont="1" applyBorder="1" applyAlignment="1">
      <alignment horizontal="left" vertical="top" wrapText="1"/>
    </xf>
    <xf numFmtId="0" fontId="59" fillId="0" borderId="49" xfId="0" applyFont="1" applyBorder="1" applyAlignment="1">
      <alignment horizontal="left" vertical="top" wrapText="1"/>
    </xf>
    <xf numFmtId="0" fontId="59" fillId="0" borderId="51" xfId="0" applyFont="1" applyBorder="1" applyAlignment="1">
      <alignment horizontal="left" vertical="top" wrapText="1"/>
    </xf>
    <xf numFmtId="0" fontId="61" fillId="0" borderId="34" xfId="0" applyFont="1" applyBorder="1" applyAlignment="1">
      <alignment horizontal="left" vertical="top" wrapText="1"/>
    </xf>
    <xf numFmtId="0" fontId="61" fillId="0" borderId="0" xfId="0" applyFont="1" applyAlignment="1">
      <alignment horizontal="left" vertical="top" wrapText="1"/>
    </xf>
    <xf numFmtId="0" fontId="61" fillId="0" borderId="43" xfId="0" applyFont="1" applyBorder="1" applyAlignment="1">
      <alignment horizontal="left" vertical="top" wrapText="1"/>
    </xf>
    <xf numFmtId="0" fontId="61" fillId="0" borderId="44" xfId="0" applyFont="1" applyBorder="1" applyAlignment="1">
      <alignment horizontal="left" vertical="top" wrapText="1"/>
    </xf>
    <xf numFmtId="0" fontId="59" fillId="0" borderId="11" xfId="0" applyFont="1" applyBorder="1" applyAlignment="1">
      <alignment horizontal="center" vertical="top"/>
    </xf>
    <xf numFmtId="0" fontId="59" fillId="0" borderId="9" xfId="0" applyFont="1" applyBorder="1" applyAlignment="1">
      <alignment horizontal="center" vertical="top"/>
    </xf>
    <xf numFmtId="0" fontId="59" fillId="0" borderId="10" xfId="0" applyFont="1" applyBorder="1" applyAlignment="1">
      <alignment horizontal="center" vertical="top"/>
    </xf>
    <xf numFmtId="0" fontId="59" fillId="0" borderId="1" xfId="0" applyFont="1" applyBorder="1" applyAlignment="1">
      <alignment horizontal="center" vertical="top" wrapText="1"/>
    </xf>
    <xf numFmtId="0" fontId="59" fillId="0" borderId="2" xfId="0" applyFont="1" applyBorder="1" applyAlignment="1">
      <alignment horizontal="center" vertical="top" wrapText="1"/>
    </xf>
    <xf numFmtId="0" fontId="59" fillId="0" borderId="3" xfId="0" applyFont="1" applyBorder="1" applyAlignment="1">
      <alignment horizontal="center" vertical="top" wrapText="1"/>
    </xf>
    <xf numFmtId="0" fontId="59" fillId="0" borderId="6" xfId="0" applyFont="1" applyBorder="1" applyAlignment="1">
      <alignment horizontal="center" vertical="top" wrapText="1"/>
    </xf>
    <xf numFmtId="0" fontId="59" fillId="0" borderId="7" xfId="0" applyFont="1" applyBorder="1" applyAlignment="1">
      <alignment horizontal="center" vertical="top" wrapText="1"/>
    </xf>
    <xf numFmtId="0" fontId="59" fillId="0" borderId="8" xfId="0" applyFont="1" applyBorder="1" applyAlignment="1">
      <alignment horizontal="center" vertical="top" wrapText="1"/>
    </xf>
    <xf numFmtId="0" fontId="9" fillId="0" borderId="1" xfId="0" applyFont="1" applyBorder="1" applyAlignment="1">
      <alignment horizontal="center" vertical="top" wrapText="1"/>
    </xf>
    <xf numFmtId="0" fontId="9" fillId="0" borderId="3" xfId="0" applyFont="1" applyBorder="1" applyAlignment="1">
      <alignment horizontal="center" vertical="top" wrapText="1"/>
    </xf>
    <xf numFmtId="0" fontId="9" fillId="0" borderId="6" xfId="0" applyFont="1" applyBorder="1" applyAlignment="1">
      <alignment horizontal="center" vertical="top" wrapText="1"/>
    </xf>
    <xf numFmtId="0" fontId="9" fillId="0" borderId="8" xfId="0" applyFont="1" applyBorder="1" applyAlignment="1">
      <alignment horizontal="center" vertical="top" wrapText="1"/>
    </xf>
    <xf numFmtId="167" fontId="62" fillId="0" borderId="40" xfId="0" applyNumberFormat="1" applyFont="1" applyBorder="1" applyAlignment="1">
      <alignment horizontal="center" vertical="top" shrinkToFit="1"/>
    </xf>
    <xf numFmtId="167" fontId="62" fillId="0" borderId="39" xfId="0" applyNumberFormat="1" applyFont="1" applyBorder="1" applyAlignment="1">
      <alignment horizontal="center" vertical="top" shrinkToFit="1"/>
    </xf>
    <xf numFmtId="167" fontId="62" fillId="0" borderId="41" xfId="0" applyNumberFormat="1" applyFont="1" applyBorder="1" applyAlignment="1">
      <alignment horizontal="center" vertical="top" shrinkToFit="1"/>
    </xf>
    <xf numFmtId="167" fontId="62" fillId="0" borderId="38" xfId="0" applyNumberFormat="1" applyFont="1" applyBorder="1" applyAlignment="1">
      <alignment horizontal="center" vertical="top" shrinkToFit="1"/>
    </xf>
    <xf numFmtId="167" fontId="62" fillId="0" borderId="1" xfId="0" applyNumberFormat="1" applyFont="1" applyBorder="1" applyAlignment="1">
      <alignment horizontal="center" vertical="top" shrinkToFit="1"/>
    </xf>
    <xf numFmtId="167" fontId="62" fillId="0" borderId="3" xfId="0" applyNumberFormat="1" applyFont="1" applyBorder="1" applyAlignment="1">
      <alignment horizontal="center" vertical="top" shrinkToFit="1"/>
    </xf>
    <xf numFmtId="167" fontId="62" fillId="0" borderId="2" xfId="0" applyNumberFormat="1" applyFont="1" applyBorder="1" applyAlignment="1">
      <alignment horizontal="center" vertical="top" shrinkToFit="1"/>
    </xf>
    <xf numFmtId="0" fontId="44" fillId="0" borderId="11" xfId="232" applyBorder="1" applyAlignment="1">
      <alignment horizontal="center" vertical="top"/>
    </xf>
    <xf numFmtId="0" fontId="44" fillId="0" borderId="10" xfId="232" applyBorder="1" applyAlignment="1">
      <alignment horizontal="center" vertical="top"/>
    </xf>
    <xf numFmtId="0" fontId="44" fillId="0" borderId="9" xfId="232" applyBorder="1" applyAlignment="1">
      <alignment horizontal="center" vertical="top"/>
    </xf>
    <xf numFmtId="0" fontId="60" fillId="0" borderId="13" xfId="0" applyFont="1" applyBorder="1" applyAlignment="1">
      <alignment horizontal="left" vertical="top" wrapText="1"/>
    </xf>
    <xf numFmtId="166" fontId="58" fillId="2" borderId="13" xfId="0" applyNumberFormat="1" applyFont="1" applyFill="1" applyBorder="1" applyAlignment="1">
      <alignment horizontal="left" vertical="center" shrinkToFit="1"/>
    </xf>
    <xf numFmtId="0" fontId="60" fillId="2" borderId="11" xfId="0" applyFont="1" applyFill="1" applyBorder="1" applyAlignment="1">
      <alignment horizontal="left" vertical="center" wrapText="1"/>
    </xf>
    <xf numFmtId="0" fontId="60" fillId="2" borderId="9" xfId="0" applyFont="1" applyFill="1" applyBorder="1" applyAlignment="1">
      <alignment horizontal="left" vertical="center" wrapText="1"/>
    </xf>
    <xf numFmtId="0" fontId="60" fillId="2" borderId="10" xfId="0" applyFont="1" applyFill="1" applyBorder="1" applyAlignment="1">
      <alignment horizontal="left" vertical="center" wrapText="1"/>
    </xf>
    <xf numFmtId="0" fontId="59" fillId="2" borderId="13" xfId="0" applyFont="1" applyFill="1" applyBorder="1" applyAlignment="1">
      <alignment horizontal="left" vertical="center" wrapText="1"/>
    </xf>
    <xf numFmtId="0" fontId="60" fillId="2" borderId="13" xfId="0" applyFont="1" applyFill="1" applyBorder="1" applyAlignment="1">
      <alignment horizontal="left" vertical="center" wrapText="1"/>
    </xf>
    <xf numFmtId="0" fontId="61" fillId="0" borderId="49" xfId="0" applyFont="1" applyBorder="1" applyAlignment="1">
      <alignment horizontal="left" vertical="center" wrapText="1"/>
    </xf>
    <xf numFmtId="0" fontId="59" fillId="0" borderId="5" xfId="0" applyFont="1" applyBorder="1" applyAlignment="1">
      <alignment horizontal="left" vertical="top" wrapText="1"/>
    </xf>
    <xf numFmtId="166" fontId="58" fillId="0" borderId="41" xfId="0" applyNumberFormat="1" applyFont="1" applyBorder="1" applyAlignment="1">
      <alignment horizontal="left" vertical="center" shrinkToFit="1"/>
    </xf>
    <xf numFmtId="166" fontId="58" fillId="0" borderId="51" xfId="0" applyNumberFormat="1" applyFont="1" applyBorder="1" applyAlignment="1">
      <alignment horizontal="left" vertical="center" shrinkToFit="1"/>
    </xf>
    <xf numFmtId="0" fontId="59" fillId="0" borderId="19" xfId="0" applyFont="1" applyBorder="1" applyAlignment="1">
      <alignment horizontal="left" vertical="top" wrapText="1"/>
    </xf>
    <xf numFmtId="0" fontId="3" fillId="0" borderId="13" xfId="0" applyFont="1" applyBorder="1" applyAlignment="1">
      <alignment horizontal="left" vertical="top" wrapText="1"/>
    </xf>
    <xf numFmtId="166" fontId="58" fillId="0" borderId="41" xfId="0" applyNumberFormat="1" applyFont="1" applyBorder="1" applyAlignment="1">
      <alignment horizontal="center" vertical="center" shrinkToFit="1"/>
    </xf>
    <xf numFmtId="166" fontId="58" fillId="0" borderId="34" xfId="0" applyNumberFormat="1" applyFont="1" applyBorder="1" applyAlignment="1">
      <alignment horizontal="center" vertical="center" shrinkToFit="1"/>
    </xf>
    <xf numFmtId="166" fontId="58" fillId="0" borderId="43" xfId="0" applyNumberFormat="1" applyFont="1" applyBorder="1" applyAlignment="1">
      <alignment horizontal="center" vertical="center" shrinkToFit="1"/>
    </xf>
    <xf numFmtId="0" fontId="60" fillId="0" borderId="11" xfId="0" applyFont="1" applyBorder="1" applyAlignment="1">
      <alignment horizontal="left" vertical="top" wrapText="1"/>
    </xf>
    <xf numFmtId="0" fontId="60" fillId="0" borderId="9" xfId="0" applyFont="1" applyBorder="1" applyAlignment="1">
      <alignment horizontal="left" vertical="top" wrapText="1"/>
    </xf>
    <xf numFmtId="0" fontId="60" fillId="0" borderId="30" xfId="0" applyFont="1" applyBorder="1" applyAlignment="1">
      <alignment horizontal="left" vertical="top" wrapText="1"/>
    </xf>
    <xf numFmtId="0" fontId="59" fillId="0" borderId="13" xfId="0" applyFont="1" applyBorder="1" applyAlignment="1">
      <alignment horizontal="center" vertical="top" wrapText="1"/>
    </xf>
    <xf numFmtId="0" fontId="56" fillId="0" borderId="34" xfId="0" applyFont="1" applyBorder="1" applyAlignment="1">
      <alignment horizontal="left" vertical="top" wrapText="1"/>
    </xf>
    <xf numFmtId="0" fontId="56" fillId="0" borderId="0" xfId="0" applyFont="1" applyAlignment="1">
      <alignment horizontal="left" vertical="top" wrapText="1"/>
    </xf>
    <xf numFmtId="0" fontId="64" fillId="0" borderId="41" xfId="0" applyFont="1" applyBorder="1" applyAlignment="1">
      <alignment horizontal="left" vertical="top" wrapText="1"/>
    </xf>
    <xf numFmtId="0" fontId="64" fillId="0" borderId="34" xfId="0" applyFont="1" applyBorder="1" applyAlignment="1">
      <alignment horizontal="left" vertical="top" wrapText="1"/>
    </xf>
    <xf numFmtId="0" fontId="60" fillId="2" borderId="11" xfId="0" applyFont="1" applyFill="1" applyBorder="1" applyAlignment="1">
      <alignment horizontal="left" vertical="top" wrapText="1"/>
    </xf>
    <xf numFmtId="0" fontId="60" fillId="2" borderId="9" xfId="0" applyFont="1" applyFill="1" applyBorder="1" applyAlignment="1">
      <alignment horizontal="left" vertical="top" wrapText="1"/>
    </xf>
    <xf numFmtId="0" fontId="59" fillId="0" borderId="13" xfId="0" applyFont="1" applyBorder="1" applyAlignment="1">
      <alignment horizontal="left" vertical="top" wrapText="1"/>
    </xf>
    <xf numFmtId="0" fontId="60" fillId="0" borderId="4" xfId="0" applyFont="1" applyBorder="1" applyAlignment="1">
      <alignment horizontal="left" vertical="top" wrapText="1"/>
    </xf>
    <xf numFmtId="0" fontId="59" fillId="0" borderId="0" xfId="0" applyFont="1" applyAlignment="1">
      <alignment horizontal="left" vertical="top" wrapText="1"/>
    </xf>
    <xf numFmtId="0" fontId="60" fillId="0" borderId="34" xfId="0" applyFont="1" applyBorder="1" applyAlignment="1">
      <alignment horizontal="left" vertical="top"/>
    </xf>
    <xf numFmtId="0" fontId="59" fillId="0" borderId="0" xfId="0" applyFont="1" applyAlignment="1">
      <alignment horizontal="left" vertical="top"/>
    </xf>
    <xf numFmtId="0" fontId="59" fillId="0" borderId="5" xfId="0" applyFont="1" applyBorder="1" applyAlignment="1">
      <alignment horizontal="left" vertical="top"/>
    </xf>
    <xf numFmtId="0" fontId="59" fillId="0" borderId="4" xfId="0" applyFont="1" applyBorder="1" applyAlignment="1">
      <alignment horizontal="left" vertical="top"/>
    </xf>
    <xf numFmtId="0" fontId="59" fillId="0" borderId="53" xfId="0" applyFont="1" applyBorder="1" applyAlignment="1">
      <alignment horizontal="left" vertical="top" wrapText="1"/>
    </xf>
    <xf numFmtId="0" fontId="59" fillId="0" borderId="13" xfId="0" applyFont="1" applyBorder="1" applyAlignment="1">
      <alignment horizontal="left" vertical="center" wrapText="1"/>
    </xf>
    <xf numFmtId="0" fontId="59" fillId="0" borderId="55" xfId="0" applyFont="1" applyBorder="1" applyAlignment="1">
      <alignment horizontal="left" vertical="top" wrapText="1"/>
    </xf>
    <xf numFmtId="0" fontId="59" fillId="0" borderId="7" xfId="0" applyFont="1" applyBorder="1" applyAlignment="1">
      <alignment horizontal="left" vertical="top" wrapText="1"/>
    </xf>
    <xf numFmtId="0" fontId="59" fillId="0" borderId="11" xfId="0" applyFont="1" applyBorder="1" applyAlignment="1">
      <alignment horizontal="left" vertical="center" wrapText="1"/>
    </xf>
    <xf numFmtId="0" fontId="59" fillId="0" borderId="9" xfId="0" applyFont="1" applyBorder="1" applyAlignment="1">
      <alignment horizontal="left" vertical="center" wrapText="1"/>
    </xf>
    <xf numFmtId="0" fontId="59" fillId="0" borderId="6" xfId="0" applyFont="1" applyBorder="1" applyAlignment="1">
      <alignment horizontal="left" vertical="top" wrapText="1"/>
    </xf>
    <xf numFmtId="0" fontId="60" fillId="0" borderId="1" xfId="0" applyFont="1" applyBorder="1" applyAlignment="1">
      <alignment horizontal="left" vertical="top" wrapText="1"/>
    </xf>
    <xf numFmtId="0" fontId="60" fillId="0" borderId="2" xfId="0" applyFont="1" applyBorder="1" applyAlignment="1">
      <alignment horizontal="left" vertical="top" wrapText="1"/>
    </xf>
    <xf numFmtId="0" fontId="65" fillId="0" borderId="11" xfId="0" applyFont="1" applyBorder="1" applyAlignment="1">
      <alignment horizontal="left" vertical="top" wrapText="1"/>
    </xf>
    <xf numFmtId="0" fontId="65" fillId="0" borderId="9" xfId="0" applyFont="1" applyBorder="1" applyAlignment="1">
      <alignment horizontal="left" vertical="top" wrapText="1"/>
    </xf>
    <xf numFmtId="0" fontId="59" fillId="2" borderId="11" xfId="0" applyFont="1" applyFill="1" applyBorder="1" applyAlignment="1">
      <alignment horizontal="left" vertical="top" wrapText="1"/>
    </xf>
    <xf numFmtId="0" fontId="59" fillId="2" borderId="9" xfId="0" applyFont="1" applyFill="1" applyBorder="1" applyAlignment="1">
      <alignment horizontal="left" vertical="top" wrapText="1"/>
    </xf>
    <xf numFmtId="0" fontId="61" fillId="0" borderId="17" xfId="0" applyFont="1" applyBorder="1" applyAlignment="1">
      <alignment horizontal="left" vertical="top" wrapText="1"/>
    </xf>
    <xf numFmtId="0" fontId="61" fillId="0" borderId="16" xfId="0" applyFont="1" applyBorder="1" applyAlignment="1">
      <alignment horizontal="left" vertical="top" wrapText="1"/>
    </xf>
    <xf numFmtId="0" fontId="61" fillId="0" borderId="19" xfId="0" applyFont="1" applyBorder="1" applyAlignment="1">
      <alignment horizontal="left" vertical="top" wrapText="1"/>
    </xf>
    <xf numFmtId="0" fontId="69" fillId="0" borderId="11" xfId="0" applyFont="1" applyBorder="1" applyAlignment="1">
      <alignment horizontal="left" vertical="top" wrapText="1"/>
    </xf>
    <xf numFmtId="0" fontId="69" fillId="0" borderId="9" xfId="0" applyFont="1" applyBorder="1" applyAlignment="1">
      <alignment horizontal="left" vertical="top" wrapText="1"/>
    </xf>
    <xf numFmtId="0" fontId="69" fillId="0" borderId="55" xfId="0" applyFont="1" applyBorder="1" applyAlignment="1">
      <alignment horizontal="left" vertical="top" wrapText="1"/>
    </xf>
    <xf numFmtId="0" fontId="69" fillId="0" borderId="7" xfId="0" applyFont="1" applyBorder="1" applyAlignment="1">
      <alignment horizontal="left" vertical="top" wrapText="1"/>
    </xf>
    <xf numFmtId="166" fontId="58" fillId="0" borderId="52" xfId="0" applyNumberFormat="1" applyFont="1" applyBorder="1" applyAlignment="1">
      <alignment horizontal="left" vertical="top" shrinkToFit="1"/>
    </xf>
    <xf numFmtId="166" fontId="58" fillId="0" borderId="49" xfId="0" applyNumberFormat="1" applyFont="1" applyBorder="1" applyAlignment="1">
      <alignment horizontal="left" vertical="top" shrinkToFit="1"/>
    </xf>
    <xf numFmtId="166" fontId="58" fillId="0" borderId="56" xfId="0" applyNumberFormat="1" applyFont="1" applyBorder="1" applyAlignment="1">
      <alignment horizontal="left" vertical="top" shrinkToFit="1"/>
    </xf>
    <xf numFmtId="0" fontId="60" fillId="0" borderId="10" xfId="0" applyFont="1" applyBorder="1" applyAlignment="1">
      <alignment horizontal="left" vertical="top" wrapText="1"/>
    </xf>
    <xf numFmtId="0" fontId="59" fillId="0" borderId="1" xfId="0" applyFont="1" applyBorder="1" applyAlignment="1">
      <alignment horizontal="left" vertical="top" wrapText="1"/>
    </xf>
    <xf numFmtId="0" fontId="59" fillId="0" borderId="3" xfId="0" applyFont="1" applyBorder="1" applyAlignment="1">
      <alignment horizontal="left" vertical="top" wrapText="1"/>
    </xf>
    <xf numFmtId="0" fontId="61" fillId="0" borderId="52" xfId="0" applyFont="1" applyBorder="1" applyAlignment="1">
      <alignment horizontal="left" vertical="top" wrapText="1"/>
    </xf>
    <xf numFmtId="0" fontId="61" fillId="0" borderId="49" xfId="0" applyFont="1" applyBorder="1" applyAlignment="1">
      <alignment horizontal="left" vertical="top" wrapText="1"/>
    </xf>
    <xf numFmtId="0" fontId="61" fillId="0" borderId="51" xfId="0" applyFont="1" applyBorder="1" applyAlignment="1">
      <alignment horizontal="left" vertical="top" wrapText="1"/>
    </xf>
    <xf numFmtId="0" fontId="60" fillId="0" borderId="0" xfId="0" applyFont="1" applyAlignment="1">
      <alignment horizontal="left" vertical="top" wrapText="1"/>
    </xf>
    <xf numFmtId="0" fontId="59" fillId="0" borderId="44" xfId="0" applyFont="1" applyBorder="1" applyAlignment="1">
      <alignment horizontal="left" vertical="top"/>
    </xf>
    <xf numFmtId="0" fontId="59" fillId="0" borderId="57" xfId="0" applyFont="1" applyBorder="1" applyAlignment="1">
      <alignment horizontal="left" vertical="top"/>
    </xf>
    <xf numFmtId="0" fontId="3" fillId="0" borderId="13" xfId="0" applyFont="1" applyBorder="1" applyAlignment="1">
      <alignment horizontal="left" vertical="center" wrapText="1"/>
    </xf>
    <xf numFmtId="0" fontId="0" fillId="0" borderId="17" xfId="0" applyBorder="1" applyAlignment="1">
      <alignment horizontal="left" vertical="top"/>
    </xf>
    <xf numFmtId="0" fontId="0" fillId="0" borderId="16" xfId="0" applyBorder="1" applyAlignment="1">
      <alignment horizontal="left" vertical="top"/>
    </xf>
    <xf numFmtId="0" fontId="65" fillId="0" borderId="10" xfId="0" applyFont="1" applyBorder="1" applyAlignment="1">
      <alignment horizontal="left" vertical="top" wrapText="1"/>
    </xf>
    <xf numFmtId="0" fontId="3" fillId="0" borderId="11" xfId="0" applyFont="1" applyBorder="1" applyAlignment="1">
      <alignment horizontal="left" vertical="top" wrapText="1"/>
    </xf>
    <xf numFmtId="0" fontId="3" fillId="0" borderId="10" xfId="0" applyFont="1" applyBorder="1" applyAlignment="1">
      <alignment horizontal="left" vertical="top" wrapText="1"/>
    </xf>
    <xf numFmtId="166" fontId="58" fillId="0" borderId="43" xfId="0" applyNumberFormat="1" applyFont="1" applyBorder="1" applyAlignment="1">
      <alignment horizontal="left" vertical="top" shrinkToFit="1"/>
    </xf>
    <xf numFmtId="0" fontId="65" fillId="0" borderId="36" xfId="0" applyFont="1" applyBorder="1" applyAlignment="1">
      <alignment horizontal="left" vertical="top" wrapText="1"/>
    </xf>
    <xf numFmtId="0" fontId="65" fillId="0" borderId="37" xfId="0" applyFont="1" applyBorder="1" applyAlignment="1">
      <alignment horizontal="left" vertical="top" wrapText="1"/>
    </xf>
    <xf numFmtId="0" fontId="60" fillId="0" borderId="36" xfId="0" applyFont="1" applyBorder="1" applyAlignment="1">
      <alignment horizontal="left" vertical="top" wrapText="1"/>
    </xf>
    <xf numFmtId="0" fontId="60" fillId="0" borderId="37" xfId="0" applyFont="1" applyBorder="1" applyAlignment="1">
      <alignment horizontal="left" vertical="top" wrapText="1"/>
    </xf>
    <xf numFmtId="0" fontId="59" fillId="0" borderId="36" xfId="0" applyFont="1" applyBorder="1" applyAlignment="1">
      <alignment horizontal="left" vertical="top" wrapText="1"/>
    </xf>
    <xf numFmtId="0" fontId="59" fillId="0" borderId="37" xfId="0" applyFont="1" applyBorder="1" applyAlignment="1">
      <alignment horizontal="left" vertical="top" wrapText="1"/>
    </xf>
    <xf numFmtId="0" fontId="59" fillId="0" borderId="46" xfId="0" applyFont="1" applyBorder="1" applyAlignment="1">
      <alignment horizontal="left" vertical="top" wrapText="1"/>
    </xf>
    <xf numFmtId="0" fontId="59" fillId="0" borderId="47" xfId="0" applyFont="1" applyBorder="1" applyAlignment="1">
      <alignment horizontal="left" vertical="top" wrapText="1"/>
    </xf>
    <xf numFmtId="0" fontId="61" fillId="0" borderId="11" xfId="203" applyFont="1" applyBorder="1" applyAlignment="1">
      <alignment horizontal="left" vertical="top" wrapText="1"/>
    </xf>
    <xf numFmtId="0" fontId="61" fillId="0" borderId="9" xfId="203" applyFont="1" applyBorder="1" applyAlignment="1">
      <alignment horizontal="left" vertical="top" wrapText="1"/>
    </xf>
    <xf numFmtId="0" fontId="72" fillId="6" borderId="11" xfId="203" applyFont="1" applyFill="1" applyBorder="1" applyAlignment="1">
      <alignment horizontal="center" vertical="top"/>
    </xf>
    <xf numFmtId="0" fontId="72" fillId="6" borderId="9" xfId="203" applyFont="1" applyFill="1" applyBorder="1" applyAlignment="1">
      <alignment horizontal="center" vertical="top"/>
    </xf>
    <xf numFmtId="0" fontId="72" fillId="6" borderId="10" xfId="203" applyFont="1" applyFill="1" applyBorder="1" applyAlignment="1">
      <alignment horizontal="center" vertical="top"/>
    </xf>
    <xf numFmtId="0" fontId="73" fillId="6" borderId="11" xfId="203" applyFont="1" applyFill="1" applyBorder="1" applyAlignment="1">
      <alignment horizontal="center" vertical="top"/>
    </xf>
    <xf numFmtId="0" fontId="73" fillId="6" borderId="9" xfId="203" applyFont="1" applyFill="1" applyBorder="1" applyAlignment="1">
      <alignment horizontal="center" vertical="top"/>
    </xf>
    <xf numFmtId="0" fontId="73" fillId="6" borderId="10" xfId="203" applyFont="1" applyFill="1" applyBorder="1" applyAlignment="1">
      <alignment horizontal="center" vertical="top"/>
    </xf>
    <xf numFmtId="0" fontId="61" fillId="0" borderId="11" xfId="203" applyFont="1" applyBorder="1" applyAlignment="1">
      <alignment horizontal="left" vertical="top"/>
    </xf>
    <xf numFmtId="0" fontId="61" fillId="0" borderId="9" xfId="203" applyFont="1" applyBorder="1" applyAlignment="1">
      <alignment horizontal="left" vertical="top"/>
    </xf>
    <xf numFmtId="0" fontId="61" fillId="0" borderId="13" xfId="203" applyFont="1" applyBorder="1" applyAlignment="1">
      <alignment horizontal="center" vertical="top" wrapText="1"/>
    </xf>
    <xf numFmtId="0" fontId="61" fillId="0" borderId="11" xfId="203" applyFont="1" applyBorder="1" applyAlignment="1">
      <alignment horizontal="center" vertical="top" wrapText="1"/>
    </xf>
    <xf numFmtId="0" fontId="61" fillId="0" borderId="10" xfId="203" applyFont="1" applyBorder="1" applyAlignment="1">
      <alignment horizontal="center" vertical="top" wrapText="1"/>
    </xf>
    <xf numFmtId="0" fontId="61" fillId="0" borderId="1" xfId="203" applyFont="1" applyBorder="1" applyAlignment="1">
      <alignment horizontal="left" vertical="top" wrapText="1"/>
    </xf>
    <xf numFmtId="0" fontId="61" fillId="0" borderId="2" xfId="203" applyFont="1" applyBorder="1" applyAlignment="1">
      <alignment horizontal="left" vertical="top" wrapText="1"/>
    </xf>
    <xf numFmtId="0" fontId="74" fillId="6" borderId="4" xfId="203" applyFont="1" applyFill="1" applyBorder="1" applyAlignment="1">
      <alignment horizontal="center" vertical="top" wrapText="1"/>
    </xf>
    <xf numFmtId="0" fontId="74" fillId="6" borderId="0" xfId="203" applyFont="1" applyFill="1" applyAlignment="1">
      <alignment horizontal="center" vertical="top"/>
    </xf>
    <xf numFmtId="0" fontId="74" fillId="6" borderId="5" xfId="203" applyFont="1" applyFill="1" applyBorder="1" applyAlignment="1">
      <alignment horizontal="center" vertical="top"/>
    </xf>
    <xf numFmtId="0" fontId="61" fillId="0" borderId="10" xfId="203" applyFont="1" applyBorder="1" applyAlignment="1">
      <alignment horizontal="left" vertical="top"/>
    </xf>
    <xf numFmtId="0" fontId="61" fillId="0" borderId="11" xfId="203" applyFont="1" applyBorder="1" applyAlignment="1">
      <alignment horizontal="center" vertical="top"/>
    </xf>
    <xf numFmtId="0" fontId="61" fillId="0" borderId="10" xfId="203" applyFont="1" applyBorder="1" applyAlignment="1">
      <alignment horizontal="center" vertical="top"/>
    </xf>
    <xf numFmtId="0" fontId="60" fillId="0" borderId="41" xfId="203" applyFont="1" applyBorder="1" applyAlignment="1">
      <alignment horizontal="left" vertical="top" wrapText="1"/>
    </xf>
    <xf numFmtId="0" fontId="59" fillId="0" borderId="38" xfId="203" applyFont="1" applyBorder="1" applyAlignment="1">
      <alignment horizontal="left" vertical="top" wrapText="1"/>
    </xf>
    <xf numFmtId="0" fontId="59" fillId="0" borderId="39" xfId="203" applyFont="1" applyBorder="1" applyAlignment="1">
      <alignment horizontal="left" vertical="top" wrapText="1"/>
    </xf>
    <xf numFmtId="0" fontId="59" fillId="0" borderId="11" xfId="203" applyFont="1" applyBorder="1" applyAlignment="1">
      <alignment horizontal="center" vertical="top" wrapText="1"/>
    </xf>
    <xf numFmtId="0" fontId="59" fillId="0" borderId="9" xfId="203" applyFont="1" applyBorder="1" applyAlignment="1">
      <alignment horizontal="center" vertical="top" wrapText="1"/>
    </xf>
    <xf numFmtId="0" fontId="59" fillId="0" borderId="10" xfId="203" applyFont="1" applyBorder="1" applyAlignment="1">
      <alignment horizontal="center" vertical="top" wrapText="1"/>
    </xf>
    <xf numFmtId="0" fontId="65" fillId="6" borderId="41" xfId="203" applyFont="1" applyFill="1" applyBorder="1" applyAlignment="1">
      <alignment horizontal="center" vertical="top" wrapText="1"/>
    </xf>
    <xf numFmtId="0" fontId="65" fillId="6" borderId="38" xfId="203" applyFont="1" applyFill="1" applyBorder="1" applyAlignment="1">
      <alignment horizontal="center" vertical="top" wrapText="1"/>
    </xf>
    <xf numFmtId="0" fontId="60" fillId="0" borderId="36" xfId="203" applyFont="1" applyBorder="1" applyAlignment="1">
      <alignment horizontal="left" vertical="top" wrapText="1"/>
    </xf>
    <xf numFmtId="0" fontId="59" fillId="0" borderId="37" xfId="203" applyFont="1" applyBorder="1" applyAlignment="1">
      <alignment horizontal="left" vertical="top" wrapText="1"/>
    </xf>
    <xf numFmtId="0" fontId="59" fillId="0" borderId="59" xfId="203" applyFont="1" applyBorder="1" applyAlignment="1">
      <alignment horizontal="left" vertical="top" wrapText="1"/>
    </xf>
    <xf numFmtId="0" fontId="59" fillId="0" borderId="11" xfId="203" applyFont="1" applyBorder="1" applyAlignment="1">
      <alignment horizontal="left" vertical="top" wrapText="1"/>
    </xf>
    <xf numFmtId="0" fontId="59" fillId="0" borderId="9" xfId="203" applyFont="1" applyBorder="1" applyAlignment="1">
      <alignment horizontal="left" vertical="top" wrapText="1"/>
    </xf>
    <xf numFmtId="0" fontId="59" fillId="0" borderId="10" xfId="203" applyFont="1" applyBorder="1" applyAlignment="1">
      <alignment horizontal="left" vertical="top" wrapText="1"/>
    </xf>
    <xf numFmtId="0" fontId="65" fillId="6" borderId="11" xfId="203" applyFont="1" applyFill="1" applyBorder="1" applyAlignment="1">
      <alignment horizontal="left" vertical="top" wrapText="1"/>
    </xf>
    <xf numFmtId="0" fontId="65" fillId="6" borderId="9" xfId="203" applyFont="1" applyFill="1" applyBorder="1" applyAlignment="1">
      <alignment horizontal="left" vertical="top" wrapText="1"/>
    </xf>
    <xf numFmtId="0" fontId="61" fillId="0" borderId="4" xfId="203" applyFont="1" applyBorder="1" applyAlignment="1">
      <alignment horizontal="center" vertical="top" wrapText="1"/>
    </xf>
    <xf numFmtId="0" fontId="61" fillId="0" borderId="48" xfId="203" applyFont="1" applyBorder="1" applyAlignment="1">
      <alignment horizontal="center" vertical="top" wrapText="1"/>
    </xf>
    <xf numFmtId="0" fontId="61" fillId="0" borderId="6" xfId="203" applyFont="1" applyBorder="1" applyAlignment="1">
      <alignment horizontal="center" vertical="top" wrapText="1"/>
    </xf>
    <xf numFmtId="0" fontId="61" fillId="0" borderId="60" xfId="203" applyFont="1" applyBorder="1" applyAlignment="1">
      <alignment horizontal="center" vertical="top" wrapText="1"/>
    </xf>
    <xf numFmtId="0" fontId="59" fillId="0" borderId="34" xfId="203" applyFont="1" applyBorder="1" applyAlignment="1">
      <alignment horizontal="center" vertical="top" wrapText="1"/>
    </xf>
    <xf numFmtId="0" fontId="59" fillId="0" borderId="0" xfId="203" applyFont="1" applyAlignment="1">
      <alignment horizontal="center" vertical="top" wrapText="1"/>
    </xf>
    <xf numFmtId="0" fontId="59" fillId="0" borderId="48" xfId="203" applyFont="1" applyBorder="1" applyAlignment="1">
      <alignment horizontal="center" vertical="top" wrapText="1"/>
    </xf>
    <xf numFmtId="0" fontId="59" fillId="0" borderId="55" xfId="203" applyFont="1" applyBorder="1" applyAlignment="1">
      <alignment horizontal="center" vertical="top" wrapText="1"/>
    </xf>
    <xf numFmtId="0" fontId="59" fillId="0" borderId="7" xfId="203" applyFont="1" applyBorder="1" applyAlignment="1">
      <alignment horizontal="center" vertical="top" wrapText="1"/>
    </xf>
    <xf numFmtId="0" fontId="59" fillId="0" borderId="60" xfId="203" applyFont="1" applyBorder="1" applyAlignment="1">
      <alignment horizontal="center" vertical="top" wrapText="1"/>
    </xf>
    <xf numFmtId="0" fontId="59" fillId="0" borderId="13" xfId="203" applyFont="1" applyBorder="1" applyAlignment="1">
      <alignment horizontal="center" vertical="top" wrapText="1"/>
    </xf>
    <xf numFmtId="0" fontId="30" fillId="0" borderId="0" xfId="203" applyAlignment="1">
      <alignment horizontal="center" vertical="top"/>
    </xf>
    <xf numFmtId="167" fontId="60" fillId="0" borderId="34" xfId="203" applyNumberFormat="1" applyFont="1" applyBorder="1" applyAlignment="1">
      <alignment horizontal="center" vertical="top" shrinkToFit="1"/>
    </xf>
    <xf numFmtId="167" fontId="60" fillId="0" borderId="48" xfId="203" applyNumberFormat="1" applyFont="1" applyBorder="1" applyAlignment="1">
      <alignment horizontal="center" vertical="top" shrinkToFit="1"/>
    </xf>
    <xf numFmtId="167" fontId="60" fillId="0" borderId="0" xfId="203" applyNumberFormat="1" applyFont="1" applyAlignment="1">
      <alignment horizontal="center" vertical="top" shrinkToFit="1"/>
    </xf>
    <xf numFmtId="167" fontId="60" fillId="0" borderId="13" xfId="203" applyNumberFormat="1" applyFont="1" applyBorder="1" applyAlignment="1">
      <alignment horizontal="center" vertical="top" shrinkToFit="1"/>
    </xf>
    <xf numFmtId="0" fontId="61" fillId="0" borderId="9" xfId="203" applyFont="1" applyBorder="1" applyAlignment="1">
      <alignment horizontal="center" vertical="top" wrapText="1"/>
    </xf>
    <xf numFmtId="0" fontId="4" fillId="3" borderId="11" xfId="0" applyFont="1" applyFill="1" applyBorder="1" applyAlignment="1">
      <alignment horizontal="left" vertical="center" wrapText="1"/>
    </xf>
    <xf numFmtId="0" fontId="4" fillId="3" borderId="9"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73" fillId="0" borderId="11" xfId="203" applyFont="1" applyBorder="1" applyAlignment="1">
      <alignment horizontal="left" vertical="top"/>
    </xf>
    <xf numFmtId="0" fontId="73" fillId="0" borderId="9" xfId="203" applyFont="1" applyBorder="1" applyAlignment="1">
      <alignment horizontal="left" vertical="top"/>
    </xf>
    <xf numFmtId="0" fontId="73" fillId="0" borderId="10" xfId="203" applyFont="1" applyBorder="1" applyAlignment="1">
      <alignment horizontal="left" vertical="top"/>
    </xf>
    <xf numFmtId="0" fontId="61" fillId="0" borderId="13" xfId="203" quotePrefix="1" applyFont="1" applyBorder="1" applyAlignment="1">
      <alignment horizontal="center" vertical="top" wrapText="1"/>
    </xf>
    <xf numFmtId="0" fontId="61" fillId="0" borderId="11" xfId="203" quotePrefix="1" applyFont="1" applyBorder="1" applyAlignment="1">
      <alignment horizontal="center" vertical="top" wrapText="1"/>
    </xf>
    <xf numFmtId="0" fontId="61" fillId="0" borderId="9" xfId="203" quotePrefix="1" applyFont="1" applyBorder="1" applyAlignment="1">
      <alignment horizontal="center" vertical="top" wrapText="1"/>
    </xf>
    <xf numFmtId="0" fontId="61" fillId="0" borderId="10" xfId="203" quotePrefix="1" applyFont="1" applyBorder="1" applyAlignment="1">
      <alignment horizontal="center" vertical="top" wrapText="1"/>
    </xf>
    <xf numFmtId="0" fontId="73" fillId="6" borderId="11" xfId="203" applyFont="1" applyFill="1" applyBorder="1" applyAlignment="1">
      <alignment horizontal="left" vertical="top"/>
    </xf>
    <xf numFmtId="0" fontId="73" fillId="6" borderId="9" xfId="203" applyFont="1" applyFill="1" applyBorder="1" applyAlignment="1">
      <alignment horizontal="left" vertical="top"/>
    </xf>
    <xf numFmtId="0" fontId="73" fillId="6" borderId="10" xfId="203" applyFont="1" applyFill="1" applyBorder="1" applyAlignment="1">
      <alignment horizontal="left" vertical="top"/>
    </xf>
    <xf numFmtId="0" fontId="61" fillId="0" borderId="1" xfId="203" applyFont="1" applyBorder="1" applyAlignment="1">
      <alignment horizontal="left" vertical="top"/>
    </xf>
    <xf numFmtId="0" fontId="61" fillId="0" borderId="3" xfId="203" applyFont="1" applyBorder="1" applyAlignment="1">
      <alignment horizontal="left" vertical="top"/>
    </xf>
    <xf numFmtId="0" fontId="61" fillId="0" borderId="4" xfId="203" applyFont="1" applyBorder="1" applyAlignment="1">
      <alignment horizontal="left" vertical="top"/>
    </xf>
    <xf numFmtId="0" fontId="61" fillId="0" borderId="5" xfId="203" applyFont="1" applyBorder="1" applyAlignment="1">
      <alignment horizontal="left" vertical="top"/>
    </xf>
    <xf numFmtId="0" fontId="61" fillId="0" borderId="6" xfId="203" applyFont="1" applyBorder="1" applyAlignment="1">
      <alignment horizontal="left" vertical="top"/>
    </xf>
    <xf numFmtId="0" fontId="61" fillId="0" borderId="8" xfId="203" applyFont="1" applyBorder="1" applyAlignment="1">
      <alignment horizontal="left" vertical="top"/>
    </xf>
    <xf numFmtId="0" fontId="61" fillId="0" borderId="17" xfId="203" applyFont="1" applyBorder="1" applyAlignment="1">
      <alignment horizontal="center" vertical="top" wrapText="1"/>
    </xf>
    <xf numFmtId="0" fontId="61" fillId="0" borderId="16" xfId="203" applyFont="1" applyBorder="1" applyAlignment="1">
      <alignment horizontal="center" vertical="top" wrapText="1"/>
    </xf>
    <xf numFmtId="0" fontId="61" fillId="0" borderId="19" xfId="203" applyFont="1" applyBorder="1" applyAlignment="1">
      <alignment horizontal="center" vertical="top" wrapText="1"/>
    </xf>
    <xf numFmtId="0" fontId="61" fillId="0" borderId="10" xfId="203" applyFont="1" applyBorder="1" applyAlignment="1">
      <alignment horizontal="left" vertical="top" wrapText="1"/>
    </xf>
    <xf numFmtId="0" fontId="65" fillId="6" borderId="31" xfId="203" applyFont="1" applyFill="1" applyBorder="1" applyAlignment="1">
      <alignment horizontal="left" vertical="top" wrapText="1"/>
    </xf>
    <xf numFmtId="0" fontId="65" fillId="6" borderId="33" xfId="203" applyFont="1" applyFill="1" applyBorder="1" applyAlignment="1">
      <alignment horizontal="left" vertical="top" wrapText="1"/>
    </xf>
    <xf numFmtId="0" fontId="66" fillId="6" borderId="45" xfId="203" applyFont="1" applyFill="1" applyBorder="1" applyAlignment="1">
      <alignment horizontal="left" vertical="top" wrapText="1"/>
    </xf>
    <xf numFmtId="0" fontId="66" fillId="6" borderId="47" xfId="203" applyFont="1" applyFill="1" applyBorder="1" applyAlignment="1">
      <alignment horizontal="left" vertical="top" wrapText="1"/>
    </xf>
    <xf numFmtId="0" fontId="59" fillId="0" borderId="13" xfId="203" applyFont="1" applyBorder="1" applyAlignment="1">
      <alignment vertical="top" wrapText="1"/>
    </xf>
    <xf numFmtId="0" fontId="0" fillId="0" borderId="13" xfId="0" applyBorder="1"/>
    <xf numFmtId="0" fontId="61" fillId="0" borderId="17" xfId="203" applyFont="1" applyBorder="1" applyAlignment="1">
      <alignment horizontal="left" vertical="top" wrapText="1"/>
    </xf>
    <xf numFmtId="0" fontId="61" fillId="0" borderId="16" xfId="203" applyFont="1" applyBorder="1" applyAlignment="1">
      <alignment horizontal="left" vertical="top" wrapText="1"/>
    </xf>
    <xf numFmtId="0" fontId="61" fillId="0" borderId="19" xfId="203" applyFont="1" applyBorder="1" applyAlignment="1">
      <alignment horizontal="left" vertical="top" wrapText="1"/>
    </xf>
    <xf numFmtId="0" fontId="61" fillId="0" borderId="3" xfId="203" applyFont="1" applyBorder="1" applyAlignment="1">
      <alignment horizontal="left" vertical="top" wrapText="1"/>
    </xf>
    <xf numFmtId="0" fontId="61" fillId="0" borderId="4" xfId="203" applyFont="1" applyBorder="1" applyAlignment="1">
      <alignment horizontal="left" vertical="top" wrapText="1"/>
    </xf>
    <xf numFmtId="0" fontId="61" fillId="0" borderId="5" xfId="203" applyFont="1" applyBorder="1" applyAlignment="1">
      <alignment horizontal="left" vertical="top" wrapText="1"/>
    </xf>
    <xf numFmtId="0" fontId="61" fillId="0" borderId="6" xfId="203" applyFont="1" applyBorder="1" applyAlignment="1">
      <alignment horizontal="left" vertical="top" wrapText="1"/>
    </xf>
    <xf numFmtId="0" fontId="61" fillId="0" borderId="8" xfId="203" applyFont="1" applyBorder="1" applyAlignment="1">
      <alignment horizontal="left" vertical="top" wrapText="1"/>
    </xf>
    <xf numFmtId="0" fontId="59" fillId="0" borderId="13" xfId="203" applyFont="1" applyBorder="1" applyAlignment="1">
      <alignment horizontal="left" vertical="top" wrapText="1" indent="2"/>
    </xf>
    <xf numFmtId="0" fontId="61" fillId="0" borderId="13" xfId="203" applyFont="1" applyBorder="1" applyAlignment="1">
      <alignment horizontal="left" wrapText="1"/>
    </xf>
    <xf numFmtId="0" fontId="59" fillId="0" borderId="13" xfId="203" applyFont="1" applyBorder="1" applyAlignment="1">
      <alignment horizontal="left" vertical="top" wrapText="1" indent="3"/>
    </xf>
    <xf numFmtId="0" fontId="60" fillId="0" borderId="13" xfId="203" applyFont="1" applyBorder="1" applyAlignment="1">
      <alignment horizontal="center" vertical="top" wrapText="1"/>
    </xf>
    <xf numFmtId="0" fontId="61" fillId="0" borderId="61" xfId="203" applyFont="1" applyBorder="1" applyAlignment="1">
      <alignment horizontal="left" vertical="top" wrapText="1"/>
    </xf>
    <xf numFmtId="0" fontId="61" fillId="0" borderId="62" xfId="203" applyFont="1" applyBorder="1" applyAlignment="1">
      <alignment horizontal="left" vertical="top" wrapText="1"/>
    </xf>
    <xf numFmtId="0" fontId="59" fillId="0" borderId="41" xfId="203" applyFont="1" applyBorder="1" applyAlignment="1">
      <alignment horizontal="center" vertical="center" wrapText="1"/>
    </xf>
    <xf numFmtId="0" fontId="59" fillId="0" borderId="39" xfId="203" applyFont="1" applyBorder="1" applyAlignment="1">
      <alignment horizontal="center" vertical="center" wrapText="1"/>
    </xf>
    <xf numFmtId="0" fontId="59" fillId="0" borderId="34" xfId="203" applyFont="1" applyBorder="1" applyAlignment="1">
      <alignment horizontal="center" vertical="center" wrapText="1"/>
    </xf>
    <xf numFmtId="0" fontId="59" fillId="0" borderId="48" xfId="203" applyFont="1" applyBorder="1" applyAlignment="1">
      <alignment horizontal="center" vertical="center" wrapText="1"/>
    </xf>
    <xf numFmtId="0" fontId="59" fillId="0" borderId="36" xfId="203" applyFont="1" applyBorder="1" applyAlignment="1">
      <alignment horizontal="center" vertical="center" wrapText="1"/>
    </xf>
    <xf numFmtId="0" fontId="59" fillId="0" borderId="37" xfId="203" applyFont="1" applyBorder="1" applyAlignment="1">
      <alignment horizontal="center" vertical="center" wrapText="1"/>
    </xf>
    <xf numFmtId="0" fontId="59" fillId="0" borderId="41" xfId="203" applyFont="1" applyBorder="1" applyAlignment="1">
      <alignment horizontal="center" vertical="top" wrapText="1"/>
    </xf>
    <xf numFmtId="0" fontId="59" fillId="0" borderId="38" xfId="203" applyFont="1" applyBorder="1" applyAlignment="1">
      <alignment horizontal="center" vertical="top" wrapText="1"/>
    </xf>
    <xf numFmtId="0" fontId="61" fillId="0" borderId="13" xfId="203" applyFont="1" applyBorder="1" applyAlignment="1">
      <alignment horizontal="center" vertical="center" wrapText="1"/>
    </xf>
    <xf numFmtId="0" fontId="61" fillId="0" borderId="13" xfId="203" applyFont="1" applyBorder="1" applyAlignment="1">
      <alignment horizontal="left" vertical="center" wrapText="1"/>
    </xf>
    <xf numFmtId="0" fontId="61" fillId="0" borderId="11" xfId="203" applyFont="1" applyBorder="1" applyAlignment="1">
      <alignment horizontal="center" vertical="center" wrapText="1"/>
    </xf>
    <xf numFmtId="0" fontId="61" fillId="0" borderId="9" xfId="203" applyFont="1" applyBorder="1" applyAlignment="1">
      <alignment horizontal="center" vertical="center" wrapText="1"/>
    </xf>
    <xf numFmtId="0" fontId="30" fillId="0" borderId="13" xfId="203" applyBorder="1" applyAlignment="1">
      <alignment horizontal="center" vertical="top"/>
    </xf>
    <xf numFmtId="0" fontId="59" fillId="0" borderId="1" xfId="203" applyFont="1" applyBorder="1" applyAlignment="1">
      <alignment horizontal="center" vertical="center" wrapText="1"/>
    </xf>
    <xf numFmtId="0" fontId="59" fillId="0" borderId="3" xfId="203" applyFont="1" applyBorder="1" applyAlignment="1">
      <alignment horizontal="center" vertical="center" wrapText="1"/>
    </xf>
    <xf numFmtId="0" fontId="59" fillId="0" borderId="4" xfId="203" applyFont="1" applyBorder="1" applyAlignment="1">
      <alignment horizontal="center" vertical="center" wrapText="1"/>
    </xf>
    <xf numFmtId="0" fontId="59" fillId="0" borderId="5" xfId="203" applyFont="1" applyBorder="1" applyAlignment="1">
      <alignment horizontal="center" vertical="center" wrapText="1"/>
    </xf>
    <xf numFmtId="0" fontId="59" fillId="0" borderId="6" xfId="203" applyFont="1" applyBorder="1" applyAlignment="1">
      <alignment horizontal="center" vertical="center" wrapText="1"/>
    </xf>
    <xf numFmtId="0" fontId="59" fillId="0" borderId="8" xfId="203" applyFont="1" applyBorder="1" applyAlignment="1">
      <alignment horizontal="center" vertical="center" wrapText="1"/>
    </xf>
    <xf numFmtId="0" fontId="65" fillId="6" borderId="1" xfId="203" applyFont="1" applyFill="1" applyBorder="1" applyAlignment="1">
      <alignment horizontal="left" vertical="top" wrapText="1"/>
    </xf>
    <xf numFmtId="0" fontId="65" fillId="6" borderId="2" xfId="203" applyFont="1" applyFill="1" applyBorder="1" applyAlignment="1">
      <alignment horizontal="left" vertical="top" wrapText="1"/>
    </xf>
    <xf numFmtId="0" fontId="59" fillId="0" borderId="35" xfId="203" applyFont="1" applyBorder="1" applyAlignment="1">
      <alignment horizontal="center" vertical="top" wrapText="1"/>
    </xf>
    <xf numFmtId="0" fontId="59" fillId="0" borderId="37" xfId="203" applyFont="1" applyBorder="1" applyAlignment="1">
      <alignment horizontal="center" vertical="top" wrapText="1"/>
    </xf>
    <xf numFmtId="167" fontId="60" fillId="0" borderId="11" xfId="203" applyNumberFormat="1" applyFont="1" applyBorder="1" applyAlignment="1">
      <alignment horizontal="center" vertical="top" shrinkToFit="1"/>
    </xf>
    <xf numFmtId="167" fontId="60" fillId="0" borderId="9" xfId="203" applyNumberFormat="1" applyFont="1" applyBorder="1" applyAlignment="1">
      <alignment horizontal="center" vertical="top" shrinkToFit="1"/>
    </xf>
    <xf numFmtId="167" fontId="60" fillId="0" borderId="53" xfId="203" applyNumberFormat="1" applyFont="1" applyBorder="1" applyAlignment="1">
      <alignment horizontal="center" vertical="top" shrinkToFit="1"/>
    </xf>
    <xf numFmtId="167" fontId="60" fillId="0" borderId="10" xfId="203" applyNumberFormat="1" applyFont="1" applyBorder="1" applyAlignment="1">
      <alignment horizontal="center" vertical="top" shrinkToFit="1"/>
    </xf>
    <xf numFmtId="0" fontId="65" fillId="6" borderId="13" xfId="203" applyFont="1" applyFill="1" applyBorder="1" applyAlignment="1">
      <alignment horizontal="left" vertical="top" wrapText="1"/>
    </xf>
    <xf numFmtId="0" fontId="65" fillId="6" borderId="55" xfId="203" applyFont="1" applyFill="1" applyBorder="1" applyAlignment="1">
      <alignment horizontal="left" vertical="top" wrapText="1"/>
    </xf>
    <xf numFmtId="0" fontId="65" fillId="6" borderId="7" xfId="203" applyFont="1" applyFill="1" applyBorder="1" applyAlignment="1">
      <alignment horizontal="left" vertical="top" wrapText="1"/>
    </xf>
    <xf numFmtId="0" fontId="65" fillId="6" borderId="43" xfId="203" applyFont="1" applyFill="1" applyBorder="1" applyAlignment="1">
      <alignment horizontal="left" vertical="top" wrapText="1"/>
    </xf>
    <xf numFmtId="0" fontId="65" fillId="6" borderId="44" xfId="203" applyFont="1" applyFill="1" applyBorder="1" applyAlignment="1">
      <alignment horizontal="left" vertical="top" wrapText="1"/>
    </xf>
    <xf numFmtId="0" fontId="65" fillId="6" borderId="0" xfId="203" applyFont="1" applyFill="1" applyAlignment="1">
      <alignment horizontal="left" vertical="top" wrapText="1"/>
    </xf>
    <xf numFmtId="0" fontId="59" fillId="0" borderId="46" xfId="203" applyFont="1" applyBorder="1" applyAlignment="1">
      <alignment horizontal="center" vertical="top" wrapText="1"/>
    </xf>
    <xf numFmtId="0" fontId="59" fillId="0" borderId="47" xfId="203" applyFont="1" applyBorder="1" applyAlignment="1">
      <alignment horizontal="center" vertical="top" wrapText="1"/>
    </xf>
    <xf numFmtId="0" fontId="65" fillId="6" borderId="32" xfId="203" applyFont="1" applyFill="1" applyBorder="1" applyAlignment="1">
      <alignment horizontal="left" vertical="top" wrapText="1"/>
    </xf>
    <xf numFmtId="0" fontId="65" fillId="6" borderId="36" xfId="232" applyFont="1" applyFill="1" applyBorder="1" applyAlignment="1">
      <alignment horizontal="left" vertical="top" wrapText="1"/>
    </xf>
    <xf numFmtId="0" fontId="65" fillId="6" borderId="37" xfId="232" applyFont="1" applyFill="1" applyBorder="1" applyAlignment="1">
      <alignment horizontal="left" vertical="top" wrapText="1"/>
    </xf>
    <xf numFmtId="0" fontId="65" fillId="6" borderId="59" xfId="232" applyFont="1" applyFill="1" applyBorder="1" applyAlignment="1">
      <alignment horizontal="left" vertical="top" wrapText="1"/>
    </xf>
    <xf numFmtId="0" fontId="61" fillId="0" borderId="36" xfId="232" applyFont="1" applyBorder="1" applyAlignment="1">
      <alignment vertical="top" wrapText="1"/>
    </xf>
    <xf numFmtId="0" fontId="61" fillId="0" borderId="37" xfId="232" applyFont="1" applyBorder="1" applyAlignment="1">
      <alignment vertical="top" wrapText="1"/>
    </xf>
    <xf numFmtId="0" fontId="61" fillId="0" borderId="59" xfId="232" applyFont="1" applyBorder="1" applyAlignment="1">
      <alignment vertical="top" wrapText="1"/>
    </xf>
    <xf numFmtId="0" fontId="59" fillId="0" borderId="36" xfId="232" applyFont="1" applyBorder="1" applyAlignment="1">
      <alignment vertical="top" wrapText="1"/>
    </xf>
    <xf numFmtId="0" fontId="59" fillId="0" borderId="37" xfId="232" applyFont="1" applyBorder="1" applyAlignment="1">
      <alignment vertical="top" wrapText="1"/>
    </xf>
    <xf numFmtId="0" fontId="59" fillId="0" borderId="59" xfId="232" applyFont="1" applyBorder="1" applyAlignment="1">
      <alignment vertical="top" wrapText="1"/>
    </xf>
    <xf numFmtId="167" fontId="60" fillId="0" borderId="36" xfId="232" applyNumberFormat="1" applyFont="1" applyBorder="1" applyAlignment="1">
      <alignment horizontal="left" vertical="top" shrinkToFit="1"/>
    </xf>
    <xf numFmtId="167" fontId="60" fillId="0" borderId="59" xfId="232" applyNumberFormat="1" applyFont="1" applyBorder="1" applyAlignment="1">
      <alignment horizontal="left" vertical="top" shrinkToFit="1"/>
    </xf>
    <xf numFmtId="0" fontId="61" fillId="0" borderId="36" xfId="232" applyFont="1" applyBorder="1" applyAlignment="1">
      <alignment horizontal="left" vertical="top" wrapText="1"/>
    </xf>
    <xf numFmtId="0" fontId="61" fillId="0" borderId="37" xfId="232" applyFont="1" applyBorder="1" applyAlignment="1">
      <alignment horizontal="left" vertical="top" wrapText="1"/>
    </xf>
    <xf numFmtId="0" fontId="61" fillId="0" borderId="59" xfId="232" applyFont="1" applyBorder="1" applyAlignment="1">
      <alignment horizontal="left" vertical="top" wrapText="1"/>
    </xf>
    <xf numFmtId="167" fontId="60" fillId="0" borderId="11" xfId="232" applyNumberFormat="1" applyFont="1" applyBorder="1" applyAlignment="1">
      <alignment horizontal="center" vertical="top" shrinkToFit="1"/>
    </xf>
    <xf numFmtId="167" fontId="60" fillId="0" borderId="9" xfId="232" applyNumberFormat="1" applyFont="1" applyBorder="1" applyAlignment="1">
      <alignment horizontal="center" vertical="top" shrinkToFit="1"/>
    </xf>
    <xf numFmtId="167" fontId="60" fillId="0" borderId="10" xfId="232" applyNumberFormat="1" applyFont="1" applyBorder="1" applyAlignment="1">
      <alignment horizontal="center" vertical="top" shrinkToFit="1"/>
    </xf>
    <xf numFmtId="167" fontId="60" fillId="0" borderId="41" xfId="232" applyNumberFormat="1" applyFont="1" applyBorder="1" applyAlignment="1">
      <alignment horizontal="left" vertical="top" shrinkToFit="1"/>
    </xf>
    <xf numFmtId="167" fontId="60" fillId="0" borderId="38" xfId="232" applyNumberFormat="1" applyFont="1" applyBorder="1" applyAlignment="1">
      <alignment horizontal="left" vertical="top" shrinkToFit="1"/>
    </xf>
    <xf numFmtId="167" fontId="60" fillId="0" borderId="39" xfId="232" applyNumberFormat="1" applyFont="1" applyBorder="1" applyAlignment="1">
      <alignment horizontal="left" vertical="top" shrinkToFit="1"/>
    </xf>
    <xf numFmtId="167" fontId="60" fillId="0" borderId="36" xfId="232" applyNumberFormat="1" applyFont="1" applyBorder="1" applyAlignment="1">
      <alignment horizontal="left" vertical="top" indent="1" shrinkToFit="1"/>
    </xf>
    <xf numFmtId="167" fontId="60" fillId="0" borderId="37" xfId="232" applyNumberFormat="1" applyFont="1" applyBorder="1" applyAlignment="1">
      <alignment horizontal="left" vertical="top" indent="1" shrinkToFit="1"/>
    </xf>
    <xf numFmtId="167" fontId="60" fillId="0" borderId="59" xfId="232" applyNumberFormat="1" applyFont="1" applyBorder="1" applyAlignment="1">
      <alignment horizontal="left" vertical="top" indent="1" shrinkToFit="1"/>
    </xf>
    <xf numFmtId="167" fontId="60" fillId="0" borderId="37" xfId="232" applyNumberFormat="1" applyFont="1" applyBorder="1" applyAlignment="1">
      <alignment horizontal="left" vertical="top" shrinkToFit="1"/>
    </xf>
    <xf numFmtId="0" fontId="59" fillId="0" borderId="32" xfId="232" applyFont="1" applyBorder="1" applyAlignment="1">
      <alignment horizontal="center" vertical="top" wrapText="1"/>
    </xf>
    <xf numFmtId="0" fontId="59" fillId="0" borderId="33" xfId="232" applyFont="1" applyBorder="1" applyAlignment="1">
      <alignment horizontal="center" vertical="top" wrapText="1"/>
    </xf>
    <xf numFmtId="0" fontId="59" fillId="0" borderId="64" xfId="232" applyFont="1" applyBorder="1" applyAlignment="1">
      <alignment horizontal="center" vertical="top" wrapText="1"/>
    </xf>
    <xf numFmtId="0" fontId="59" fillId="0" borderId="36" xfId="232" applyFont="1" applyBorder="1" applyAlignment="1">
      <alignment horizontal="center" vertical="top" wrapText="1"/>
    </xf>
    <xf numFmtId="0" fontId="59" fillId="0" borderId="37" xfId="232" applyFont="1" applyBorder="1" applyAlignment="1">
      <alignment horizontal="center" vertical="top" wrapText="1"/>
    </xf>
    <xf numFmtId="0" fontId="59" fillId="0" borderId="59" xfId="232" applyFont="1" applyBorder="1" applyAlignment="1">
      <alignment horizontal="center" vertical="top" wrapText="1"/>
    </xf>
    <xf numFmtId="0" fontId="61" fillId="0" borderId="36" xfId="232" applyFont="1" applyBorder="1" applyAlignment="1">
      <alignment horizontal="center" vertical="top" wrapText="1"/>
    </xf>
    <xf numFmtId="0" fontId="61" fillId="0" borderId="37" xfId="232" applyFont="1" applyBorder="1" applyAlignment="1">
      <alignment horizontal="center" vertical="top" wrapText="1"/>
    </xf>
    <xf numFmtId="0" fontId="61" fillId="0" borderId="59" xfId="232" applyFont="1" applyBorder="1" applyAlignment="1">
      <alignment horizontal="center" vertical="top" wrapText="1"/>
    </xf>
    <xf numFmtId="0" fontId="61" fillId="0" borderId="36" xfId="232" applyFont="1" applyBorder="1" applyAlignment="1">
      <alignment horizontal="left" vertical="center" wrapText="1"/>
    </xf>
    <xf numFmtId="0" fontId="61" fillId="0" borderId="37" xfId="232" applyFont="1" applyBorder="1" applyAlignment="1">
      <alignment horizontal="left" vertical="center" wrapText="1"/>
    </xf>
    <xf numFmtId="0" fontId="61" fillId="0" borderId="59" xfId="232" applyFont="1" applyBorder="1" applyAlignment="1">
      <alignment horizontal="left" vertical="center" wrapText="1"/>
    </xf>
    <xf numFmtId="0" fontId="59" fillId="0" borderId="36" xfId="232" applyFont="1" applyBorder="1" applyAlignment="1">
      <alignment horizontal="left" vertical="top" wrapText="1"/>
    </xf>
    <xf numFmtId="0" fontId="59" fillId="0" borderId="37" xfId="232" applyFont="1" applyBorder="1" applyAlignment="1">
      <alignment horizontal="left" vertical="top" wrapText="1"/>
    </xf>
    <xf numFmtId="0" fontId="59" fillId="0" borderId="59" xfId="232" applyFont="1" applyBorder="1" applyAlignment="1">
      <alignment horizontal="left" vertical="top" wrapText="1"/>
    </xf>
    <xf numFmtId="0" fontId="59" fillId="0" borderId="36" xfId="232" applyFont="1" applyBorder="1" applyAlignment="1">
      <alignment horizontal="left" vertical="top" wrapText="1" indent="1"/>
    </xf>
    <xf numFmtId="0" fontId="59" fillId="0" borderId="37" xfId="232" applyFont="1" applyBorder="1" applyAlignment="1">
      <alignment horizontal="left" vertical="top" wrapText="1" indent="1"/>
    </xf>
    <xf numFmtId="0" fontId="59" fillId="0" borderId="59" xfId="232" applyFont="1" applyBorder="1" applyAlignment="1">
      <alignment horizontal="left" vertical="top" wrapText="1" indent="1"/>
    </xf>
    <xf numFmtId="0" fontId="59" fillId="0" borderId="36" xfId="232" applyFont="1" applyBorder="1" applyAlignment="1">
      <alignment horizontal="left" vertical="top" wrapText="1" indent="2"/>
    </xf>
    <xf numFmtId="0" fontId="59" fillId="0" borderId="37" xfId="232" applyFont="1" applyBorder="1" applyAlignment="1">
      <alignment horizontal="left" vertical="top" wrapText="1" indent="2"/>
    </xf>
    <xf numFmtId="0" fontId="59" fillId="0" borderId="59" xfId="232" applyFont="1" applyBorder="1" applyAlignment="1">
      <alignment horizontal="left" vertical="top" wrapText="1" indent="2"/>
    </xf>
    <xf numFmtId="0" fontId="60" fillId="0" borderId="4" xfId="232" applyFont="1" applyBorder="1" applyAlignment="1">
      <alignment horizontal="center" vertical="top" wrapText="1"/>
    </xf>
    <xf numFmtId="0" fontId="60" fillId="0" borderId="0" xfId="232" applyFont="1" applyAlignment="1">
      <alignment horizontal="center" vertical="top" wrapText="1"/>
    </xf>
    <xf numFmtId="0" fontId="60" fillId="0" borderId="6" xfId="232" applyFont="1" applyBorder="1" applyAlignment="1">
      <alignment horizontal="center" vertical="top" wrapText="1"/>
    </xf>
    <xf numFmtId="0" fontId="60" fillId="0" borderId="7" xfId="232" applyFont="1" applyBorder="1" applyAlignment="1">
      <alignment horizontal="center" vertical="top" wrapText="1"/>
    </xf>
    <xf numFmtId="167" fontId="60" fillId="0" borderId="1" xfId="232" applyNumberFormat="1" applyFont="1" applyBorder="1" applyAlignment="1">
      <alignment horizontal="left" vertical="top" shrinkToFit="1"/>
    </xf>
    <xf numFmtId="167" fontId="60" fillId="0" borderId="3" xfId="232" applyNumberFormat="1" applyFont="1" applyBorder="1" applyAlignment="1">
      <alignment horizontal="left" vertical="top" shrinkToFit="1"/>
    </xf>
    <xf numFmtId="0" fontId="60" fillId="0" borderId="36" xfId="232" applyFont="1" applyBorder="1" applyAlignment="1">
      <alignment horizontal="left" vertical="top" wrapText="1"/>
    </xf>
    <xf numFmtId="0" fontId="59" fillId="0" borderId="41" xfId="232" applyFont="1" applyBorder="1" applyAlignment="1">
      <alignment horizontal="left" vertical="top" wrapText="1"/>
    </xf>
    <xf numFmtId="0" fontId="59" fillId="0" borderId="39" xfId="232" applyFont="1" applyBorder="1" applyAlignment="1">
      <alignment horizontal="left" vertical="top" wrapText="1"/>
    </xf>
    <xf numFmtId="167" fontId="60" fillId="0" borderId="13" xfId="232" applyNumberFormat="1" applyFont="1" applyBorder="1" applyAlignment="1">
      <alignment horizontal="center" vertical="top" shrinkToFit="1"/>
    </xf>
    <xf numFmtId="0" fontId="60" fillId="0" borderId="16" xfId="232" applyFont="1" applyBorder="1" applyAlignment="1">
      <alignment horizontal="center" vertical="top" wrapText="1"/>
    </xf>
    <xf numFmtId="0" fontId="60" fillId="0" borderId="19" xfId="232" applyFont="1" applyBorder="1" applyAlignment="1">
      <alignment horizontal="center" vertical="top" wrapText="1"/>
    </xf>
    <xf numFmtId="0" fontId="60" fillId="0" borderId="2" xfId="232" applyFont="1" applyBorder="1" applyAlignment="1">
      <alignment horizontal="center" vertical="top" wrapText="1"/>
    </xf>
    <xf numFmtId="0" fontId="44" fillId="0" borderId="1" xfId="232" applyBorder="1" applyAlignment="1">
      <alignment horizontal="center" vertical="top"/>
    </xf>
    <xf numFmtId="0" fontId="44" fillId="0" borderId="3" xfId="232" applyBorder="1" applyAlignment="1">
      <alignment horizontal="center" vertical="top"/>
    </xf>
    <xf numFmtId="0" fontId="44" fillId="0" borderId="6" xfId="232" applyBorder="1" applyAlignment="1">
      <alignment horizontal="center" vertical="top"/>
    </xf>
    <xf numFmtId="0" fontId="44" fillId="0" borderId="8" xfId="232" applyBorder="1" applyAlignment="1">
      <alignment horizontal="center" vertical="top"/>
    </xf>
    <xf numFmtId="0" fontId="44" fillId="0" borderId="17" xfId="232" applyBorder="1" applyAlignment="1">
      <alignment horizontal="center" vertical="top"/>
    </xf>
    <xf numFmtId="0" fontId="44" fillId="0" borderId="19" xfId="232" applyBorder="1" applyAlignment="1">
      <alignment horizontal="center" vertical="top"/>
    </xf>
    <xf numFmtId="0" fontId="60" fillId="0" borderId="1" xfId="232" applyFont="1" applyBorder="1" applyAlignment="1">
      <alignment horizontal="center" vertical="top" wrapText="1"/>
    </xf>
    <xf numFmtId="0" fontId="60" fillId="0" borderId="3" xfId="232" applyFont="1" applyBorder="1" applyAlignment="1">
      <alignment horizontal="center" vertical="top" wrapText="1"/>
    </xf>
    <xf numFmtId="0" fontId="60" fillId="0" borderId="8" xfId="232" applyFont="1" applyBorder="1" applyAlignment="1">
      <alignment horizontal="center" vertical="top" wrapText="1"/>
    </xf>
    <xf numFmtId="0" fontId="60" fillId="0" borderId="5" xfId="232" applyFont="1" applyBorder="1" applyAlignment="1">
      <alignment horizontal="center" vertical="top" wrapText="1"/>
    </xf>
    <xf numFmtId="16" fontId="60" fillId="0" borderId="0" xfId="232" applyNumberFormat="1" applyFont="1" applyAlignment="1">
      <alignment horizontal="center" vertical="top" wrapText="1"/>
    </xf>
    <xf numFmtId="0" fontId="44" fillId="0" borderId="4" xfId="232" applyBorder="1" applyAlignment="1">
      <alignment horizontal="center" vertical="top"/>
    </xf>
    <xf numFmtId="0" fontId="44" fillId="0" borderId="5" xfId="232" applyBorder="1" applyAlignment="1">
      <alignment horizontal="center" vertical="top"/>
    </xf>
    <xf numFmtId="0" fontId="60" fillId="0" borderId="17" xfId="232" applyFont="1" applyBorder="1" applyAlignment="1">
      <alignment horizontal="center" vertical="top" wrapText="1"/>
    </xf>
    <xf numFmtId="0" fontId="61" fillId="0" borderId="1" xfId="232" applyFont="1" applyBorder="1" applyAlignment="1">
      <alignment horizontal="center" vertical="top" wrapText="1"/>
    </xf>
    <xf numFmtId="0" fontId="61" fillId="0" borderId="2" xfId="232" applyFont="1" applyBorder="1" applyAlignment="1">
      <alignment horizontal="center" vertical="top" wrapText="1"/>
    </xf>
    <xf numFmtId="0" fontId="61" fillId="0" borderId="3" xfId="232" applyFont="1" applyBorder="1" applyAlignment="1">
      <alignment horizontal="center" vertical="top" wrapText="1"/>
    </xf>
    <xf numFmtId="0" fontId="61" fillId="0" borderId="6" xfId="232" applyFont="1" applyBorder="1" applyAlignment="1">
      <alignment horizontal="center" vertical="top" wrapText="1"/>
    </xf>
    <xf numFmtId="0" fontId="61" fillId="0" borderId="7" xfId="232" applyFont="1" applyBorder="1" applyAlignment="1">
      <alignment horizontal="center" vertical="top" wrapText="1"/>
    </xf>
    <xf numFmtId="0" fontId="61" fillId="0" borderId="8" xfId="232" applyFont="1" applyBorder="1" applyAlignment="1">
      <alignment horizontal="center" vertical="top" wrapText="1"/>
    </xf>
    <xf numFmtId="0" fontId="61" fillId="0" borderId="1" xfId="232" applyFont="1" applyBorder="1" applyAlignment="1">
      <alignment horizontal="center" vertical="top"/>
    </xf>
    <xf numFmtId="0" fontId="61" fillId="0" borderId="2" xfId="232" applyFont="1" applyBorder="1" applyAlignment="1">
      <alignment horizontal="center" vertical="top"/>
    </xf>
    <xf numFmtId="0" fontId="61" fillId="0" borderId="3" xfId="232" applyFont="1" applyBorder="1" applyAlignment="1">
      <alignment horizontal="center" vertical="top"/>
    </xf>
    <xf numFmtId="0" fontId="61" fillId="0" borderId="6" xfId="232" applyFont="1" applyBorder="1" applyAlignment="1">
      <alignment horizontal="center" vertical="top"/>
    </xf>
    <xf numFmtId="0" fontId="61" fillId="0" borderId="7" xfId="232" applyFont="1" applyBorder="1" applyAlignment="1">
      <alignment horizontal="center" vertical="top"/>
    </xf>
    <xf numFmtId="0" fontId="61" fillId="0" borderId="8" xfId="232" applyFont="1" applyBorder="1" applyAlignment="1">
      <alignment horizontal="center" vertical="top"/>
    </xf>
    <xf numFmtId="0" fontId="61" fillId="0" borderId="4" xfId="232" applyFont="1" applyBorder="1" applyAlignment="1">
      <alignment horizontal="center" vertical="top"/>
    </xf>
    <xf numFmtId="0" fontId="61" fillId="0" borderId="0" xfId="232" applyFont="1" applyAlignment="1">
      <alignment horizontal="center" vertical="top"/>
    </xf>
    <xf numFmtId="0" fontId="61" fillId="0" borderId="5" xfId="232" applyFont="1" applyBorder="1" applyAlignment="1">
      <alignment horizontal="center" vertical="top"/>
    </xf>
    <xf numFmtId="0" fontId="61" fillId="0" borderId="11" xfId="232" applyFont="1" applyBorder="1" applyAlignment="1">
      <alignment horizontal="center" vertical="top" wrapText="1"/>
    </xf>
    <xf numFmtId="0" fontId="61" fillId="0" borderId="9" xfId="232" applyFont="1" applyBorder="1" applyAlignment="1">
      <alignment horizontal="center" vertical="top" wrapText="1"/>
    </xf>
    <xf numFmtId="0" fontId="61" fillId="0" borderId="10" xfId="232" applyFont="1" applyBorder="1" applyAlignment="1">
      <alignment horizontal="center" vertical="top" wrapText="1"/>
    </xf>
    <xf numFmtId="0" fontId="61" fillId="0" borderId="11" xfId="232" applyFont="1" applyBorder="1" applyAlignment="1">
      <alignment horizontal="center" vertical="top"/>
    </xf>
    <xf numFmtId="0" fontId="61" fillId="0" borderId="9" xfId="232" applyFont="1" applyBorder="1" applyAlignment="1">
      <alignment horizontal="center" vertical="top"/>
    </xf>
    <xf numFmtId="0" fontId="61" fillId="0" borderId="10" xfId="232" applyFont="1" applyBorder="1" applyAlignment="1">
      <alignment horizontal="center" vertical="top"/>
    </xf>
    <xf numFmtId="0" fontId="73" fillId="0" borderId="1" xfId="232" applyFont="1" applyBorder="1" applyAlignment="1">
      <alignment horizontal="center" vertical="top" wrapText="1"/>
    </xf>
    <xf numFmtId="0" fontId="73" fillId="0" borderId="2" xfId="232" applyFont="1" applyBorder="1" applyAlignment="1">
      <alignment horizontal="center" vertical="top" wrapText="1"/>
    </xf>
    <xf numFmtId="0" fontId="73" fillId="0" borderId="3" xfId="232" applyFont="1" applyBorder="1" applyAlignment="1">
      <alignment horizontal="center" vertical="top" wrapText="1"/>
    </xf>
    <xf numFmtId="0" fontId="73" fillId="0" borderId="4" xfId="232" applyFont="1" applyBorder="1" applyAlignment="1">
      <alignment horizontal="center" vertical="top" wrapText="1"/>
    </xf>
    <xf numFmtId="0" fontId="73" fillId="0" borderId="0" xfId="232" applyFont="1" applyAlignment="1">
      <alignment horizontal="center" vertical="top" wrapText="1"/>
    </xf>
    <xf numFmtId="0" fontId="73" fillId="0" borderId="5" xfId="232" applyFont="1" applyBorder="1" applyAlignment="1">
      <alignment horizontal="center" vertical="top" wrapText="1"/>
    </xf>
    <xf numFmtId="0" fontId="73" fillId="0" borderId="6" xfId="232" applyFont="1" applyBorder="1" applyAlignment="1">
      <alignment horizontal="center" vertical="top" wrapText="1"/>
    </xf>
    <xf numFmtId="0" fontId="73" fillId="0" borderId="7" xfId="232" applyFont="1" applyBorder="1" applyAlignment="1">
      <alignment horizontal="center" vertical="top" wrapText="1"/>
    </xf>
    <xf numFmtId="0" fontId="73" fillId="0" borderId="8" xfId="232" applyFont="1" applyBorder="1" applyAlignment="1">
      <alignment horizontal="center" vertical="top" wrapText="1"/>
    </xf>
    <xf numFmtId="0" fontId="73" fillId="0" borderId="11" xfId="232" applyFont="1" applyBorder="1" applyAlignment="1">
      <alignment horizontal="center" vertical="top"/>
    </xf>
    <xf numFmtId="0" fontId="73" fillId="0" borderId="9" xfId="232" applyFont="1" applyBorder="1" applyAlignment="1">
      <alignment horizontal="center" vertical="top"/>
    </xf>
    <xf numFmtId="0" fontId="73" fillId="0" borderId="10" xfId="232" applyFont="1" applyBorder="1" applyAlignment="1">
      <alignment horizontal="center" vertical="top"/>
    </xf>
    <xf numFmtId="0" fontId="61" fillId="0" borderId="43" xfId="232" applyFont="1" applyBorder="1" applyAlignment="1">
      <alignment horizontal="left" wrapText="1"/>
    </xf>
    <xf numFmtId="0" fontId="61" fillId="0" borderId="50" xfId="232" applyFont="1" applyBorder="1" applyAlignment="1">
      <alignment horizontal="left" wrapText="1"/>
    </xf>
    <xf numFmtId="0" fontId="61" fillId="6" borderId="11" xfId="232" applyFont="1" applyFill="1" applyBorder="1" applyAlignment="1">
      <alignment horizontal="center" vertical="top"/>
    </xf>
    <xf numFmtId="0" fontId="61" fillId="6" borderId="9" xfId="232" applyFont="1" applyFill="1" applyBorder="1" applyAlignment="1">
      <alignment horizontal="center" vertical="top"/>
    </xf>
    <xf numFmtId="0" fontId="61" fillId="6" borderId="10" xfId="232" applyFont="1" applyFill="1" applyBorder="1" applyAlignment="1">
      <alignment horizontal="center" vertical="top"/>
    </xf>
    <xf numFmtId="0" fontId="73" fillId="0" borderId="1" xfId="232" applyFont="1" applyBorder="1" applyAlignment="1">
      <alignment horizontal="center" vertical="top"/>
    </xf>
    <xf numFmtId="0" fontId="73" fillId="0" borderId="2" xfId="232" applyFont="1" applyBorder="1" applyAlignment="1">
      <alignment horizontal="center" vertical="top"/>
    </xf>
    <xf numFmtId="0" fontId="73" fillId="0" borderId="3" xfId="232" applyFont="1" applyBorder="1" applyAlignment="1">
      <alignment horizontal="center" vertical="top"/>
    </xf>
    <xf numFmtId="49" fontId="61" fillId="0" borderId="4" xfId="232" applyNumberFormat="1" applyFont="1" applyBorder="1" applyAlignment="1">
      <alignment horizontal="center" vertical="top" wrapText="1"/>
    </xf>
    <xf numFmtId="49" fontId="61" fillId="0" borderId="0" xfId="232" applyNumberFormat="1" applyFont="1" applyAlignment="1">
      <alignment horizontal="center" vertical="top" wrapText="1"/>
    </xf>
    <xf numFmtId="49" fontId="61" fillId="0" borderId="5" xfId="232" applyNumberFormat="1" applyFont="1" applyBorder="1" applyAlignment="1">
      <alignment horizontal="center" vertical="top" wrapText="1"/>
    </xf>
    <xf numFmtId="0" fontId="65" fillId="0" borderId="36" xfId="232" applyFont="1" applyBorder="1" applyAlignment="1">
      <alignment horizontal="left" vertical="top" wrapText="1"/>
    </xf>
    <xf numFmtId="0" fontId="65" fillId="0" borderId="37" xfId="232" applyFont="1" applyBorder="1" applyAlignment="1">
      <alignment horizontal="left" vertical="top" wrapText="1"/>
    </xf>
    <xf numFmtId="0" fontId="65" fillId="0" borderId="59" xfId="232" applyFont="1" applyBorder="1" applyAlignment="1">
      <alignment horizontal="left" vertical="top" wrapText="1"/>
    </xf>
    <xf numFmtId="0" fontId="61" fillId="0" borderId="36" xfId="232" applyFont="1" applyBorder="1" applyAlignment="1">
      <alignment horizontal="left" wrapText="1"/>
    </xf>
    <xf numFmtId="0" fontId="61" fillId="0" borderId="37" xfId="232" applyFont="1" applyBorder="1" applyAlignment="1">
      <alignment horizontal="left" wrapText="1"/>
    </xf>
    <xf numFmtId="0" fontId="61" fillId="0" borderId="59" xfId="232" applyFont="1" applyBorder="1" applyAlignment="1">
      <alignment horizontal="left" wrapText="1"/>
    </xf>
    <xf numFmtId="0" fontId="85" fillId="0" borderId="0" xfId="0" applyFont="1" applyAlignment="1">
      <alignment horizontal="left" wrapText="1"/>
    </xf>
  </cellXfs>
  <cellStyles count="233">
    <cellStyle name="Comma" xfId="1" builtinId="3"/>
    <cellStyle name="Comma 10" xfId="3"/>
    <cellStyle name="Comma 10 2" xfId="207"/>
    <cellStyle name="Comma 2" xfId="4"/>
    <cellStyle name="Comma 2 10" xfId="5"/>
    <cellStyle name="Comma 2 11" xfId="6"/>
    <cellStyle name="Comma 2 12" xfId="7"/>
    <cellStyle name="Comma 2 13" xfId="8"/>
    <cellStyle name="Comma 2 14" xfId="9"/>
    <cellStyle name="Comma 2 15" xfId="10"/>
    <cellStyle name="Comma 2 16" xfId="11"/>
    <cellStyle name="Comma 2 17" xfId="12"/>
    <cellStyle name="Comma 2 18" xfId="13"/>
    <cellStyle name="Comma 2 19" xfId="14"/>
    <cellStyle name="Comma 2 2" xfId="15"/>
    <cellStyle name="Comma 2 2 10" xfId="16"/>
    <cellStyle name="Comma 2 2 11" xfId="17"/>
    <cellStyle name="Comma 2 2 12" xfId="18"/>
    <cellStyle name="Comma 2 2 13" xfId="19"/>
    <cellStyle name="Comma 2 2 14" xfId="20"/>
    <cellStyle name="Comma 2 2 15" xfId="21"/>
    <cellStyle name="Comma 2 2 16" xfId="22"/>
    <cellStyle name="Comma 2 2 17" xfId="23"/>
    <cellStyle name="Comma 2 2 18" xfId="24"/>
    <cellStyle name="Comma 2 2 19" xfId="25"/>
    <cellStyle name="Comma 2 2 2" xfId="26"/>
    <cellStyle name="Comma 2 2 20" xfId="27"/>
    <cellStyle name="Comma 2 2 21" xfId="28"/>
    <cellStyle name="Comma 2 2 22" xfId="29"/>
    <cellStyle name="Comma 2 2 23" xfId="30"/>
    <cellStyle name="Comma 2 2 24" xfId="31"/>
    <cellStyle name="Comma 2 2 25" xfId="32"/>
    <cellStyle name="Comma 2 2 26" xfId="33"/>
    <cellStyle name="Comma 2 2 27" xfId="34"/>
    <cellStyle name="Comma 2 2 28" xfId="35"/>
    <cellStyle name="Comma 2 2 29" xfId="36"/>
    <cellStyle name="Comma 2 2 3" xfId="37"/>
    <cellStyle name="Comma 2 2 30" xfId="38"/>
    <cellStyle name="Comma 2 2 31" xfId="39"/>
    <cellStyle name="Comma 2 2 32" xfId="40"/>
    <cellStyle name="Comma 2 2 33" xfId="41"/>
    <cellStyle name="Comma 2 2 34" xfId="42"/>
    <cellStyle name="Comma 2 2 35" xfId="43"/>
    <cellStyle name="Comma 2 2 36" xfId="44"/>
    <cellStyle name="Comma 2 2 37" xfId="45"/>
    <cellStyle name="Comma 2 2 38" xfId="46"/>
    <cellStyle name="Comma 2 2 39" xfId="47"/>
    <cellStyle name="Comma 2 2 4" xfId="48"/>
    <cellStyle name="Comma 2 2 40" xfId="49"/>
    <cellStyle name="Comma 2 2 41" xfId="50"/>
    <cellStyle name="Comma 2 2 42" xfId="51"/>
    <cellStyle name="Comma 2 2 43" xfId="52"/>
    <cellStyle name="Comma 2 2 44" xfId="53"/>
    <cellStyle name="Comma 2 2 45" xfId="54"/>
    <cellStyle name="Comma 2 2 46" xfId="55"/>
    <cellStyle name="Comma 2 2 47" xfId="56"/>
    <cellStyle name="Comma 2 2 5" xfId="57"/>
    <cellStyle name="Comma 2 2 6" xfId="58"/>
    <cellStyle name="Comma 2 2 7" xfId="59"/>
    <cellStyle name="Comma 2 2 8" xfId="60"/>
    <cellStyle name="Comma 2 2 9" xfId="61"/>
    <cellStyle name="Comma 2 20" xfId="62"/>
    <cellStyle name="Comma 2 21" xfId="63"/>
    <cellStyle name="Comma 2 22" xfId="64"/>
    <cellStyle name="Comma 2 23" xfId="65"/>
    <cellStyle name="Comma 2 24" xfId="66"/>
    <cellStyle name="Comma 2 24 2" xfId="209"/>
    <cellStyle name="Comma 2 25" xfId="67"/>
    <cellStyle name="Comma 2 25 2" xfId="210"/>
    <cellStyle name="Comma 2 26" xfId="68"/>
    <cellStyle name="Comma 2 26 2" xfId="211"/>
    <cellStyle name="Comma 2 27" xfId="69"/>
    <cellStyle name="Comma 2 27 2" xfId="212"/>
    <cellStyle name="Comma 2 28" xfId="70"/>
    <cellStyle name="Comma 2 28 2" xfId="213"/>
    <cellStyle name="Comma 2 29" xfId="71"/>
    <cellStyle name="Comma 2 29 2" xfId="214"/>
    <cellStyle name="Comma 2 3" xfId="72"/>
    <cellStyle name="Comma 2 3 10" xfId="73"/>
    <cellStyle name="Comma 2 3 11" xfId="74"/>
    <cellStyle name="Comma 2 3 12" xfId="75"/>
    <cellStyle name="Comma 2 3 13" xfId="76"/>
    <cellStyle name="Comma 2 3 14" xfId="77"/>
    <cellStyle name="Comma 2 3 15" xfId="78"/>
    <cellStyle name="Comma 2 3 16" xfId="79"/>
    <cellStyle name="Comma 2 3 17" xfId="80"/>
    <cellStyle name="Comma 2 3 18" xfId="81"/>
    <cellStyle name="Comma 2 3 19" xfId="82"/>
    <cellStyle name="Comma 2 3 2" xfId="83"/>
    <cellStyle name="Comma 2 3 20" xfId="84"/>
    <cellStyle name="Comma 2 3 21" xfId="85"/>
    <cellStyle name="Comma 2 3 22" xfId="86"/>
    <cellStyle name="Comma 2 3 23" xfId="87"/>
    <cellStyle name="Comma 2 3 24" xfId="88"/>
    <cellStyle name="Comma 2 3 25" xfId="89"/>
    <cellStyle name="Comma 2 3 26" xfId="90"/>
    <cellStyle name="Comma 2 3 27" xfId="91"/>
    <cellStyle name="Comma 2 3 28" xfId="92"/>
    <cellStyle name="Comma 2 3 29" xfId="93"/>
    <cellStyle name="Comma 2 3 3" xfId="94"/>
    <cellStyle name="Comma 2 3 30" xfId="95"/>
    <cellStyle name="Comma 2 3 31" xfId="96"/>
    <cellStyle name="Comma 2 3 32" xfId="97"/>
    <cellStyle name="Comma 2 3 33" xfId="98"/>
    <cellStyle name="Comma 2 3 34" xfId="99"/>
    <cellStyle name="Comma 2 3 35" xfId="100"/>
    <cellStyle name="Comma 2 3 36" xfId="101"/>
    <cellStyle name="Comma 2 3 37" xfId="102"/>
    <cellStyle name="Comma 2 3 38" xfId="103"/>
    <cellStyle name="Comma 2 3 39" xfId="104"/>
    <cellStyle name="Comma 2 3 4" xfId="105"/>
    <cellStyle name="Comma 2 3 40" xfId="106"/>
    <cellStyle name="Comma 2 3 41" xfId="107"/>
    <cellStyle name="Comma 2 3 42" xfId="108"/>
    <cellStyle name="Comma 2 3 43" xfId="109"/>
    <cellStyle name="Comma 2 3 44" xfId="110"/>
    <cellStyle name="Comma 2 3 45" xfId="111"/>
    <cellStyle name="Comma 2 3 46" xfId="112"/>
    <cellStyle name="Comma 2 3 47" xfId="113"/>
    <cellStyle name="Comma 2 3 5" xfId="114"/>
    <cellStyle name="Comma 2 3 6" xfId="115"/>
    <cellStyle name="Comma 2 3 7" xfId="116"/>
    <cellStyle name="Comma 2 3 8" xfId="117"/>
    <cellStyle name="Comma 2 3 9" xfId="118"/>
    <cellStyle name="Comma 2 30" xfId="119"/>
    <cellStyle name="Comma 2 30 2" xfId="215"/>
    <cellStyle name="Comma 2 31" xfId="120"/>
    <cellStyle name="Comma 2 31 2" xfId="216"/>
    <cellStyle name="Comma 2 32" xfId="121"/>
    <cellStyle name="Comma 2 32 2" xfId="217"/>
    <cellStyle name="Comma 2 33" xfId="122"/>
    <cellStyle name="Comma 2 33 2" xfId="218"/>
    <cellStyle name="Comma 2 34" xfId="123"/>
    <cellStyle name="Comma 2 34 2" xfId="219"/>
    <cellStyle name="Comma 2 35" xfId="124"/>
    <cellStyle name="Comma 2 35 2" xfId="220"/>
    <cellStyle name="Comma 2 36" xfId="125"/>
    <cellStyle name="Comma 2 36 2" xfId="221"/>
    <cellStyle name="Comma 2 37" xfId="126"/>
    <cellStyle name="Comma 2 37 2" xfId="222"/>
    <cellStyle name="Comma 2 38" xfId="127"/>
    <cellStyle name="Comma 2 38 2" xfId="223"/>
    <cellStyle name="Comma 2 39" xfId="128"/>
    <cellStyle name="Comma 2 39 2" xfId="224"/>
    <cellStyle name="Comma 2 4" xfId="129"/>
    <cellStyle name="Comma 2 40" xfId="130"/>
    <cellStyle name="Comma 2 40 2" xfId="225"/>
    <cellStyle name="Comma 2 41" xfId="131"/>
    <cellStyle name="Comma 2 41 2" xfId="226"/>
    <cellStyle name="Comma 2 42" xfId="132"/>
    <cellStyle name="Comma 2 42 2" xfId="227"/>
    <cellStyle name="Comma 2 43" xfId="133"/>
    <cellStyle name="Comma 2 43 2" xfId="228"/>
    <cellStyle name="Comma 2 44" xfId="134"/>
    <cellStyle name="Comma 2 44 2" xfId="229"/>
    <cellStyle name="Comma 2 45" xfId="135"/>
    <cellStyle name="Comma 2 45 2" xfId="230"/>
    <cellStyle name="Comma 2 46" xfId="136"/>
    <cellStyle name="Comma 2 46 2" xfId="231"/>
    <cellStyle name="Comma 2 47" xfId="137"/>
    <cellStyle name="Comma 2 48" xfId="138"/>
    <cellStyle name="Comma 2 49" xfId="139"/>
    <cellStyle name="Comma 2 5" xfId="140"/>
    <cellStyle name="Comma 2 50" xfId="141"/>
    <cellStyle name="Comma 2 51" xfId="142"/>
    <cellStyle name="Comma 2 52" xfId="143"/>
    <cellStyle name="Comma 2 53" xfId="144"/>
    <cellStyle name="Comma 2 54" xfId="145"/>
    <cellStyle name="Comma 2 55" xfId="146"/>
    <cellStyle name="Comma 2 56" xfId="147"/>
    <cellStyle name="Comma 2 57" xfId="148"/>
    <cellStyle name="Comma 2 58" xfId="149"/>
    <cellStyle name="Comma 2 59" xfId="150"/>
    <cellStyle name="Comma 2 6" xfId="151"/>
    <cellStyle name="Comma 2 60" xfId="152"/>
    <cellStyle name="Comma 2 61" xfId="153"/>
    <cellStyle name="Comma 2 62" xfId="154"/>
    <cellStyle name="Comma 2 63" xfId="155"/>
    <cellStyle name="Comma 2 64" xfId="156"/>
    <cellStyle name="Comma 2 65" xfId="157"/>
    <cellStyle name="Comma 2 66" xfId="158"/>
    <cellStyle name="Comma 2 67" xfId="159"/>
    <cellStyle name="Comma 2 68" xfId="160"/>
    <cellStyle name="Comma 2 69" xfId="161"/>
    <cellStyle name="Comma 2 7" xfId="162"/>
    <cellStyle name="Comma 2 70" xfId="163"/>
    <cellStyle name="Comma 2 71" xfId="164"/>
    <cellStyle name="Comma 2 72" xfId="165"/>
    <cellStyle name="Comma 2 73" xfId="166"/>
    <cellStyle name="Comma 2 74" xfId="167"/>
    <cellStyle name="Comma 2 75" xfId="168"/>
    <cellStyle name="Comma 2 76" xfId="169"/>
    <cellStyle name="Comma 2 77" xfId="170"/>
    <cellStyle name="Comma 2 78" xfId="171"/>
    <cellStyle name="Comma 2 79" xfId="172"/>
    <cellStyle name="Comma 2 8" xfId="173"/>
    <cellStyle name="Comma 2 80" xfId="174"/>
    <cellStyle name="Comma 2 81" xfId="175"/>
    <cellStyle name="Comma 2 82" xfId="176"/>
    <cellStyle name="Comma 2 83" xfId="177"/>
    <cellStyle name="Comma 2 84" xfId="178"/>
    <cellStyle name="Comma 2 85" xfId="179"/>
    <cellStyle name="Comma 2 86" xfId="180"/>
    <cellStyle name="Comma 2 87" xfId="181"/>
    <cellStyle name="Comma 2 88" xfId="182"/>
    <cellStyle name="Comma 2 89" xfId="183"/>
    <cellStyle name="Comma 2 9" xfId="184"/>
    <cellStyle name="Comma 2 90" xfId="185"/>
    <cellStyle name="Comma 2 91" xfId="186"/>
    <cellStyle name="Comma 2 92" xfId="187"/>
    <cellStyle name="Comma 2 93" xfId="208"/>
    <cellStyle name="Comma 3" xfId="188"/>
    <cellStyle name="Comma 4" xfId="189"/>
    <cellStyle name="Comma 5" xfId="190"/>
    <cellStyle name="Comma 6" xfId="191"/>
    <cellStyle name="Comma 7" xfId="192"/>
    <cellStyle name="Comma 8" xfId="206"/>
    <cellStyle name="Hyperlink" xfId="2" builtinId="8"/>
    <cellStyle name="Normal" xfId="0" builtinId="0"/>
    <cellStyle name="Normal 12" xfId="193"/>
    <cellStyle name="Normal 2" xfId="194"/>
    <cellStyle name="Normal 2 2" xfId="195"/>
    <cellStyle name="Normal 2 3" xfId="202"/>
    <cellStyle name="Normal 2 4" xfId="204"/>
    <cellStyle name="Normal 2 4 2" xfId="205"/>
    <cellStyle name="Normal 2 4 3" xfId="232"/>
    <cellStyle name="Normal 3" xfId="196"/>
    <cellStyle name="Normal 3 2" xfId="203"/>
    <cellStyle name="Normal 4" xfId="197"/>
    <cellStyle name="Normal 5" xfId="198"/>
    <cellStyle name="Normal 6" xfId="199"/>
    <cellStyle name="Normal 7" xfId="200"/>
    <cellStyle name="Normal 8" xfId="20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new\e\1.d%20data\1.Our%20Clients\MOSC%20CONSOLIDATION\2022\MOSC%20CONSOLIDATION%202022\MOSC%20CONSOLIDATION%202022\MALANKARA%20ORTHODOX%20SYRIAN_Form%2026AS.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rvernew\e\1.d%20data\1.Our%20Clients\MOSC%20CONSOLIDATION\2025\MOSC%20FINANCIAL%20STATEMENTS%20FOR%202025\MOSC-B-SCHEDULE-FINANCIAL-STATEMENTS-202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rvernew\e\1.d%20data\1.Our%20Clients\MOSC%20CONSOLIDATION\2025\MOSC%20FINANCIAL%20STATEMENTS%20FOR%202025\MOSC%20CHURCH%20%20FINANCIAL%20ACCOUNTS%20FOR%202023.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DS - Form 16A"/>
      <sheetName val="TDS_Detailed"/>
      <sheetName val="TDS 16A BF"/>
      <sheetName val="TCS"/>
      <sheetName val="TCS_Detailed"/>
      <sheetName val="TCS BF"/>
      <sheetName val="TDS - Form 16B, 16C, 16D"/>
      <sheetName val="TDS_Detailed (16B, 16C)"/>
      <sheetName val="TDS 16B BF"/>
      <sheetName val="Sheet10"/>
      <sheetName val="Sheet11"/>
      <sheetName val="Sheet12"/>
      <sheetName val="Sheet13"/>
      <sheetName val="Sheet14"/>
      <sheetName val="Sheet15"/>
      <sheetName val="INTER"/>
      <sheetName val="Enable Macros"/>
      <sheetName val="Hel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8">
          <cell r="G8" t="str">
            <v>Business / Profession</v>
          </cell>
        </row>
        <row r="9">
          <cell r="G9" t="str">
            <v>Capital gains</v>
          </cell>
        </row>
        <row r="10">
          <cell r="G10" t="str">
            <v>House property</v>
          </cell>
        </row>
        <row r="11">
          <cell r="G11" t="str">
            <v>Other Sources</v>
          </cell>
        </row>
        <row r="12">
          <cell r="G12" t="str">
            <v>Voluntary Contributions</v>
          </cell>
        </row>
        <row r="13">
          <cell r="G13" t="str">
            <v>Income eligible u/s 11/12 (Sch. AI)</v>
          </cell>
        </row>
        <row r="14">
          <cell r="G14" t="str">
            <v>Exempt u/s 10 (23A), (24)</v>
          </cell>
        </row>
        <row r="15">
          <cell r="G15" t="str">
            <v>Income eligible u/s 10(23C) (iv) to (via) - (Sch. AI)</v>
          </cell>
        </row>
        <row r="16">
          <cell r="G16" t="str">
            <v>Exempt u/s 10(23C) (iiiab), (iiiac)</v>
          </cell>
        </row>
        <row r="17">
          <cell r="G17" t="str">
            <v>Exempt u/s 10(23C) (iiiad), (iiiae)</v>
          </cell>
        </row>
        <row r="18">
          <cell r="G18" t="str">
            <v>Exempt u/s 10 - Others clauses</v>
          </cell>
        </row>
        <row r="19">
          <cell r="G19" t="str">
            <v>NA (TDS u/s 194N)</v>
          </cell>
        </row>
      </sheetData>
      <sheetData sheetId="16"/>
      <sheetData sheetId="17"/>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 Sheet"/>
      <sheetName val="R&amp;P"/>
      <sheetName val="R&amp;P Schedules"/>
      <sheetName val="I&amp;E"/>
      <sheetName val="I&amp;E SCHEDULES"/>
      <sheetName val="BS"/>
      <sheetName val="BS Schedules"/>
      <sheetName val="FA"/>
      <sheetName val="Instructions"/>
      <sheetName val="Annexure 15"/>
      <sheetName val="10 B"/>
      <sheetName val="10B SUMMARY"/>
      <sheetName val="10B Annex 1"/>
      <sheetName val="10B Annex 2"/>
      <sheetName val="10B Annex 3"/>
      <sheetName val="10B Sch1"/>
      <sheetName val="10B Sch2"/>
      <sheetName val="10B Sch 3"/>
      <sheetName val="10B Sch 2 old"/>
    </sheetNames>
    <sheetDataSet>
      <sheetData sheetId="0"/>
      <sheetData sheetId="1">
        <row r="2">
          <cell r="A2" t="str">
            <v xml:space="preserve"> (Name and address of the  Institution)                                                                          </v>
          </cell>
        </row>
        <row r="40">
          <cell r="K40" t="str">
            <v>For ….</v>
          </cell>
        </row>
      </sheetData>
      <sheetData sheetId="2"/>
      <sheetData sheetId="3">
        <row r="8">
          <cell r="N8">
            <v>0</v>
          </cell>
        </row>
      </sheetData>
      <sheetData sheetId="4">
        <row r="286">
          <cell r="F286">
            <v>0</v>
          </cell>
        </row>
      </sheetData>
      <sheetData sheetId="5"/>
      <sheetData sheetId="6"/>
      <sheetData sheetId="7">
        <row r="40">
          <cell r="D40">
            <v>0</v>
          </cell>
        </row>
      </sheetData>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INSTRUCTIONS"/>
      <sheetName val="R&amp;P Account"/>
      <sheetName val="Schedule 2600 2700"/>
      <sheetName val="I&amp;E Account"/>
      <sheetName val="Balance Sheet"/>
      <sheetName val="Fixed Assets"/>
      <sheetName val="SUMMARY R &amp;P"/>
      <sheetName val="SUMMARY I&amp;E"/>
      <sheetName val="LETTER TO AUDITORS"/>
      <sheetName val="Interchurch Accounts"/>
      <sheetName val="Anexure 13AA"/>
      <sheetName val="Annexure 15"/>
      <sheetName val="10 B"/>
      <sheetName val="10B Annex 1"/>
      <sheetName val="10B Annex 2"/>
      <sheetName val="10B Annex 3"/>
      <sheetName val="10B Sch1"/>
      <sheetName val="10B Sch 2"/>
      <sheetName val="10B Sch3"/>
      <sheetName val="Sheet1"/>
    </sheetNames>
    <sheetDataSet>
      <sheetData sheetId="0"/>
      <sheetData sheetId="1">
        <row r="3">
          <cell r="A3" t="str">
            <v xml:space="preserve">                                   CHURCH,</v>
          </cell>
        </row>
        <row r="397">
          <cell r="A397" t="str">
            <v>Place</v>
          </cell>
        </row>
        <row r="398">
          <cell r="A398" t="str">
            <v>Date</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xmlns=""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4:B45"/>
  <sheetViews>
    <sheetView topLeftCell="A4" workbookViewId="0">
      <selection activeCell="A26" sqref="A26"/>
    </sheetView>
  </sheetViews>
  <sheetFormatPr defaultRowHeight="14.25"/>
  <cols>
    <col min="1" max="1" width="37.75" customWidth="1"/>
    <col min="2" max="2" width="52.375" customWidth="1"/>
  </cols>
  <sheetData>
    <row r="4" spans="1:2">
      <c r="A4" s="103"/>
      <c r="B4" s="168"/>
    </row>
    <row r="5" spans="1:2" ht="18">
      <c r="A5" s="525" t="s">
        <v>515</v>
      </c>
      <c r="B5" s="526"/>
    </row>
    <row r="6" spans="1:2" ht="18">
      <c r="A6" s="173"/>
      <c r="B6" s="174"/>
    </row>
    <row r="7" spans="1:2" ht="18">
      <c r="A7" s="175" t="s">
        <v>516</v>
      </c>
      <c r="B7" s="174"/>
    </row>
    <row r="8" spans="1:2">
      <c r="A8" s="102"/>
      <c r="B8" s="169"/>
    </row>
    <row r="9" spans="1:2" ht="15">
      <c r="A9" s="170" t="s">
        <v>517</v>
      </c>
      <c r="B9" s="167" t="s">
        <v>535</v>
      </c>
    </row>
    <row r="10" spans="1:2">
      <c r="A10" s="102"/>
      <c r="B10" s="169"/>
    </row>
    <row r="11" spans="1:2" ht="15">
      <c r="A11" s="527" t="s">
        <v>534</v>
      </c>
      <c r="B11" s="528"/>
    </row>
    <row r="12" spans="1:2">
      <c r="A12" s="102"/>
      <c r="B12" s="169"/>
    </row>
    <row r="13" spans="1:2" ht="15">
      <c r="A13" s="170" t="s">
        <v>518</v>
      </c>
      <c r="B13" s="169" t="s">
        <v>536</v>
      </c>
    </row>
    <row r="14" spans="1:2" ht="15">
      <c r="A14" s="170"/>
      <c r="B14" s="169"/>
    </row>
    <row r="15" spans="1:2" ht="15">
      <c r="A15" s="170"/>
      <c r="B15" s="169"/>
    </row>
    <row r="16" spans="1:2" ht="15">
      <c r="A16" s="170" t="s">
        <v>519</v>
      </c>
      <c r="B16" s="169"/>
    </row>
    <row r="17" spans="1:2" ht="15">
      <c r="A17" s="170"/>
      <c r="B17" s="169"/>
    </row>
    <row r="18" spans="1:2" ht="15">
      <c r="A18" s="170" t="s">
        <v>520</v>
      </c>
      <c r="B18" s="169"/>
    </row>
    <row r="19" spans="1:2" ht="15">
      <c r="A19" s="170"/>
      <c r="B19" s="169"/>
    </row>
    <row r="20" spans="1:2" ht="15">
      <c r="A20" s="170" t="s">
        <v>521</v>
      </c>
      <c r="B20" s="169"/>
    </row>
    <row r="21" spans="1:2" ht="15">
      <c r="A21" s="170"/>
      <c r="B21" s="169"/>
    </row>
    <row r="22" spans="1:2" ht="15">
      <c r="A22" s="170" t="s">
        <v>522</v>
      </c>
      <c r="B22" s="176" t="s">
        <v>523</v>
      </c>
    </row>
    <row r="23" spans="1:2" ht="15">
      <c r="A23" s="170"/>
      <c r="B23" s="169"/>
    </row>
    <row r="24" spans="1:2" ht="15">
      <c r="A24" s="170" t="s">
        <v>524</v>
      </c>
      <c r="B24" s="169"/>
    </row>
    <row r="25" spans="1:2" ht="15">
      <c r="A25" s="170"/>
      <c r="B25" s="169"/>
    </row>
    <row r="26" spans="1:2" ht="15">
      <c r="A26" s="170" t="s">
        <v>525</v>
      </c>
      <c r="B26" s="169"/>
    </row>
    <row r="27" spans="1:2" ht="15">
      <c r="A27" s="170"/>
      <c r="B27" s="169"/>
    </row>
    <row r="28" spans="1:2" ht="15">
      <c r="A28" s="170" t="s">
        <v>526</v>
      </c>
      <c r="B28" s="169"/>
    </row>
    <row r="29" spans="1:2" ht="15">
      <c r="A29" s="170"/>
      <c r="B29" s="169"/>
    </row>
    <row r="30" spans="1:2" ht="15">
      <c r="A30" s="170" t="s">
        <v>527</v>
      </c>
      <c r="B30" s="169"/>
    </row>
    <row r="31" spans="1:2" ht="15">
      <c r="A31" s="170"/>
      <c r="B31" s="169"/>
    </row>
    <row r="32" spans="1:2" ht="15">
      <c r="A32" s="170" t="s">
        <v>528</v>
      </c>
      <c r="B32" s="169"/>
    </row>
    <row r="33" spans="1:2" ht="15">
      <c r="A33" s="170"/>
      <c r="B33" s="169"/>
    </row>
    <row r="34" spans="1:2" ht="15">
      <c r="A34" s="170" t="s">
        <v>529</v>
      </c>
      <c r="B34" s="169"/>
    </row>
    <row r="35" spans="1:2" ht="15">
      <c r="A35" s="170"/>
      <c r="B35" s="169"/>
    </row>
    <row r="36" spans="1:2" ht="15">
      <c r="A36" s="170" t="s">
        <v>530</v>
      </c>
      <c r="B36" s="169"/>
    </row>
    <row r="37" spans="1:2" ht="15">
      <c r="A37" s="170"/>
      <c r="B37" s="169"/>
    </row>
    <row r="38" spans="1:2" ht="15">
      <c r="A38" s="170" t="s">
        <v>531</v>
      </c>
      <c r="B38" s="169"/>
    </row>
    <row r="39" spans="1:2" ht="15">
      <c r="A39" s="170"/>
      <c r="B39" s="169"/>
    </row>
    <row r="40" spans="1:2" ht="15">
      <c r="A40" s="170" t="s">
        <v>532</v>
      </c>
      <c r="B40" s="169"/>
    </row>
    <row r="41" spans="1:2">
      <c r="A41" s="177" t="s">
        <v>533</v>
      </c>
      <c r="B41" s="169"/>
    </row>
    <row r="42" spans="1:2" ht="15">
      <c r="A42" s="170"/>
      <c r="B42" s="169"/>
    </row>
    <row r="43" spans="1:2" ht="15">
      <c r="A43" s="170"/>
      <c r="B43" s="169"/>
    </row>
    <row r="44" spans="1:2" ht="15">
      <c r="A44" s="170"/>
      <c r="B44" s="169"/>
    </row>
    <row r="45" spans="1:2" ht="15">
      <c r="A45" s="171"/>
      <c r="B45" s="172"/>
    </row>
  </sheetData>
  <mergeCells count="2">
    <mergeCell ref="A5:B5"/>
    <mergeCell ref="A11:B11"/>
  </mergeCell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L76"/>
  <sheetViews>
    <sheetView view="pageBreakPreview" topLeftCell="A61" zoomScaleSheetLayoutView="100" workbookViewId="0">
      <selection activeCell="C72" sqref="C72"/>
    </sheetView>
  </sheetViews>
  <sheetFormatPr defaultColWidth="9" defaultRowHeight="14.25"/>
  <cols>
    <col min="1" max="1" width="3.75" style="117" customWidth="1"/>
    <col min="2" max="2" width="14.25" customWidth="1"/>
    <col min="3" max="3" width="12.125" customWidth="1"/>
    <col min="4" max="4" width="16.375" customWidth="1"/>
    <col min="5" max="5" width="12.125" customWidth="1"/>
    <col min="6" max="6" width="11.75" customWidth="1"/>
    <col min="7" max="7" width="14.875" customWidth="1"/>
    <col min="8" max="8" width="24.875" customWidth="1"/>
  </cols>
  <sheetData>
    <row r="1" spans="1:12">
      <c r="A1" s="186" t="s">
        <v>548</v>
      </c>
    </row>
    <row r="2" spans="1:12" ht="23.25">
      <c r="A2" s="575" t="s">
        <v>549</v>
      </c>
      <c r="B2" s="575"/>
      <c r="C2" s="575"/>
      <c r="D2" s="575"/>
      <c r="E2" s="575"/>
      <c r="F2" s="575"/>
      <c r="G2" s="575"/>
      <c r="H2" s="187"/>
      <c r="I2" s="187"/>
      <c r="J2" s="187"/>
      <c r="K2" s="187"/>
    </row>
    <row r="3" spans="1:12" ht="20.25">
      <c r="A3" s="576" t="str">
        <f>DataSheet!B9</f>
        <v>Name of the  Institution</v>
      </c>
      <c r="B3" s="576"/>
      <c r="C3" s="576"/>
      <c r="D3" s="576"/>
      <c r="E3" s="576"/>
      <c r="F3" s="576"/>
      <c r="G3" s="576"/>
      <c r="H3" s="188"/>
      <c r="I3" s="188"/>
      <c r="J3" s="188"/>
      <c r="K3" s="188"/>
    </row>
    <row r="4" spans="1:12" ht="15">
      <c r="A4" s="577" t="str">
        <f>DataSheet!A11</f>
        <v>An Institution under         Schedule of   MALANKARA ORTHODOX SYRIAN CHURCH</v>
      </c>
      <c r="B4" s="577"/>
      <c r="C4" s="577"/>
      <c r="D4" s="577"/>
      <c r="E4" s="577"/>
      <c r="F4" s="577"/>
      <c r="G4" s="577"/>
      <c r="H4" s="189"/>
      <c r="I4" s="189"/>
      <c r="J4" s="189"/>
      <c r="K4" s="189"/>
      <c r="L4" s="189"/>
    </row>
    <row r="5" spans="1:12" ht="18">
      <c r="A5" s="578" t="s">
        <v>571</v>
      </c>
      <c r="B5" s="578"/>
      <c r="C5" s="578"/>
      <c r="D5" s="578"/>
      <c r="E5" s="578"/>
      <c r="F5" s="578"/>
      <c r="G5" s="578"/>
    </row>
    <row r="7" spans="1:12" ht="29.25" customHeight="1">
      <c r="A7" s="190"/>
      <c r="B7" s="191" t="s">
        <v>550</v>
      </c>
      <c r="C7" s="191" t="s">
        <v>551</v>
      </c>
      <c r="D7" s="191" t="s">
        <v>552</v>
      </c>
      <c r="E7" s="191" t="s">
        <v>553</v>
      </c>
      <c r="F7" s="191" t="s">
        <v>554</v>
      </c>
      <c r="G7" s="191" t="s">
        <v>10</v>
      </c>
    </row>
    <row r="8" spans="1:12" ht="16.5" customHeight="1">
      <c r="A8" s="180"/>
      <c r="B8" s="192" t="s">
        <v>555</v>
      </c>
      <c r="C8" s="193"/>
      <c r="D8" s="192"/>
      <c r="E8" s="192"/>
      <c r="F8" s="192"/>
      <c r="G8" s="192"/>
    </row>
    <row r="9" spans="1:12" ht="15">
      <c r="A9" s="180" t="s">
        <v>169</v>
      </c>
      <c r="B9" s="194" t="s">
        <v>556</v>
      </c>
    </row>
    <row r="10" spans="1:12">
      <c r="B10" s="195" t="s">
        <v>572</v>
      </c>
      <c r="G10">
        <f>SUM(C10:F10)</f>
        <v>0</v>
      </c>
    </row>
    <row r="11" spans="1:12">
      <c r="B11" s="196" t="s">
        <v>573</v>
      </c>
      <c r="G11">
        <f t="shared" ref="G11:G21" si="0">SUM(C11:F11)</f>
        <v>0</v>
      </c>
    </row>
    <row r="12" spans="1:12">
      <c r="B12" s="195" t="s">
        <v>574</v>
      </c>
      <c r="G12">
        <f t="shared" si="0"/>
        <v>0</v>
      </c>
    </row>
    <row r="13" spans="1:12">
      <c r="B13" s="196" t="s">
        <v>575</v>
      </c>
      <c r="G13">
        <f t="shared" si="0"/>
        <v>0</v>
      </c>
    </row>
    <row r="14" spans="1:12">
      <c r="B14" s="195" t="s">
        <v>576</v>
      </c>
      <c r="G14">
        <f t="shared" si="0"/>
        <v>0</v>
      </c>
    </row>
    <row r="15" spans="1:12">
      <c r="B15" s="196" t="s">
        <v>577</v>
      </c>
      <c r="G15">
        <f t="shared" si="0"/>
        <v>0</v>
      </c>
    </row>
    <row r="16" spans="1:12">
      <c r="B16" s="195" t="s">
        <v>578</v>
      </c>
      <c r="G16">
        <f t="shared" si="0"/>
        <v>0</v>
      </c>
    </row>
    <row r="17" spans="1:7">
      <c r="B17" s="196" t="s">
        <v>579</v>
      </c>
      <c r="G17">
        <f t="shared" si="0"/>
        <v>0</v>
      </c>
    </row>
    <row r="18" spans="1:7">
      <c r="B18" s="195" t="s">
        <v>580</v>
      </c>
      <c r="G18">
        <f t="shared" si="0"/>
        <v>0</v>
      </c>
    </row>
    <row r="19" spans="1:7">
      <c r="B19" s="196" t="s">
        <v>581</v>
      </c>
      <c r="G19">
        <f t="shared" si="0"/>
        <v>0</v>
      </c>
    </row>
    <row r="20" spans="1:7">
      <c r="B20" s="195" t="s">
        <v>582</v>
      </c>
      <c r="G20">
        <f t="shared" si="0"/>
        <v>0</v>
      </c>
    </row>
    <row r="21" spans="1:7">
      <c r="B21" s="196" t="s">
        <v>583</v>
      </c>
      <c r="G21">
        <f t="shared" si="0"/>
        <v>0</v>
      </c>
    </row>
    <row r="22" spans="1:7">
      <c r="A22" s="197"/>
      <c r="B22" s="198" t="s">
        <v>86</v>
      </c>
      <c r="C22" s="67">
        <f>SUM(C10:C21)</f>
        <v>0</v>
      </c>
      <c r="D22" s="67">
        <f t="shared" ref="D22:F22" si="1">SUM(D10:D21)</f>
        <v>0</v>
      </c>
      <c r="E22" s="67">
        <f t="shared" si="1"/>
        <v>0</v>
      </c>
      <c r="F22" s="67">
        <f t="shared" si="1"/>
        <v>0</v>
      </c>
      <c r="G22" s="67">
        <f>SUM(G10:G21)</f>
        <v>0</v>
      </c>
    </row>
    <row r="23" spans="1:7" ht="15">
      <c r="A23" s="180" t="s">
        <v>173</v>
      </c>
      <c r="B23" s="194" t="s">
        <v>557</v>
      </c>
    </row>
    <row r="24" spans="1:7">
      <c r="B24" s="195" t="s">
        <v>572</v>
      </c>
      <c r="G24">
        <f>SUM(C24:F24)</f>
        <v>0</v>
      </c>
    </row>
    <row r="25" spans="1:7">
      <c r="B25" s="196" t="s">
        <v>573</v>
      </c>
      <c r="G25">
        <f t="shared" ref="G25:G35" si="2">SUM(C25:F25)</f>
        <v>0</v>
      </c>
    </row>
    <row r="26" spans="1:7">
      <c r="B26" s="195" t="s">
        <v>574</v>
      </c>
      <c r="G26">
        <f t="shared" si="2"/>
        <v>0</v>
      </c>
    </row>
    <row r="27" spans="1:7">
      <c r="B27" s="196" t="s">
        <v>575</v>
      </c>
      <c r="G27">
        <f t="shared" si="2"/>
        <v>0</v>
      </c>
    </row>
    <row r="28" spans="1:7">
      <c r="B28" s="195" t="s">
        <v>576</v>
      </c>
      <c r="G28">
        <f t="shared" si="2"/>
        <v>0</v>
      </c>
    </row>
    <row r="29" spans="1:7">
      <c r="B29" s="196" t="s">
        <v>577</v>
      </c>
      <c r="G29">
        <f t="shared" si="2"/>
        <v>0</v>
      </c>
    </row>
    <row r="30" spans="1:7">
      <c r="B30" s="195" t="s">
        <v>578</v>
      </c>
      <c r="G30">
        <f t="shared" si="2"/>
        <v>0</v>
      </c>
    </row>
    <row r="31" spans="1:7">
      <c r="B31" s="196" t="s">
        <v>579</v>
      </c>
      <c r="G31">
        <f t="shared" si="2"/>
        <v>0</v>
      </c>
    </row>
    <row r="32" spans="1:7">
      <c r="B32" s="195" t="s">
        <v>580</v>
      </c>
      <c r="G32">
        <f t="shared" si="2"/>
        <v>0</v>
      </c>
    </row>
    <row r="33" spans="1:7">
      <c r="B33" s="196" t="s">
        <v>581</v>
      </c>
      <c r="G33">
        <f t="shared" si="2"/>
        <v>0</v>
      </c>
    </row>
    <row r="34" spans="1:7">
      <c r="B34" s="195" t="s">
        <v>582</v>
      </c>
      <c r="G34">
        <f t="shared" si="2"/>
        <v>0</v>
      </c>
    </row>
    <row r="35" spans="1:7">
      <c r="B35" s="196" t="s">
        <v>583</v>
      </c>
      <c r="G35">
        <f t="shared" si="2"/>
        <v>0</v>
      </c>
    </row>
    <row r="36" spans="1:7">
      <c r="A36" s="197"/>
      <c r="B36" s="198" t="s">
        <v>86</v>
      </c>
      <c r="C36" s="67">
        <f>SUM(C24:C35)</f>
        <v>0</v>
      </c>
      <c r="D36" s="67">
        <f t="shared" ref="D36:G36" si="3">SUM(D24:D35)</f>
        <v>0</v>
      </c>
      <c r="E36" s="67">
        <f t="shared" si="3"/>
        <v>0</v>
      </c>
      <c r="F36" s="67">
        <f t="shared" si="3"/>
        <v>0</v>
      </c>
      <c r="G36" s="67">
        <f t="shared" si="3"/>
        <v>0</v>
      </c>
    </row>
    <row r="37" spans="1:7" ht="15">
      <c r="A37" s="180" t="s">
        <v>330</v>
      </c>
      <c r="B37" s="194" t="s">
        <v>558</v>
      </c>
    </row>
    <row r="38" spans="1:7">
      <c r="B38" s="195" t="s">
        <v>572</v>
      </c>
      <c r="G38">
        <f>SUM(C38:F38)</f>
        <v>0</v>
      </c>
    </row>
    <row r="39" spans="1:7">
      <c r="B39" s="196" t="s">
        <v>573</v>
      </c>
      <c r="G39">
        <f t="shared" ref="G39:G49" si="4">SUM(C39:F39)</f>
        <v>0</v>
      </c>
    </row>
    <row r="40" spans="1:7">
      <c r="B40" s="195" t="s">
        <v>574</v>
      </c>
      <c r="G40">
        <f t="shared" si="4"/>
        <v>0</v>
      </c>
    </row>
    <row r="41" spans="1:7">
      <c r="B41" s="196" t="s">
        <v>575</v>
      </c>
      <c r="G41">
        <f t="shared" si="4"/>
        <v>0</v>
      </c>
    </row>
    <row r="42" spans="1:7">
      <c r="B42" s="195" t="s">
        <v>576</v>
      </c>
      <c r="G42">
        <f t="shared" si="4"/>
        <v>0</v>
      </c>
    </row>
    <row r="43" spans="1:7">
      <c r="B43" s="196" t="s">
        <v>577</v>
      </c>
      <c r="G43">
        <f t="shared" si="4"/>
        <v>0</v>
      </c>
    </row>
    <row r="44" spans="1:7">
      <c r="B44" s="195" t="s">
        <v>578</v>
      </c>
      <c r="G44">
        <f t="shared" si="4"/>
        <v>0</v>
      </c>
    </row>
    <row r="45" spans="1:7">
      <c r="B45" s="196" t="s">
        <v>579</v>
      </c>
      <c r="G45">
        <f t="shared" si="4"/>
        <v>0</v>
      </c>
    </row>
    <row r="46" spans="1:7">
      <c r="B46" s="195" t="s">
        <v>580</v>
      </c>
      <c r="G46">
        <f t="shared" si="4"/>
        <v>0</v>
      </c>
    </row>
    <row r="47" spans="1:7">
      <c r="B47" s="196" t="s">
        <v>581</v>
      </c>
      <c r="G47">
        <f t="shared" si="4"/>
        <v>0</v>
      </c>
    </row>
    <row r="48" spans="1:7">
      <c r="B48" s="195" t="s">
        <v>582</v>
      </c>
      <c r="G48">
        <f t="shared" si="4"/>
        <v>0</v>
      </c>
    </row>
    <row r="49" spans="1:7">
      <c r="B49" s="196" t="s">
        <v>583</v>
      </c>
      <c r="G49">
        <f t="shared" si="4"/>
        <v>0</v>
      </c>
    </row>
    <row r="50" spans="1:7">
      <c r="A50" s="197"/>
      <c r="B50" s="198" t="s">
        <v>86</v>
      </c>
      <c r="C50" s="67">
        <f>SUM(C38:C49)</f>
        <v>0</v>
      </c>
      <c r="D50" s="67">
        <f t="shared" ref="D50:G50" si="5">SUM(D38:D49)</f>
        <v>0</v>
      </c>
      <c r="E50" s="67">
        <f t="shared" si="5"/>
        <v>0</v>
      </c>
      <c r="F50" s="67">
        <f t="shared" si="5"/>
        <v>0</v>
      </c>
      <c r="G50" s="67">
        <f t="shared" si="5"/>
        <v>0</v>
      </c>
    </row>
    <row r="51" spans="1:7" ht="28.5" customHeight="1">
      <c r="A51" s="180" t="s">
        <v>390</v>
      </c>
      <c r="B51" s="194" t="s">
        <v>559</v>
      </c>
      <c r="D51" s="199" t="s">
        <v>560</v>
      </c>
      <c r="E51" s="199" t="s">
        <v>561</v>
      </c>
      <c r="F51" s="199" t="s">
        <v>562</v>
      </c>
      <c r="G51" s="199" t="s">
        <v>563</v>
      </c>
    </row>
    <row r="52" spans="1:7">
      <c r="B52" s="195" t="s">
        <v>572</v>
      </c>
      <c r="D52">
        <f>G24-G38</f>
        <v>0</v>
      </c>
    </row>
    <row r="53" spans="1:7">
      <c r="B53" s="196" t="s">
        <v>573</v>
      </c>
      <c r="D53">
        <f t="shared" ref="D53:D63" si="6">G25-G39</f>
        <v>0</v>
      </c>
    </row>
    <row r="54" spans="1:7">
      <c r="B54" s="195" t="s">
        <v>574</v>
      </c>
      <c r="D54">
        <f t="shared" si="6"/>
        <v>0</v>
      </c>
    </row>
    <row r="55" spans="1:7">
      <c r="B55" s="196" t="s">
        <v>575</v>
      </c>
      <c r="D55">
        <f t="shared" si="6"/>
        <v>0</v>
      </c>
    </row>
    <row r="56" spans="1:7">
      <c r="B56" s="195" t="s">
        <v>576</v>
      </c>
      <c r="D56">
        <f t="shared" si="6"/>
        <v>0</v>
      </c>
    </row>
    <row r="57" spans="1:7">
      <c r="B57" s="196" t="s">
        <v>577</v>
      </c>
      <c r="D57">
        <f t="shared" si="6"/>
        <v>0</v>
      </c>
    </row>
    <row r="58" spans="1:7">
      <c r="B58" s="195" t="s">
        <v>578</v>
      </c>
      <c r="D58">
        <f t="shared" si="6"/>
        <v>0</v>
      </c>
    </row>
    <row r="59" spans="1:7">
      <c r="B59" s="196" t="s">
        <v>579</v>
      </c>
      <c r="D59">
        <f t="shared" si="6"/>
        <v>0</v>
      </c>
    </row>
    <row r="60" spans="1:7">
      <c r="B60" s="195" t="s">
        <v>580</v>
      </c>
      <c r="D60">
        <f t="shared" si="6"/>
        <v>0</v>
      </c>
    </row>
    <row r="61" spans="1:7">
      <c r="B61" s="196" t="s">
        <v>581</v>
      </c>
      <c r="D61">
        <f t="shared" si="6"/>
        <v>0</v>
      </c>
    </row>
    <row r="62" spans="1:7">
      <c r="B62" s="195" t="s">
        <v>582</v>
      </c>
      <c r="D62">
        <f t="shared" si="6"/>
        <v>0</v>
      </c>
    </row>
    <row r="63" spans="1:7">
      <c r="B63" s="196" t="s">
        <v>583</v>
      </c>
      <c r="D63">
        <f t="shared" si="6"/>
        <v>0</v>
      </c>
    </row>
    <row r="64" spans="1:7">
      <c r="A64" s="197"/>
      <c r="B64" s="198" t="s">
        <v>86</v>
      </c>
      <c r="C64" s="67"/>
      <c r="D64" s="67">
        <f>SUM(D52:D63)</f>
        <v>0</v>
      </c>
      <c r="E64" s="67">
        <f>SUM(E52:E63)</f>
        <v>0</v>
      </c>
      <c r="F64" s="67"/>
      <c r="G64" s="67"/>
    </row>
    <row r="65" spans="1:7">
      <c r="B65" s="200"/>
    </row>
    <row r="66" spans="1:7" ht="15">
      <c r="A66" s="180" t="s">
        <v>424</v>
      </c>
      <c r="B66" s="201" t="s">
        <v>564</v>
      </c>
      <c r="E66" s="117" t="s">
        <v>565</v>
      </c>
      <c r="F66" s="579" t="s">
        <v>566</v>
      </c>
      <c r="G66" s="579"/>
    </row>
    <row r="67" spans="1:7">
      <c r="B67" s="200" t="s">
        <v>569</v>
      </c>
      <c r="E67" s="106"/>
      <c r="F67" s="574"/>
      <c r="G67" s="574"/>
    </row>
    <row r="68" spans="1:7">
      <c r="B68" s="200" t="s">
        <v>567</v>
      </c>
      <c r="E68" s="106"/>
      <c r="F68" s="574"/>
      <c r="G68" s="574"/>
    </row>
    <row r="69" spans="1:7">
      <c r="B69" s="200" t="s">
        <v>568</v>
      </c>
      <c r="E69" s="106"/>
      <c r="F69" s="574"/>
      <c r="G69" s="574"/>
    </row>
    <row r="70" spans="1:7" ht="15">
      <c r="B70" s="203" t="s">
        <v>584</v>
      </c>
      <c r="E70" s="106"/>
      <c r="F70" s="574"/>
      <c r="G70" s="574"/>
    </row>
    <row r="71" spans="1:7">
      <c r="A71" s="204"/>
      <c r="B71" s="204"/>
      <c r="C71" s="205"/>
      <c r="D71" s="205"/>
      <c r="E71" s="205"/>
      <c r="F71" s="205"/>
      <c r="G71" s="205"/>
    </row>
    <row r="72" spans="1:7">
      <c r="C72" s="117" t="s">
        <v>570</v>
      </c>
      <c r="E72" t="str">
        <f>'[2]R&amp;P'!K40</f>
        <v>For ….</v>
      </c>
    </row>
    <row r="75" spans="1:7">
      <c r="A75" s="145" t="str">
        <f>'[3]R&amp;P Account'!A397</f>
        <v>Place</v>
      </c>
    </row>
    <row r="76" spans="1:7">
      <c r="A76" s="145" t="str">
        <f>'[3]R&amp;P Account'!A398</f>
        <v>Date</v>
      </c>
      <c r="C76" s="117" t="s">
        <v>18</v>
      </c>
    </row>
  </sheetData>
  <mergeCells count="9">
    <mergeCell ref="F68:G68"/>
    <mergeCell ref="F69:G69"/>
    <mergeCell ref="F70:G70"/>
    <mergeCell ref="A2:G2"/>
    <mergeCell ref="A3:G3"/>
    <mergeCell ref="A4:G4"/>
    <mergeCell ref="A5:G5"/>
    <mergeCell ref="F66:G66"/>
    <mergeCell ref="F67:G67"/>
  </mergeCells>
  <pageMargins left="0.31496062992126" right="0.28999999999999998" top="0.74803149606299202" bottom="0.74803149606299202" header="0.31496062992126" footer="0.31496062992126"/>
  <pageSetup paperSize="9" scale="90" orientation="portrait" r:id="rId1"/>
  <rowBreaks count="1" manualBreakCount="1">
    <brk id="50" max="6" man="1"/>
  </rowBreaks>
  <colBreaks count="1" manualBreakCount="1">
    <brk id="11" max="1048575" man="1"/>
  </colBreaks>
</worksheet>
</file>

<file path=xl/worksheets/sheet11.xml><?xml version="1.0" encoding="utf-8"?>
<worksheet xmlns="http://schemas.openxmlformats.org/spreadsheetml/2006/main" xmlns:r="http://schemas.openxmlformats.org/officeDocument/2006/relationships">
  <dimension ref="A1:J34"/>
  <sheetViews>
    <sheetView view="pageBreakPreview" topLeftCell="A28" zoomScale="142" zoomScaleSheetLayoutView="142" workbookViewId="0">
      <selection activeCell="A6" sqref="A6"/>
    </sheetView>
  </sheetViews>
  <sheetFormatPr defaultColWidth="9" defaultRowHeight="14.25"/>
  <cols>
    <col min="1" max="1" width="86.375" customWidth="1"/>
    <col min="2" max="2" width="12.375" bestFit="1" customWidth="1"/>
  </cols>
  <sheetData>
    <row r="1" spans="1:1" ht="20.25">
      <c r="A1" s="206" t="s">
        <v>585</v>
      </c>
    </row>
    <row r="2" spans="1:1" ht="15.75">
      <c r="A2" s="207" t="s">
        <v>586</v>
      </c>
    </row>
    <row r="3" spans="1:1" ht="15.75">
      <c r="A3" s="207"/>
    </row>
    <row r="4" spans="1:1" ht="37.5" customHeight="1">
      <c r="A4" s="208" t="s">
        <v>587</v>
      </c>
    </row>
    <row r="5" spans="1:1" ht="11.25" customHeight="1">
      <c r="A5" s="207"/>
    </row>
    <row r="6" spans="1:1" ht="98.25" customHeight="1">
      <c r="A6" s="209" t="s">
        <v>606</v>
      </c>
    </row>
    <row r="7" spans="1:1" ht="16.5" customHeight="1">
      <c r="A7" s="209"/>
    </row>
    <row r="8" spans="1:1" ht="32.25" customHeight="1">
      <c r="A8" s="210" t="s">
        <v>588</v>
      </c>
    </row>
    <row r="9" spans="1:1" ht="12.75" customHeight="1">
      <c r="A9" s="210"/>
    </row>
    <row r="10" spans="1:1" ht="54" customHeight="1">
      <c r="A10" s="209" t="s">
        <v>589</v>
      </c>
    </row>
    <row r="11" spans="1:1" ht="11.25" customHeight="1">
      <c r="A11" s="209"/>
    </row>
    <row r="12" spans="1:1" ht="45.75" customHeight="1">
      <c r="A12" s="210" t="s">
        <v>590</v>
      </c>
    </row>
    <row r="13" spans="1:1" ht="15.75">
      <c r="A13" s="210">
        <v>1</v>
      </c>
    </row>
    <row r="14" spans="1:1" ht="15.75">
      <c r="A14" s="210">
        <v>2</v>
      </c>
    </row>
    <row r="15" spans="1:1" ht="31.5">
      <c r="A15" s="210" t="s">
        <v>591</v>
      </c>
    </row>
    <row r="16" spans="1:1" ht="12" customHeight="1">
      <c r="A16" s="210"/>
    </row>
    <row r="17" spans="1:9" ht="50.25">
      <c r="A17" s="209" t="s">
        <v>607</v>
      </c>
    </row>
    <row r="18" spans="1:9" ht="15.75">
      <c r="A18" s="210"/>
    </row>
    <row r="19" spans="1:9" ht="34.5">
      <c r="A19" s="209" t="s">
        <v>608</v>
      </c>
    </row>
    <row r="20" spans="1:9" ht="15.75">
      <c r="A20" s="210"/>
    </row>
    <row r="21" spans="1:9" ht="15.75">
      <c r="A21" s="210" t="s">
        <v>592</v>
      </c>
    </row>
    <row r="22" spans="1:9" ht="15.75">
      <c r="A22" s="210">
        <v>1</v>
      </c>
    </row>
    <row r="23" spans="1:9" ht="15.75">
      <c r="A23" s="210"/>
    </row>
    <row r="24" spans="1:9" ht="15.75">
      <c r="A24" s="210" t="s">
        <v>593</v>
      </c>
    </row>
    <row r="25" spans="1:9">
      <c r="A25" s="105" t="s">
        <v>594</v>
      </c>
    </row>
    <row r="26" spans="1:9" ht="13.5" customHeight="1">
      <c r="A26" s="211" t="s">
        <v>595</v>
      </c>
    </row>
    <row r="27" spans="1:9" ht="15.75">
      <c r="A27" s="211" t="s">
        <v>596</v>
      </c>
      <c r="B27" s="212"/>
    </row>
    <row r="28" spans="1:9" ht="15.75">
      <c r="A28" s="211" t="s">
        <v>597</v>
      </c>
      <c r="B28" s="213"/>
    </row>
    <row r="29" spans="1:9" ht="15.75">
      <c r="A29" s="211"/>
    </row>
    <row r="30" spans="1:9" ht="15.75">
      <c r="A30" s="211" t="s">
        <v>598</v>
      </c>
    </row>
    <row r="31" spans="1:9" ht="15.75">
      <c r="A31" s="211" t="s">
        <v>599</v>
      </c>
      <c r="E31" s="214" t="s">
        <v>600</v>
      </c>
      <c r="F31" s="214" t="s">
        <v>601</v>
      </c>
      <c r="G31" s="214" t="s">
        <v>602</v>
      </c>
      <c r="I31" s="214"/>
    </row>
    <row r="32" spans="1:9" ht="15.75">
      <c r="A32" s="211" t="s">
        <v>603</v>
      </c>
      <c r="G32" s="215" t="s">
        <v>602</v>
      </c>
      <c r="I32" s="215"/>
    </row>
    <row r="33" spans="1:10">
      <c r="A33" s="216" t="s">
        <v>604</v>
      </c>
      <c r="H33" s="46" t="s">
        <v>605</v>
      </c>
      <c r="J33" s="46"/>
    </row>
    <row r="34" spans="1:10" ht="15.75">
      <c r="A34" s="217"/>
    </row>
  </sheetData>
  <pageMargins left="0.7" right="0.7" top="0.75" bottom="0.75" header="0.3" footer="0.3"/>
  <pageSetup paperSize="9" scale="96" orientation="portrait" r:id="rId1"/>
</worksheet>
</file>

<file path=xl/worksheets/sheet12.xml><?xml version="1.0" encoding="utf-8"?>
<worksheet xmlns="http://schemas.openxmlformats.org/spreadsheetml/2006/main" xmlns:r="http://schemas.openxmlformats.org/officeDocument/2006/relationships">
  <dimension ref="A1:C23"/>
  <sheetViews>
    <sheetView zoomScale="98" zoomScaleNormal="98" workbookViewId="0">
      <selection activeCell="C20" sqref="C20"/>
    </sheetView>
  </sheetViews>
  <sheetFormatPr defaultColWidth="9" defaultRowHeight="14.25"/>
  <cols>
    <col min="1" max="1" width="7.875" customWidth="1"/>
    <col min="2" max="2" width="54.25" customWidth="1"/>
    <col min="3" max="3" width="11.125" customWidth="1"/>
  </cols>
  <sheetData>
    <row r="1" spans="1:3" ht="15">
      <c r="A1" s="580" t="s">
        <v>609</v>
      </c>
      <c r="B1" s="580"/>
      <c r="C1" s="580"/>
    </row>
    <row r="2" spans="1:3">
      <c r="C2" s="117"/>
    </row>
    <row r="3" spans="1:3">
      <c r="A3" s="202" t="s">
        <v>610</v>
      </c>
      <c r="B3" s="202" t="s">
        <v>0</v>
      </c>
      <c r="C3" s="202" t="s">
        <v>566</v>
      </c>
    </row>
    <row r="4" spans="1:3" ht="16.5" customHeight="1">
      <c r="A4" s="218" t="s">
        <v>611</v>
      </c>
      <c r="B4" s="219" t="s">
        <v>612</v>
      </c>
      <c r="C4" s="202" t="s">
        <v>613</v>
      </c>
    </row>
    <row r="5" spans="1:3" ht="18.95" customHeight="1">
      <c r="A5" s="218" t="s">
        <v>614</v>
      </c>
      <c r="B5" s="219" t="s">
        <v>615</v>
      </c>
      <c r="C5" s="202" t="s">
        <v>613</v>
      </c>
    </row>
    <row r="6" spans="1:3" ht="20.100000000000001" customHeight="1">
      <c r="A6" s="218" t="s">
        <v>616</v>
      </c>
      <c r="B6" s="219" t="s">
        <v>617</v>
      </c>
      <c r="C6" s="202" t="s">
        <v>613</v>
      </c>
    </row>
    <row r="7" spans="1:3" ht="18.600000000000001" customHeight="1">
      <c r="A7" s="218" t="s">
        <v>381</v>
      </c>
      <c r="B7" s="219" t="s">
        <v>618</v>
      </c>
      <c r="C7" s="202" t="s">
        <v>613</v>
      </c>
    </row>
    <row r="8" spans="1:3">
      <c r="A8" s="106" t="s">
        <v>619</v>
      </c>
      <c r="B8" s="106" t="s">
        <v>620</v>
      </c>
      <c r="C8" s="202" t="s">
        <v>613</v>
      </c>
    </row>
    <row r="9" spans="1:3" ht="26.45" customHeight="1">
      <c r="A9" s="218" t="s">
        <v>621</v>
      </c>
      <c r="B9" s="219" t="s">
        <v>622</v>
      </c>
      <c r="C9" s="202" t="s">
        <v>613</v>
      </c>
    </row>
    <row r="10" spans="1:3" ht="47.45" customHeight="1">
      <c r="A10" s="220" t="s">
        <v>623</v>
      </c>
      <c r="B10" s="219" t="s">
        <v>624</v>
      </c>
      <c r="C10" s="202" t="s">
        <v>613</v>
      </c>
    </row>
    <row r="11" spans="1:3" ht="44.1" customHeight="1">
      <c r="A11" s="218" t="s">
        <v>625</v>
      </c>
      <c r="B11" s="219" t="s">
        <v>626</v>
      </c>
      <c r="C11" s="202" t="s">
        <v>613</v>
      </c>
    </row>
    <row r="12" spans="1:3" ht="47.45" customHeight="1">
      <c r="A12" s="218" t="s">
        <v>627</v>
      </c>
      <c r="B12" s="219" t="s">
        <v>628</v>
      </c>
      <c r="C12" s="202" t="s">
        <v>613</v>
      </c>
    </row>
    <row r="13" spans="1:3" ht="45" customHeight="1">
      <c r="A13" s="218" t="s">
        <v>629</v>
      </c>
      <c r="B13" s="219" t="s">
        <v>630</v>
      </c>
      <c r="C13" s="202" t="s">
        <v>613</v>
      </c>
    </row>
    <row r="14" spans="1:3" ht="32.1" customHeight="1">
      <c r="A14" s="218" t="s">
        <v>631</v>
      </c>
      <c r="B14" s="219" t="s">
        <v>632</v>
      </c>
      <c r="C14" s="202" t="s">
        <v>613</v>
      </c>
    </row>
    <row r="15" spans="1:3" ht="59.45" customHeight="1">
      <c r="A15" s="218" t="s">
        <v>633</v>
      </c>
      <c r="B15" s="219" t="s">
        <v>634</v>
      </c>
      <c r="C15" s="202" t="s">
        <v>613</v>
      </c>
    </row>
    <row r="16" spans="1:3" ht="41.45" customHeight="1">
      <c r="A16" s="218" t="s">
        <v>635</v>
      </c>
      <c r="B16" s="219" t="s">
        <v>636</v>
      </c>
      <c r="C16" s="202" t="s">
        <v>613</v>
      </c>
    </row>
    <row r="17" spans="1:3" ht="18" customHeight="1">
      <c r="A17" s="218" t="s">
        <v>637</v>
      </c>
      <c r="B17" s="219" t="s">
        <v>638</v>
      </c>
      <c r="C17" s="202" t="s">
        <v>613</v>
      </c>
    </row>
    <row r="18" spans="1:3" ht="17.100000000000001" customHeight="1">
      <c r="A18" s="218" t="s">
        <v>637</v>
      </c>
      <c r="B18" s="219" t="s">
        <v>639</v>
      </c>
      <c r="C18" s="202" t="s">
        <v>613</v>
      </c>
    </row>
    <row r="19" spans="1:3" ht="14.45" customHeight="1">
      <c r="A19" s="218"/>
      <c r="B19" s="219" t="s">
        <v>640</v>
      </c>
      <c r="C19" s="202" t="s">
        <v>613</v>
      </c>
    </row>
    <row r="20" spans="1:3" ht="29.45" customHeight="1">
      <c r="A20" s="218" t="s">
        <v>641</v>
      </c>
      <c r="B20" s="219" t="s">
        <v>642</v>
      </c>
      <c r="C20" s="202" t="s">
        <v>613</v>
      </c>
    </row>
    <row r="21" spans="1:3" ht="29.1" customHeight="1">
      <c r="A21" s="218" t="s">
        <v>643</v>
      </c>
      <c r="B21" s="219" t="s">
        <v>644</v>
      </c>
      <c r="C21" s="202" t="s">
        <v>613</v>
      </c>
    </row>
    <row r="22" spans="1:3" ht="19.5" customHeight="1">
      <c r="A22" s="218" t="s">
        <v>117</v>
      </c>
      <c r="B22" s="219" t="s">
        <v>645</v>
      </c>
      <c r="C22" s="202" t="s">
        <v>613</v>
      </c>
    </row>
    <row r="23" spans="1:3" ht="27.6" customHeight="1">
      <c r="A23" s="218" t="s">
        <v>646</v>
      </c>
      <c r="B23" s="219" t="s">
        <v>647</v>
      </c>
      <c r="C23" s="202" t="s">
        <v>613</v>
      </c>
    </row>
  </sheetData>
  <mergeCells count="1">
    <mergeCell ref="A1:C1"/>
  </mergeCells>
  <pageMargins left="0.7" right="0.7" top="0.75" bottom="0.75" header="0.3" footer="0.3"/>
</worksheet>
</file>

<file path=xl/worksheets/sheet13.xml><?xml version="1.0" encoding="utf-8"?>
<worksheet xmlns="http://schemas.openxmlformats.org/spreadsheetml/2006/main" xmlns:r="http://schemas.openxmlformats.org/officeDocument/2006/relationships">
  <dimension ref="A2:Y22"/>
  <sheetViews>
    <sheetView view="pageBreakPreview" topLeftCell="A10" zoomScale="87" zoomScaleSheetLayoutView="87" workbookViewId="0">
      <selection activeCell="Y4" sqref="Y4"/>
    </sheetView>
  </sheetViews>
  <sheetFormatPr defaultColWidth="9" defaultRowHeight="14.25"/>
  <cols>
    <col min="1" max="1" width="2.375" customWidth="1"/>
    <col min="2" max="2" width="3.375" customWidth="1"/>
    <col min="3" max="3" width="1.375" customWidth="1"/>
    <col min="5" max="5" width="2.375" customWidth="1"/>
    <col min="10" max="10" width="3.875" customWidth="1"/>
    <col min="11" max="11" width="7.375" customWidth="1"/>
    <col min="12" max="12" width="6.75" customWidth="1"/>
    <col min="13" max="13" width="3.125" customWidth="1"/>
    <col min="14" max="14" width="6.125" customWidth="1"/>
    <col min="15" max="15" width="2" hidden="1" customWidth="1"/>
    <col min="16" max="16" width="5.375" customWidth="1"/>
    <col min="17" max="17" width="1.75" customWidth="1"/>
    <col min="18" max="18" width="0.375" customWidth="1"/>
    <col min="19" max="19" width="7.375" customWidth="1"/>
    <col min="20" max="20" width="6.125" customWidth="1"/>
    <col min="21" max="21" width="0.375" customWidth="1"/>
    <col min="23" max="23" width="0.75" customWidth="1"/>
    <col min="25" max="25" width="18.25" customWidth="1"/>
  </cols>
  <sheetData>
    <row r="2" spans="1:25">
      <c r="Y2" t="s">
        <v>648</v>
      </c>
    </row>
    <row r="3" spans="1:25" ht="33.75" customHeight="1">
      <c r="A3" s="581">
        <v>1</v>
      </c>
      <c r="B3" s="221" t="s">
        <v>649</v>
      </c>
      <c r="C3" s="583" t="s">
        <v>650</v>
      </c>
      <c r="D3" s="584"/>
      <c r="E3" s="584"/>
      <c r="F3" s="584"/>
      <c r="G3" s="584"/>
      <c r="H3" s="584"/>
      <c r="I3" s="584"/>
      <c r="J3" s="584"/>
      <c r="K3" s="584"/>
      <c r="L3" s="584"/>
      <c r="M3" s="584"/>
      <c r="N3" s="584"/>
      <c r="O3" s="584"/>
      <c r="P3" s="585" t="s">
        <v>651</v>
      </c>
      <c r="Q3" s="586"/>
      <c r="R3" s="586"/>
      <c r="S3" s="586"/>
      <c r="T3" s="586"/>
      <c r="U3" s="586"/>
      <c r="V3" s="586"/>
      <c r="W3" s="587"/>
      <c r="Y3" t="s">
        <v>652</v>
      </c>
    </row>
    <row r="4" spans="1:25" ht="15">
      <c r="A4" s="582"/>
      <c r="B4" s="222" t="s">
        <v>653</v>
      </c>
      <c r="C4" s="588" t="s">
        <v>654</v>
      </c>
      <c r="D4" s="589"/>
      <c r="E4" s="589"/>
      <c r="F4" s="589"/>
      <c r="G4" s="590"/>
      <c r="H4" s="590"/>
      <c r="I4" s="590"/>
      <c r="J4" s="590"/>
      <c r="K4" s="590"/>
      <c r="L4" s="590"/>
      <c r="M4" s="590"/>
      <c r="N4" s="590"/>
      <c r="O4" s="591"/>
      <c r="P4" s="592"/>
      <c r="Q4" s="593"/>
      <c r="R4" s="593"/>
      <c r="S4" s="593"/>
      <c r="T4" s="593"/>
      <c r="U4" s="593"/>
      <c r="V4" s="593"/>
      <c r="W4" s="594"/>
    </row>
    <row r="5" spans="1:25" ht="34.5" customHeight="1">
      <c r="A5" s="582"/>
      <c r="B5" s="595" t="s">
        <v>655</v>
      </c>
      <c r="C5" s="597" t="s">
        <v>656</v>
      </c>
      <c r="D5" s="598"/>
      <c r="E5" s="598"/>
      <c r="F5" s="598"/>
      <c r="G5" s="601" t="s">
        <v>657</v>
      </c>
      <c r="H5" s="601"/>
      <c r="I5" s="601"/>
      <c r="J5" s="601"/>
      <c r="K5" s="602" t="s">
        <v>658</v>
      </c>
      <c r="L5" s="602"/>
      <c r="M5" s="602"/>
      <c r="N5" s="602"/>
      <c r="O5" s="223"/>
      <c r="P5" s="602" t="s">
        <v>659</v>
      </c>
      <c r="Q5" s="602"/>
      <c r="R5" s="602"/>
      <c r="S5" s="602"/>
      <c r="T5" s="602"/>
      <c r="U5" s="602"/>
      <c r="V5" s="602"/>
      <c r="W5" s="602"/>
    </row>
    <row r="6" spans="1:25" ht="30.75" customHeight="1">
      <c r="A6" s="582"/>
      <c r="B6" s="596"/>
      <c r="C6" s="599"/>
      <c r="D6" s="600"/>
      <c r="E6" s="600"/>
      <c r="F6" s="600"/>
      <c r="G6" s="601"/>
      <c r="H6" s="601"/>
      <c r="I6" s="601"/>
      <c r="J6" s="601"/>
      <c r="K6" s="602"/>
      <c r="L6" s="602"/>
      <c r="M6" s="602"/>
      <c r="N6" s="602"/>
      <c r="O6" s="223"/>
      <c r="P6" s="602"/>
      <c r="Q6" s="602"/>
      <c r="R6" s="602"/>
      <c r="S6" s="602"/>
      <c r="T6" s="602"/>
      <c r="U6" s="602"/>
      <c r="V6" s="602"/>
      <c r="W6" s="602"/>
    </row>
    <row r="7" spans="1:25" ht="15">
      <c r="A7" s="582"/>
      <c r="B7" s="224">
        <v>1</v>
      </c>
      <c r="C7" s="603" t="s">
        <v>660</v>
      </c>
      <c r="D7" s="604"/>
      <c r="E7" s="604"/>
      <c r="F7" s="604"/>
      <c r="G7" s="605"/>
      <c r="H7" s="605"/>
      <c r="I7" s="605"/>
      <c r="J7" s="605"/>
      <c r="K7" s="605"/>
      <c r="L7" s="605"/>
      <c r="M7" s="605"/>
      <c r="N7" s="605"/>
      <c r="O7" s="225"/>
      <c r="P7" s="605" t="s">
        <v>661</v>
      </c>
      <c r="Q7" s="605"/>
      <c r="R7" s="605"/>
      <c r="S7" s="605"/>
      <c r="T7" s="605"/>
      <c r="U7" s="605"/>
      <c r="V7" s="605"/>
      <c r="W7" s="605"/>
    </row>
    <row r="8" spans="1:25" ht="15">
      <c r="A8" s="582"/>
      <c r="B8" s="224">
        <v>2</v>
      </c>
      <c r="C8" s="603" t="s">
        <v>662</v>
      </c>
      <c r="D8" s="604"/>
      <c r="E8" s="604"/>
      <c r="F8" s="604"/>
      <c r="G8" s="605"/>
      <c r="H8" s="605"/>
      <c r="I8" s="605"/>
      <c r="J8" s="605"/>
      <c r="K8" s="605"/>
      <c r="L8" s="605"/>
      <c r="M8" s="605"/>
      <c r="N8" s="605"/>
      <c r="O8" s="225"/>
      <c r="P8" s="605" t="s">
        <v>661</v>
      </c>
      <c r="Q8" s="605"/>
      <c r="R8" s="605"/>
      <c r="S8" s="605"/>
      <c r="T8" s="605"/>
      <c r="U8" s="605"/>
      <c r="V8" s="605"/>
      <c r="W8" s="605"/>
    </row>
    <row r="9" spans="1:25" ht="15">
      <c r="A9" s="582"/>
      <c r="B9" s="224">
        <v>3</v>
      </c>
      <c r="C9" s="603" t="s">
        <v>663</v>
      </c>
      <c r="D9" s="604"/>
      <c r="E9" s="604"/>
      <c r="F9" s="604"/>
      <c r="G9" s="605"/>
      <c r="H9" s="605"/>
      <c r="I9" s="605"/>
      <c r="J9" s="605"/>
      <c r="K9" s="605"/>
      <c r="L9" s="605"/>
      <c r="M9" s="605"/>
      <c r="N9" s="605"/>
      <c r="O9" s="225"/>
      <c r="P9" s="605" t="s">
        <v>661</v>
      </c>
      <c r="Q9" s="605"/>
      <c r="R9" s="605"/>
      <c r="S9" s="605"/>
      <c r="T9" s="605"/>
      <c r="U9" s="605"/>
      <c r="V9" s="605"/>
      <c r="W9" s="605"/>
    </row>
    <row r="10" spans="1:25" ht="15">
      <c r="A10" s="582"/>
      <c r="B10" s="224">
        <v>4</v>
      </c>
      <c r="C10" s="603" t="s">
        <v>62</v>
      </c>
      <c r="D10" s="604"/>
      <c r="E10" s="604"/>
      <c r="F10" s="604"/>
      <c r="G10" s="605"/>
      <c r="H10" s="605"/>
      <c r="I10" s="605"/>
      <c r="J10" s="605"/>
      <c r="K10" s="605"/>
      <c r="L10" s="605"/>
      <c r="M10" s="605"/>
      <c r="N10" s="605"/>
      <c r="O10" s="225"/>
      <c r="P10" s="605" t="s">
        <v>661</v>
      </c>
      <c r="Q10" s="605"/>
      <c r="R10" s="605"/>
      <c r="S10" s="605"/>
      <c r="T10" s="605"/>
      <c r="U10" s="605"/>
      <c r="V10" s="605"/>
      <c r="W10" s="605"/>
    </row>
    <row r="11" spans="1:25" ht="15">
      <c r="A11" s="582"/>
      <c r="B11" s="224">
        <v>5</v>
      </c>
      <c r="C11" s="603" t="s">
        <v>664</v>
      </c>
      <c r="D11" s="604"/>
      <c r="E11" s="604"/>
      <c r="F11" s="604"/>
      <c r="G11" s="605"/>
      <c r="H11" s="605"/>
      <c r="I11" s="605"/>
      <c r="J11" s="605"/>
      <c r="K11" s="605"/>
      <c r="L11" s="605"/>
      <c r="M11" s="605"/>
      <c r="N11" s="605"/>
      <c r="O11" s="225"/>
      <c r="P11" s="605" t="s">
        <v>661</v>
      </c>
      <c r="Q11" s="605"/>
      <c r="R11" s="605"/>
      <c r="S11" s="605"/>
      <c r="T11" s="605"/>
      <c r="U11" s="605"/>
      <c r="V11" s="605"/>
      <c r="W11" s="605"/>
    </row>
    <row r="12" spans="1:25" ht="15">
      <c r="A12" s="582"/>
      <c r="B12" s="224">
        <v>6</v>
      </c>
      <c r="C12" s="603" t="s">
        <v>665</v>
      </c>
      <c r="D12" s="604"/>
      <c r="E12" s="604"/>
      <c r="F12" s="604"/>
      <c r="G12" s="605"/>
      <c r="H12" s="605"/>
      <c r="I12" s="605"/>
      <c r="J12" s="605"/>
      <c r="K12" s="605"/>
      <c r="L12" s="605"/>
      <c r="M12" s="605"/>
      <c r="N12" s="605"/>
      <c r="O12" s="225"/>
      <c r="P12" s="605" t="s">
        <v>661</v>
      </c>
      <c r="Q12" s="605"/>
      <c r="R12" s="605"/>
      <c r="S12" s="605"/>
      <c r="T12" s="605"/>
      <c r="U12" s="605"/>
      <c r="V12" s="605"/>
      <c r="W12" s="605"/>
    </row>
    <row r="13" spans="1:25" ht="15">
      <c r="A13" s="582"/>
      <c r="B13" s="224">
        <v>7</v>
      </c>
      <c r="C13" s="603" t="s">
        <v>666</v>
      </c>
      <c r="D13" s="604"/>
      <c r="E13" s="604"/>
      <c r="F13" s="604"/>
      <c r="G13" s="605"/>
      <c r="H13" s="605"/>
      <c r="I13" s="605"/>
      <c r="J13" s="605"/>
      <c r="K13" s="605"/>
      <c r="L13" s="605"/>
      <c r="M13" s="605"/>
      <c r="N13" s="605"/>
      <c r="O13" s="225"/>
      <c r="P13" s="605" t="s">
        <v>661</v>
      </c>
      <c r="Q13" s="605"/>
      <c r="R13" s="605"/>
      <c r="S13" s="605"/>
      <c r="T13" s="605"/>
      <c r="U13" s="605"/>
      <c r="V13" s="605"/>
      <c r="W13" s="605"/>
    </row>
    <row r="14" spans="1:25" ht="15">
      <c r="A14" s="582"/>
      <c r="B14" s="224">
        <v>8</v>
      </c>
      <c r="C14" s="603" t="s">
        <v>667</v>
      </c>
      <c r="D14" s="604"/>
      <c r="E14" s="604"/>
      <c r="F14" s="604"/>
      <c r="G14" s="605"/>
      <c r="H14" s="605"/>
      <c r="I14" s="605"/>
      <c r="J14" s="605"/>
      <c r="K14" s="605"/>
      <c r="L14" s="605"/>
      <c r="M14" s="605"/>
      <c r="N14" s="605"/>
      <c r="O14" s="225"/>
      <c r="P14" s="605" t="s">
        <v>661</v>
      </c>
      <c r="Q14" s="605"/>
      <c r="R14" s="605"/>
      <c r="S14" s="605"/>
      <c r="T14" s="605"/>
      <c r="U14" s="605"/>
      <c r="V14" s="605"/>
      <c r="W14" s="605"/>
    </row>
    <row r="15" spans="1:25" ht="15">
      <c r="A15" s="582"/>
      <c r="B15" s="224">
        <v>9</v>
      </c>
      <c r="C15" s="603" t="s">
        <v>668</v>
      </c>
      <c r="D15" s="604"/>
      <c r="E15" s="604"/>
      <c r="F15" s="604"/>
      <c r="G15" s="605"/>
      <c r="H15" s="605"/>
      <c r="I15" s="605"/>
      <c r="J15" s="605"/>
      <c r="K15" s="605"/>
      <c r="L15" s="605"/>
      <c r="M15" s="605"/>
      <c r="N15" s="605"/>
      <c r="O15" s="225"/>
      <c r="P15" s="605" t="s">
        <v>661</v>
      </c>
      <c r="Q15" s="605"/>
      <c r="R15" s="605"/>
      <c r="S15" s="605"/>
      <c r="T15" s="605"/>
      <c r="U15" s="605"/>
      <c r="V15" s="605"/>
      <c r="W15" s="605"/>
    </row>
    <row r="16" spans="1:25" ht="15">
      <c r="A16" s="582"/>
      <c r="B16" s="224">
        <v>10</v>
      </c>
      <c r="C16" s="603" t="s">
        <v>130</v>
      </c>
      <c r="D16" s="604"/>
      <c r="E16" s="604"/>
      <c r="F16" s="604"/>
      <c r="G16" s="605"/>
      <c r="H16" s="605"/>
      <c r="I16" s="605"/>
      <c r="J16" s="605"/>
      <c r="K16" s="605"/>
      <c r="L16" s="605"/>
      <c r="M16" s="605"/>
      <c r="N16" s="605"/>
      <c r="O16" s="225"/>
      <c r="P16" s="605" t="s">
        <v>661</v>
      </c>
      <c r="Q16" s="605"/>
      <c r="R16" s="605"/>
      <c r="S16" s="605"/>
      <c r="T16" s="605"/>
      <c r="U16" s="605"/>
      <c r="V16" s="605"/>
      <c r="W16" s="605"/>
    </row>
    <row r="17" spans="1:25" ht="15.75">
      <c r="A17" s="606">
        <v>2</v>
      </c>
      <c r="B17" s="608" t="s">
        <v>669</v>
      </c>
      <c r="C17" s="609"/>
      <c r="D17" s="609"/>
      <c r="E17" s="609"/>
      <c r="F17" s="609"/>
      <c r="G17" s="609"/>
      <c r="H17" s="609"/>
      <c r="I17" s="609"/>
      <c r="J17" s="609"/>
      <c r="K17" s="610"/>
      <c r="L17" s="610"/>
      <c r="M17" s="610"/>
      <c r="N17" s="610"/>
      <c r="O17" s="610"/>
      <c r="P17" s="610"/>
      <c r="Q17" s="610"/>
      <c r="R17" s="610"/>
      <c r="S17" s="609"/>
      <c r="T17" s="609"/>
      <c r="U17" s="609"/>
      <c r="V17" s="609"/>
      <c r="W17" s="611"/>
      <c r="Y17" t="s">
        <v>670</v>
      </c>
    </row>
    <row r="18" spans="1:25" ht="15.75">
      <c r="A18" s="607"/>
      <c r="B18" s="612" t="s">
        <v>671</v>
      </c>
      <c r="C18" s="613"/>
      <c r="D18" s="616" t="s">
        <v>672</v>
      </c>
      <c r="E18" s="613"/>
      <c r="F18" s="618" t="s">
        <v>673</v>
      </c>
      <c r="G18" s="618" t="s">
        <v>674</v>
      </c>
      <c r="H18" s="618" t="s">
        <v>675</v>
      </c>
      <c r="I18" s="620" t="s">
        <v>676</v>
      </c>
      <c r="J18" s="621"/>
      <c r="K18" s="624" t="s">
        <v>677</v>
      </c>
      <c r="L18" s="625"/>
      <c r="M18" s="625"/>
      <c r="N18" s="625"/>
      <c r="O18" s="625"/>
      <c r="P18" s="625"/>
      <c r="Q18" s="625"/>
      <c r="R18" s="626"/>
      <c r="S18" s="627" t="s">
        <v>678</v>
      </c>
      <c r="T18" s="628"/>
      <c r="U18" s="629"/>
      <c r="V18" s="633" t="s">
        <v>679</v>
      </c>
      <c r="W18" s="634"/>
    </row>
    <row r="19" spans="1:25" ht="214.5" customHeight="1">
      <c r="A19" s="607"/>
      <c r="B19" s="614"/>
      <c r="C19" s="615"/>
      <c r="D19" s="617"/>
      <c r="E19" s="615"/>
      <c r="F19" s="619"/>
      <c r="G19" s="619"/>
      <c r="H19" s="619"/>
      <c r="I19" s="622"/>
      <c r="J19" s="623"/>
      <c r="K19" s="229" t="s">
        <v>680</v>
      </c>
      <c r="L19" s="608" t="s">
        <v>681</v>
      </c>
      <c r="M19" s="611"/>
      <c r="N19" s="608" t="s">
        <v>682</v>
      </c>
      <c r="O19" s="609"/>
      <c r="P19" s="609"/>
      <c r="Q19" s="609"/>
      <c r="R19" s="611"/>
      <c r="S19" s="630"/>
      <c r="T19" s="631"/>
      <c r="U19" s="632"/>
      <c r="V19" s="635"/>
      <c r="W19" s="636"/>
    </row>
    <row r="20" spans="1:25" ht="15.75">
      <c r="A20" s="607"/>
      <c r="B20" s="637">
        <v>-1</v>
      </c>
      <c r="C20" s="638"/>
      <c r="D20" s="639">
        <v>-2</v>
      </c>
      <c r="E20" s="638"/>
      <c r="F20" s="230">
        <v>-3</v>
      </c>
      <c r="G20" s="230">
        <v>-4</v>
      </c>
      <c r="H20" s="230">
        <v>-5</v>
      </c>
      <c r="I20" s="639">
        <v>-6</v>
      </c>
      <c r="J20" s="640"/>
      <c r="K20" s="231">
        <v>-7</v>
      </c>
      <c r="L20" s="641">
        <v>-8</v>
      </c>
      <c r="M20" s="642"/>
      <c r="N20" s="641">
        <v>-9</v>
      </c>
      <c r="O20" s="643"/>
      <c r="P20" s="643"/>
      <c r="Q20" s="643"/>
      <c r="R20" s="642"/>
      <c r="S20" s="641">
        <v>-10</v>
      </c>
      <c r="T20" s="643"/>
      <c r="U20" s="642"/>
      <c r="V20" s="641">
        <v>-11</v>
      </c>
      <c r="W20" s="642"/>
    </row>
    <row r="21" spans="1:25">
      <c r="A21" s="232"/>
      <c r="B21" s="644"/>
      <c r="C21" s="645"/>
      <c r="D21" s="644"/>
      <c r="E21" s="645"/>
      <c r="F21" s="233"/>
      <c r="G21" s="233"/>
      <c r="H21" s="233"/>
      <c r="I21" s="644"/>
      <c r="J21" s="645"/>
      <c r="K21" s="233"/>
      <c r="L21" s="644"/>
      <c r="M21" s="645"/>
      <c r="N21" s="644"/>
      <c r="O21" s="646"/>
      <c r="P21" s="646"/>
      <c r="Q21" s="646"/>
      <c r="R21" s="645"/>
      <c r="S21" s="644"/>
      <c r="T21" s="646"/>
      <c r="U21" s="645"/>
      <c r="V21" s="644"/>
      <c r="W21" s="645"/>
    </row>
    <row r="22" spans="1:25">
      <c r="A22" s="232"/>
      <c r="B22" s="644"/>
      <c r="C22" s="645"/>
      <c r="D22" s="644"/>
      <c r="E22" s="645"/>
      <c r="F22" s="233"/>
      <c r="G22" s="233"/>
      <c r="H22" s="233"/>
      <c r="I22" s="644"/>
      <c r="J22" s="645"/>
      <c r="K22" s="233"/>
      <c r="L22" s="644"/>
      <c r="M22" s="645"/>
      <c r="N22" s="644"/>
      <c r="O22" s="646"/>
      <c r="P22" s="646"/>
      <c r="Q22" s="646"/>
      <c r="R22" s="645"/>
      <c r="S22" s="644"/>
      <c r="T22" s="646"/>
      <c r="U22" s="645"/>
      <c r="V22" s="644"/>
      <c r="W22" s="645"/>
    </row>
  </sheetData>
  <mergeCells count="84">
    <mergeCell ref="S20:U20"/>
    <mergeCell ref="V20:W20"/>
    <mergeCell ref="V21:W21"/>
    <mergeCell ref="B22:C22"/>
    <mergeCell ref="D22:E22"/>
    <mergeCell ref="I22:J22"/>
    <mergeCell ref="L22:M22"/>
    <mergeCell ref="N22:R22"/>
    <mergeCell ref="S22:U22"/>
    <mergeCell ref="V22:W22"/>
    <mergeCell ref="B21:C21"/>
    <mergeCell ref="D21:E21"/>
    <mergeCell ref="I21:J21"/>
    <mergeCell ref="L21:M21"/>
    <mergeCell ref="N21:R21"/>
    <mergeCell ref="S21:U21"/>
    <mergeCell ref="N19:R19"/>
    <mergeCell ref="B20:C20"/>
    <mergeCell ref="D20:E20"/>
    <mergeCell ref="I20:J20"/>
    <mergeCell ref="L20:M20"/>
    <mergeCell ref="N20:R20"/>
    <mergeCell ref="C16:F16"/>
    <mergeCell ref="G16:J16"/>
    <mergeCell ref="K16:N16"/>
    <mergeCell ref="P16:W16"/>
    <mergeCell ref="A17:A20"/>
    <mergeCell ref="B17:W17"/>
    <mergeCell ref="B18:C19"/>
    <mergeCell ref="D18:E19"/>
    <mergeCell ref="F18:F19"/>
    <mergeCell ref="G18:G19"/>
    <mergeCell ref="H18:H19"/>
    <mergeCell ref="I18:J19"/>
    <mergeCell ref="K18:R18"/>
    <mergeCell ref="S18:U19"/>
    <mergeCell ref="V18:W19"/>
    <mergeCell ref="L19:M19"/>
    <mergeCell ref="C14:F14"/>
    <mergeCell ref="G14:J14"/>
    <mergeCell ref="K14:N14"/>
    <mergeCell ref="P14:W14"/>
    <mergeCell ref="C15:F15"/>
    <mergeCell ref="G15:J15"/>
    <mergeCell ref="K15:N15"/>
    <mergeCell ref="P15:W15"/>
    <mergeCell ref="C12:F12"/>
    <mergeCell ref="G12:J12"/>
    <mergeCell ref="K12:N12"/>
    <mergeCell ref="P12:W12"/>
    <mergeCell ref="C13:F13"/>
    <mergeCell ref="G13:J13"/>
    <mergeCell ref="K13:N13"/>
    <mergeCell ref="P13:W13"/>
    <mergeCell ref="C10:F10"/>
    <mergeCell ref="G10:J10"/>
    <mergeCell ref="K10:N10"/>
    <mergeCell ref="P10:W10"/>
    <mergeCell ref="C11:F11"/>
    <mergeCell ref="G11:J11"/>
    <mergeCell ref="K11:N11"/>
    <mergeCell ref="P11:W11"/>
    <mergeCell ref="K8:N8"/>
    <mergeCell ref="P8:W8"/>
    <mergeCell ref="C9:F9"/>
    <mergeCell ref="G9:J9"/>
    <mergeCell ref="K9:N9"/>
    <mergeCell ref="P9:W9"/>
    <mergeCell ref="A3:A16"/>
    <mergeCell ref="C3:O3"/>
    <mergeCell ref="P3:W3"/>
    <mergeCell ref="C4:O4"/>
    <mergeCell ref="P4:W4"/>
    <mergeCell ref="B5:B6"/>
    <mergeCell ref="C5:F6"/>
    <mergeCell ref="G5:J6"/>
    <mergeCell ref="K5:N6"/>
    <mergeCell ref="P5:W6"/>
    <mergeCell ref="C7:F7"/>
    <mergeCell ref="G7:J7"/>
    <mergeCell ref="K7:N7"/>
    <mergeCell ref="P7:W7"/>
    <mergeCell ref="C8:F8"/>
    <mergeCell ref="G8:J8"/>
  </mergeCells>
  <pageMargins left="0.19" right="0.05" top="0.75" bottom="0.75" header="0.3" footer="0.3"/>
  <pageSetup paperSize="9" scale="77" orientation="portrait" r:id="rId1"/>
  <colBreaks count="1" manualBreakCount="1">
    <brk id="23" max="1048575" man="1"/>
  </colBreaks>
</worksheet>
</file>

<file path=xl/worksheets/sheet14.xml><?xml version="1.0" encoding="utf-8"?>
<worksheet xmlns="http://schemas.openxmlformats.org/spreadsheetml/2006/main" xmlns:r="http://schemas.openxmlformats.org/officeDocument/2006/relationships">
  <dimension ref="A3:J88"/>
  <sheetViews>
    <sheetView topLeftCell="A49" zoomScale="84" zoomScaleNormal="84" zoomScaleSheetLayoutView="100" workbookViewId="0">
      <selection activeCell="L54" sqref="L54"/>
    </sheetView>
  </sheetViews>
  <sheetFormatPr defaultColWidth="9" defaultRowHeight="14.25"/>
  <cols>
    <col min="1" max="1" width="3.75" customWidth="1"/>
    <col min="2" max="2" width="5" customWidth="1"/>
    <col min="3" max="3" width="3.75" customWidth="1"/>
    <col min="4" max="4" width="5.25" customWidth="1"/>
    <col min="5" max="5" width="51.875" customWidth="1"/>
    <col min="6" max="6" width="13" customWidth="1"/>
    <col min="7" max="7" width="13.125" customWidth="1"/>
    <col min="8" max="8" width="16.375" customWidth="1"/>
    <col min="9" max="9" width="20.125" customWidth="1"/>
    <col min="10" max="10" width="36.375" customWidth="1"/>
  </cols>
  <sheetData>
    <row r="3" spans="1:10" ht="48.75" customHeight="1">
      <c r="A3" s="648">
        <v>3</v>
      </c>
      <c r="B3" s="234" t="s">
        <v>683</v>
      </c>
      <c r="C3" s="649" t="s">
        <v>684</v>
      </c>
      <c r="D3" s="650"/>
      <c r="E3" s="650"/>
      <c r="F3" s="650"/>
      <c r="G3" s="651"/>
      <c r="H3" s="235">
        <v>0</v>
      </c>
      <c r="I3" s="236" t="s">
        <v>685</v>
      </c>
      <c r="J3" t="s">
        <v>686</v>
      </c>
    </row>
    <row r="4" spans="1:10" ht="48.75" customHeight="1">
      <c r="A4" s="648"/>
      <c r="B4" s="234" t="s">
        <v>687</v>
      </c>
      <c r="C4" s="652" t="s">
        <v>688</v>
      </c>
      <c r="D4" s="652"/>
      <c r="E4" s="652"/>
      <c r="F4" s="652"/>
      <c r="G4" s="237" t="s">
        <v>689</v>
      </c>
      <c r="H4" s="238">
        <f>'I&amp;E SCHEDULES'!C102-'10B Annex 2'!H3</f>
        <v>0</v>
      </c>
      <c r="I4" s="236" t="s">
        <v>685</v>
      </c>
    </row>
    <row r="5" spans="1:10" ht="56.25" customHeight="1">
      <c r="A5" s="648"/>
      <c r="B5" s="239" t="s">
        <v>690</v>
      </c>
      <c r="C5" s="653" t="s">
        <v>691</v>
      </c>
      <c r="D5" s="653"/>
      <c r="E5" s="653"/>
      <c r="F5" s="653"/>
      <c r="G5" s="653"/>
      <c r="H5" s="240">
        <f>SUM(H3:H4)</f>
        <v>0</v>
      </c>
      <c r="J5" s="241" t="s">
        <v>692</v>
      </c>
    </row>
    <row r="6" spans="1:10" ht="15.75" customHeight="1">
      <c r="A6" s="242">
        <v>4</v>
      </c>
      <c r="B6" s="647" t="s">
        <v>693</v>
      </c>
      <c r="C6" s="647"/>
      <c r="D6" s="647"/>
      <c r="E6" s="647"/>
      <c r="F6" s="647"/>
      <c r="G6" s="647"/>
      <c r="H6" s="244">
        <f>H5</f>
        <v>0</v>
      </c>
      <c r="J6" t="s">
        <v>694</v>
      </c>
    </row>
    <row r="7" spans="1:10" ht="33" customHeight="1">
      <c r="A7" s="245">
        <v>5</v>
      </c>
      <c r="B7" s="647" t="s">
        <v>695</v>
      </c>
      <c r="C7" s="647"/>
      <c r="D7" s="647"/>
      <c r="E7" s="647"/>
      <c r="F7" s="647"/>
      <c r="G7" s="647"/>
      <c r="H7" s="445">
        <f>'I&amp;E SCHEDULES'!C100</f>
        <v>0</v>
      </c>
      <c r="I7" s="247" t="s">
        <v>696</v>
      </c>
      <c r="J7" t="s">
        <v>697</v>
      </c>
    </row>
    <row r="8" spans="1:10" ht="15.75" customHeight="1">
      <c r="A8" s="656">
        <v>6</v>
      </c>
      <c r="B8" s="647" t="s">
        <v>698</v>
      </c>
      <c r="C8" s="647"/>
      <c r="D8" s="647"/>
      <c r="E8" s="647"/>
      <c r="F8" s="647"/>
      <c r="G8" s="647"/>
      <c r="H8" s="248"/>
    </row>
    <row r="9" spans="1:10" ht="54" customHeight="1">
      <c r="A9" s="657"/>
      <c r="B9" s="249" t="s">
        <v>699</v>
      </c>
      <c r="C9" s="658" t="s">
        <v>700</v>
      </c>
      <c r="D9" s="658"/>
      <c r="E9" s="658"/>
      <c r="F9" s="658"/>
      <c r="G9" s="658"/>
      <c r="H9" s="246">
        <f>'10B Sch1'!O5</f>
        <v>0</v>
      </c>
      <c r="I9" s="247" t="s">
        <v>701</v>
      </c>
      <c r="J9" t="s">
        <v>702</v>
      </c>
    </row>
    <row r="10" spans="1:10" ht="28.5" customHeight="1">
      <c r="A10" s="245">
        <v>7</v>
      </c>
      <c r="B10" s="659" t="s">
        <v>703</v>
      </c>
      <c r="C10" s="659"/>
      <c r="D10" s="659"/>
      <c r="E10" s="659"/>
      <c r="F10" s="659"/>
      <c r="G10" s="659"/>
      <c r="H10" s="244">
        <f>H6-H9</f>
        <v>0</v>
      </c>
      <c r="J10" t="s">
        <v>704</v>
      </c>
    </row>
    <row r="11" spans="1:10" ht="51" customHeight="1">
      <c r="A11" s="660">
        <v>8</v>
      </c>
      <c r="B11" s="647" t="s">
        <v>705</v>
      </c>
      <c r="C11" s="647"/>
      <c r="D11" s="647"/>
      <c r="E11" s="647"/>
      <c r="F11" s="647"/>
      <c r="G11" s="647"/>
      <c r="H11" s="244">
        <f>G20</f>
        <v>0</v>
      </c>
      <c r="J11" t="s">
        <v>706</v>
      </c>
    </row>
    <row r="12" spans="1:10" ht="15.75" customHeight="1">
      <c r="A12" s="661"/>
      <c r="B12" s="663" t="s">
        <v>707</v>
      </c>
      <c r="C12" s="664"/>
      <c r="D12" s="664"/>
      <c r="E12" s="664"/>
      <c r="F12" s="664"/>
      <c r="G12" s="250"/>
      <c r="H12" s="248"/>
    </row>
    <row r="13" spans="1:10" ht="15.75">
      <c r="A13" s="661"/>
      <c r="B13" s="251"/>
      <c r="C13" s="251"/>
      <c r="D13" s="252" t="s">
        <v>708</v>
      </c>
      <c r="E13" s="253" t="s">
        <v>709</v>
      </c>
      <c r="F13" s="254">
        <f>'I&amp;E 25'!D11</f>
        <v>0</v>
      </c>
      <c r="G13" s="248"/>
      <c r="H13" s="248"/>
    </row>
    <row r="14" spans="1:10" ht="15.75" customHeight="1">
      <c r="A14" s="661"/>
      <c r="B14" s="251"/>
      <c r="C14" s="251"/>
      <c r="D14" s="255" t="s">
        <v>710</v>
      </c>
      <c r="E14" s="256" t="s">
        <v>711</v>
      </c>
      <c r="F14" s="257">
        <f>'I&amp;E SCHEDULES'!C95</f>
        <v>0</v>
      </c>
      <c r="G14" s="248"/>
      <c r="H14" s="248"/>
    </row>
    <row r="15" spans="1:10" ht="15.75" customHeight="1">
      <c r="A15" s="661"/>
      <c r="B15" s="251"/>
      <c r="C15" s="251"/>
      <c r="D15" s="255" t="s">
        <v>712</v>
      </c>
      <c r="E15" s="258" t="s">
        <v>713</v>
      </c>
      <c r="F15" s="257">
        <f>'I&amp;E SCHEDULES'!C60</f>
        <v>0</v>
      </c>
      <c r="G15" s="248"/>
      <c r="H15" s="248"/>
    </row>
    <row r="16" spans="1:10" ht="15.75" customHeight="1">
      <c r="A16" s="661"/>
      <c r="B16" s="251"/>
      <c r="C16" s="251"/>
      <c r="D16" s="255" t="s">
        <v>714</v>
      </c>
      <c r="E16" s="258" t="s">
        <v>715</v>
      </c>
      <c r="F16" s="257">
        <f>'I&amp;E SCHEDULES'!C37</f>
        <v>0</v>
      </c>
      <c r="G16" s="248"/>
      <c r="H16" s="248"/>
    </row>
    <row r="17" spans="1:10" ht="15.75" customHeight="1">
      <c r="A17" s="661"/>
      <c r="B17" s="251"/>
      <c r="C17" s="251"/>
      <c r="D17" s="255" t="s">
        <v>716</v>
      </c>
      <c r="E17" s="258" t="s">
        <v>717</v>
      </c>
      <c r="F17" s="257">
        <f>'I&amp;E SCHEDULES'!C69</f>
        <v>0</v>
      </c>
      <c r="G17" s="248"/>
      <c r="H17" s="248"/>
    </row>
    <row r="18" spans="1:10" ht="15.75" customHeight="1">
      <c r="A18" s="661"/>
      <c r="B18" s="259"/>
      <c r="C18" s="227"/>
      <c r="D18" s="255" t="s">
        <v>718</v>
      </c>
      <c r="E18" s="260" t="s">
        <v>188</v>
      </c>
      <c r="F18" s="257">
        <f>'I&amp;E SCHEDULES'!C120</f>
        <v>0</v>
      </c>
      <c r="G18" s="248"/>
      <c r="H18" s="248"/>
    </row>
    <row r="19" spans="1:10" ht="15.75">
      <c r="A19" s="661"/>
      <c r="B19" s="259"/>
      <c r="C19" s="259"/>
      <c r="D19" s="255" t="s">
        <v>719</v>
      </c>
      <c r="E19" s="258" t="s">
        <v>130</v>
      </c>
      <c r="F19" s="257">
        <f>'I&amp;E SCHEDULES'!C21+'I&amp;E SCHEDULES'!C71+'I&amp;E SCHEDULES'!C113++'I&amp;E SCHEDULES'!C132</f>
        <v>0</v>
      </c>
      <c r="G19" s="248"/>
      <c r="H19" s="248"/>
    </row>
    <row r="20" spans="1:10" ht="15.75">
      <c r="A20" s="662"/>
      <c r="B20" s="259"/>
      <c r="C20" s="259"/>
      <c r="D20" s="261" t="s">
        <v>720</v>
      </c>
      <c r="E20" s="258" t="s">
        <v>10</v>
      </c>
      <c r="F20" s="446">
        <f>SUM(F13:F19)</f>
        <v>0</v>
      </c>
      <c r="G20" s="447">
        <f>F20</f>
        <v>0</v>
      </c>
      <c r="H20" s="248"/>
    </row>
    <row r="21" spans="1:10" ht="30" customHeight="1">
      <c r="A21" s="245">
        <v>9</v>
      </c>
      <c r="B21" s="663" t="s">
        <v>721</v>
      </c>
      <c r="C21" s="664"/>
      <c r="D21" s="664"/>
      <c r="E21" s="664"/>
      <c r="F21" s="664"/>
      <c r="G21" s="104"/>
      <c r="H21" s="244">
        <f>H10+H11</f>
        <v>0</v>
      </c>
      <c r="J21" t="s">
        <v>722</v>
      </c>
    </row>
    <row r="22" spans="1:10" ht="15.75" customHeight="1">
      <c r="A22" s="226">
        <v>10</v>
      </c>
      <c r="B22" s="663" t="s">
        <v>723</v>
      </c>
      <c r="C22" s="609"/>
      <c r="D22" s="609"/>
      <c r="E22" s="609"/>
      <c r="F22" s="609"/>
      <c r="G22" s="262"/>
      <c r="H22" s="248"/>
      <c r="J22" t="s">
        <v>724</v>
      </c>
    </row>
    <row r="23" spans="1:10" ht="51.75" customHeight="1">
      <c r="A23" s="263"/>
      <c r="B23" s="264" t="s">
        <v>725</v>
      </c>
      <c r="C23" s="665" t="s">
        <v>726</v>
      </c>
      <c r="D23" s="610"/>
      <c r="E23" s="610"/>
      <c r="F23" s="265" t="s">
        <v>727</v>
      </c>
      <c r="G23" s="265" t="s">
        <v>728</v>
      </c>
      <c r="H23" s="266" t="s">
        <v>10</v>
      </c>
    </row>
    <row r="24" spans="1:10" ht="31.9" customHeight="1">
      <c r="A24" s="263"/>
      <c r="B24" s="267"/>
      <c r="C24" s="243" t="s">
        <v>729</v>
      </c>
      <c r="D24" s="666" t="s">
        <v>730</v>
      </c>
      <c r="E24" s="666"/>
      <c r="F24" s="236"/>
      <c r="G24" s="236"/>
      <c r="H24" s="244">
        <f>F24+G24</f>
        <v>0</v>
      </c>
    </row>
    <row r="25" spans="1:10" ht="15.75" customHeight="1">
      <c r="A25" s="251"/>
      <c r="B25" s="251"/>
      <c r="C25" s="251"/>
      <c r="D25" s="667" t="s">
        <v>731</v>
      </c>
      <c r="E25" s="668"/>
      <c r="F25" s="268"/>
      <c r="G25" s="268"/>
      <c r="H25" s="248"/>
    </row>
    <row r="26" spans="1:10" ht="15.75">
      <c r="A26" s="251"/>
      <c r="B26" s="251"/>
      <c r="C26" s="251"/>
      <c r="D26" s="269" t="s">
        <v>708</v>
      </c>
      <c r="E26" s="253" t="s">
        <v>732</v>
      </c>
      <c r="F26" s="236"/>
      <c r="G26" s="270">
        <f>'I&amp;E 25'!D32-'I&amp;E 25'!D30+FA!D40+FA!E40</f>
        <v>0</v>
      </c>
      <c r="H26" s="446">
        <f>F26+G26</f>
        <v>0</v>
      </c>
    </row>
    <row r="27" spans="1:10" ht="21" customHeight="1">
      <c r="A27" s="251"/>
      <c r="B27" s="251"/>
      <c r="C27" s="227" t="s">
        <v>733</v>
      </c>
      <c r="D27" s="255" t="s">
        <v>710</v>
      </c>
      <c r="E27" s="258" t="s">
        <v>734</v>
      </c>
      <c r="F27" s="271"/>
      <c r="G27" s="272">
        <v>0</v>
      </c>
      <c r="H27" s="446">
        <f>F27+G27</f>
        <v>0</v>
      </c>
    </row>
    <row r="28" spans="1:10" ht="15.75" customHeight="1">
      <c r="A28" s="251"/>
      <c r="B28" s="251"/>
      <c r="C28" s="251"/>
      <c r="D28" s="255" t="s">
        <v>712</v>
      </c>
      <c r="E28" s="258" t="s">
        <v>735</v>
      </c>
      <c r="F28" s="271"/>
      <c r="G28" s="272">
        <v>0</v>
      </c>
      <c r="H28" s="446">
        <f>F28+G28</f>
        <v>0</v>
      </c>
    </row>
    <row r="29" spans="1:10" ht="15.75" customHeight="1">
      <c r="A29" s="251"/>
      <c r="B29" s="251"/>
      <c r="C29" s="251"/>
      <c r="D29" s="255" t="s">
        <v>714</v>
      </c>
      <c r="E29" s="258" t="s">
        <v>736</v>
      </c>
      <c r="F29" s="271"/>
      <c r="G29" s="272">
        <v>0</v>
      </c>
      <c r="H29" s="446">
        <f>F29+G28</f>
        <v>0</v>
      </c>
    </row>
    <row r="30" spans="1:10" ht="15.75">
      <c r="A30" s="251"/>
      <c r="B30" s="654"/>
      <c r="C30" s="273"/>
      <c r="D30" s="274" t="s">
        <v>737</v>
      </c>
      <c r="E30" s="253" t="s">
        <v>738</v>
      </c>
      <c r="F30" s="244">
        <f>SUM(F26:F29)</f>
        <v>0</v>
      </c>
      <c r="G30" s="446">
        <f>SUM(G26:G28)</f>
        <v>0</v>
      </c>
      <c r="H30" s="446">
        <f>SUM(H26:H29)</f>
        <v>0</v>
      </c>
    </row>
    <row r="31" spans="1:10" ht="32.25" customHeight="1">
      <c r="A31" s="251"/>
      <c r="B31" s="654"/>
      <c r="C31" s="275" t="s">
        <v>739</v>
      </c>
      <c r="D31" s="616" t="s">
        <v>740</v>
      </c>
      <c r="E31" s="655"/>
      <c r="F31" s="276">
        <f>F30+F24</f>
        <v>0</v>
      </c>
      <c r="G31" s="276">
        <f>G30+G24</f>
        <v>0</v>
      </c>
      <c r="H31" s="448">
        <f>H30+H24</f>
        <v>0</v>
      </c>
      <c r="J31" t="s">
        <v>741</v>
      </c>
    </row>
    <row r="32" spans="1:10" ht="18.75" customHeight="1">
      <c r="A32" s="277"/>
      <c r="B32" s="278" t="s">
        <v>742</v>
      </c>
      <c r="C32" s="647" t="s">
        <v>743</v>
      </c>
      <c r="D32" s="647"/>
      <c r="E32" s="647"/>
      <c r="F32" s="647"/>
      <c r="G32" s="647"/>
      <c r="H32" s="236"/>
    </row>
    <row r="33" spans="1:10" ht="15.75" customHeight="1">
      <c r="A33" s="251"/>
      <c r="B33" s="674" t="s">
        <v>744</v>
      </c>
      <c r="C33" s="675"/>
      <c r="D33" s="675"/>
      <c r="E33" s="655"/>
      <c r="F33" s="279"/>
      <c r="G33" s="279"/>
      <c r="H33" s="236"/>
    </row>
    <row r="34" spans="1:10" ht="15.75" customHeight="1">
      <c r="A34" s="251"/>
      <c r="B34" s="676" t="s">
        <v>745</v>
      </c>
      <c r="C34" s="677"/>
      <c r="D34" s="677"/>
      <c r="E34" s="678"/>
      <c r="F34" s="236"/>
      <c r="G34" s="236"/>
      <c r="H34" s="236"/>
    </row>
    <row r="35" spans="1:10" ht="15.75" customHeight="1">
      <c r="A35" s="251"/>
      <c r="B35" s="676" t="s">
        <v>746</v>
      </c>
      <c r="C35" s="677"/>
      <c r="D35" s="677"/>
      <c r="E35" s="678"/>
      <c r="F35" s="236"/>
      <c r="G35" s="236"/>
      <c r="H35" s="236"/>
    </row>
    <row r="36" spans="1:10" ht="15.75" customHeight="1">
      <c r="A36" s="251"/>
      <c r="B36" s="679" t="s">
        <v>747</v>
      </c>
      <c r="C36" s="677"/>
      <c r="D36" s="677"/>
      <c r="E36" s="678"/>
      <c r="F36" s="236"/>
      <c r="G36" s="236"/>
      <c r="H36" s="236"/>
      <c r="I36" s="236" t="s">
        <v>685</v>
      </c>
    </row>
    <row r="37" spans="1:10" ht="15.75" customHeight="1">
      <c r="A37" s="251"/>
      <c r="B37" s="282" t="s">
        <v>748</v>
      </c>
      <c r="C37" s="280"/>
      <c r="D37" s="280"/>
      <c r="E37" s="281"/>
      <c r="F37" s="236"/>
      <c r="G37" s="236"/>
      <c r="H37" s="236"/>
    </row>
    <row r="38" spans="1:10" ht="15.75" customHeight="1">
      <c r="A38" s="251"/>
      <c r="B38" s="282" t="s">
        <v>749</v>
      </c>
      <c r="C38" s="280"/>
      <c r="D38" s="280"/>
      <c r="E38" s="281"/>
      <c r="F38" s="236"/>
      <c r="G38" s="236"/>
      <c r="H38" s="236"/>
    </row>
    <row r="39" spans="1:10" ht="15.75" customHeight="1">
      <c r="A39" s="251"/>
      <c r="B39" s="282" t="s">
        <v>10</v>
      </c>
      <c r="C39" s="280"/>
      <c r="D39" s="280"/>
      <c r="E39" s="281"/>
      <c r="F39" s="236"/>
      <c r="G39" s="236"/>
      <c r="H39" s="236"/>
    </row>
    <row r="40" spans="1:10" ht="15.75" customHeight="1">
      <c r="A40" s="251"/>
      <c r="B40" s="679" t="s">
        <v>750</v>
      </c>
      <c r="C40" s="677"/>
      <c r="D40" s="677"/>
      <c r="E40" s="678"/>
      <c r="F40" s="236"/>
      <c r="G40" s="236"/>
      <c r="H40" s="236"/>
    </row>
    <row r="41" spans="1:10" ht="15.75" customHeight="1">
      <c r="A41" s="251"/>
      <c r="B41" s="679" t="s">
        <v>751</v>
      </c>
      <c r="C41" s="677"/>
      <c r="D41" s="677"/>
      <c r="E41" s="678"/>
      <c r="F41" s="283"/>
      <c r="G41" s="283"/>
      <c r="H41" s="236"/>
    </row>
    <row r="42" spans="1:10" ht="15.75" customHeight="1">
      <c r="A42" s="259"/>
      <c r="B42" s="284" t="s">
        <v>752</v>
      </c>
      <c r="C42" s="681" t="s">
        <v>753</v>
      </c>
      <c r="D42" s="681"/>
      <c r="E42" s="681"/>
      <c r="F42" s="681"/>
      <c r="G42" s="681"/>
      <c r="H42" s="254">
        <f>'I&amp;E SCHEDULES'!C250</f>
        <v>0</v>
      </c>
      <c r="I42" s="236" t="s">
        <v>685</v>
      </c>
    </row>
    <row r="43" spans="1:10" ht="33" customHeight="1">
      <c r="A43" s="259"/>
      <c r="B43" s="286" t="s">
        <v>754</v>
      </c>
      <c r="C43" s="682" t="s">
        <v>755</v>
      </c>
      <c r="D43" s="683"/>
      <c r="E43" s="683"/>
      <c r="F43" s="683"/>
      <c r="G43" s="683"/>
      <c r="H43" s="236"/>
      <c r="I43" s="236" t="s">
        <v>685</v>
      </c>
    </row>
    <row r="44" spans="1:10" ht="15.75" customHeight="1">
      <c r="A44" s="259"/>
      <c r="B44" s="284" t="s">
        <v>756</v>
      </c>
      <c r="C44" s="684" t="s">
        <v>757</v>
      </c>
      <c r="D44" s="685"/>
      <c r="E44" s="685"/>
      <c r="F44" s="685"/>
      <c r="G44" s="685"/>
      <c r="H44" s="446">
        <f>H31-H42+H43</f>
        <v>0</v>
      </c>
      <c r="J44" t="s">
        <v>758</v>
      </c>
    </row>
    <row r="45" spans="1:10" ht="15.75" customHeight="1">
      <c r="A45" s="654"/>
      <c r="B45" s="669" t="s">
        <v>759</v>
      </c>
      <c r="C45" s="671" t="s">
        <v>760</v>
      </c>
      <c r="D45" s="672"/>
      <c r="E45" s="672"/>
      <c r="F45" s="672"/>
      <c r="G45" s="672"/>
      <c r="H45" s="248"/>
    </row>
    <row r="46" spans="1:10" ht="18.75" customHeight="1">
      <c r="A46" s="654"/>
      <c r="B46" s="670"/>
      <c r="C46" s="253" t="s">
        <v>761</v>
      </c>
      <c r="D46" s="673" t="s">
        <v>762</v>
      </c>
      <c r="E46" s="673"/>
      <c r="F46" s="673"/>
      <c r="G46" s="608"/>
      <c r="H46" s="254">
        <f>H44-H47</f>
        <v>0</v>
      </c>
      <c r="I46" s="236" t="s">
        <v>685</v>
      </c>
    </row>
    <row r="47" spans="1:10" ht="21" customHeight="1">
      <c r="A47" s="251"/>
      <c r="B47" s="288"/>
      <c r="C47" s="253" t="s">
        <v>733</v>
      </c>
      <c r="D47" s="686" t="s">
        <v>763</v>
      </c>
      <c r="E47" s="683"/>
      <c r="F47" s="683"/>
      <c r="G47" s="683"/>
      <c r="H47" s="254">
        <f>FA!D40+FA!E40</f>
        <v>0</v>
      </c>
      <c r="I47" s="236" t="s">
        <v>685</v>
      </c>
    </row>
    <row r="48" spans="1:10" ht="38.25" customHeight="1">
      <c r="A48" s="259"/>
      <c r="B48" s="289" t="s">
        <v>764</v>
      </c>
      <c r="C48" s="608" t="s">
        <v>765</v>
      </c>
      <c r="D48" s="609"/>
      <c r="E48" s="609"/>
      <c r="F48" s="609"/>
      <c r="G48" s="609"/>
      <c r="H48" s="290">
        <f>'10B Sch1'!O7</f>
        <v>0</v>
      </c>
      <c r="I48" s="291" t="s">
        <v>766</v>
      </c>
    </row>
    <row r="49" spans="1:10" ht="37.5" customHeight="1">
      <c r="A49" s="292"/>
      <c r="B49" s="293" t="s">
        <v>767</v>
      </c>
      <c r="C49" s="687" t="s">
        <v>768</v>
      </c>
      <c r="D49" s="688"/>
      <c r="E49" s="688"/>
      <c r="F49" s="688"/>
      <c r="G49" s="688"/>
      <c r="H49" s="294">
        <f>'10B Sch1'!I43</f>
        <v>0</v>
      </c>
      <c r="I49" s="291" t="s">
        <v>769</v>
      </c>
    </row>
    <row r="50" spans="1:10" ht="15.75" customHeight="1">
      <c r="A50" s="277"/>
      <c r="B50" s="689" t="s">
        <v>770</v>
      </c>
      <c r="C50" s="690"/>
      <c r="D50" s="690"/>
      <c r="E50" s="690"/>
      <c r="F50" s="690"/>
      <c r="G50" s="690"/>
      <c r="H50" s="248"/>
    </row>
    <row r="51" spans="1:10" ht="50.25" customHeight="1">
      <c r="A51" s="259"/>
      <c r="B51" s="295" t="s">
        <v>771</v>
      </c>
      <c r="C51" s="691" t="s">
        <v>772</v>
      </c>
      <c r="D51" s="692"/>
      <c r="E51" s="692"/>
      <c r="F51" s="692"/>
      <c r="G51" s="692"/>
      <c r="H51" s="296">
        <f>'10B Sch2'!D42*0.3</f>
        <v>0</v>
      </c>
      <c r="I51" s="297" t="s">
        <v>773</v>
      </c>
    </row>
    <row r="52" spans="1:10" ht="51.75" customHeight="1">
      <c r="A52" s="263"/>
      <c r="B52" s="298" t="s">
        <v>774</v>
      </c>
      <c r="C52" s="680" t="s">
        <v>775</v>
      </c>
      <c r="D52" s="609"/>
      <c r="E52" s="609"/>
      <c r="F52" s="609"/>
      <c r="G52" s="609"/>
      <c r="H52" s="296">
        <f>'10B Sch2'!D63</f>
        <v>0</v>
      </c>
      <c r="I52" s="297" t="s">
        <v>776</v>
      </c>
    </row>
    <row r="53" spans="1:10" ht="51" customHeight="1">
      <c r="A53" s="263"/>
      <c r="B53" s="300" t="s">
        <v>777</v>
      </c>
      <c r="C53" s="608" t="s">
        <v>778</v>
      </c>
      <c r="D53" s="609"/>
      <c r="E53" s="609"/>
      <c r="F53" s="609"/>
      <c r="G53" s="609"/>
      <c r="H53" s="236"/>
      <c r="I53" s="236" t="s">
        <v>685</v>
      </c>
    </row>
    <row r="54" spans="1:10" ht="48.75" customHeight="1">
      <c r="A54" s="301"/>
      <c r="B54" s="284" t="s">
        <v>779</v>
      </c>
      <c r="C54" s="663" t="s">
        <v>780</v>
      </c>
      <c r="D54" s="664"/>
      <c r="E54" s="664"/>
      <c r="F54" s="664"/>
      <c r="G54" s="664"/>
      <c r="H54" s="236"/>
      <c r="I54" s="236" t="s">
        <v>685</v>
      </c>
    </row>
    <row r="55" spans="1:10" ht="52.5" customHeight="1">
      <c r="A55" s="693"/>
      <c r="B55" s="302" t="s">
        <v>781</v>
      </c>
      <c r="C55" s="663" t="s">
        <v>782</v>
      </c>
      <c r="D55" s="664"/>
      <c r="E55" s="664"/>
      <c r="F55" s="664"/>
      <c r="G55" s="664"/>
      <c r="H55" s="236"/>
      <c r="I55" s="236" t="s">
        <v>685</v>
      </c>
    </row>
    <row r="56" spans="1:10" ht="31.5" customHeight="1">
      <c r="A56" s="694"/>
      <c r="B56" s="303" t="s">
        <v>783</v>
      </c>
      <c r="C56" s="663" t="s">
        <v>784</v>
      </c>
      <c r="D56" s="664"/>
      <c r="E56" s="664"/>
      <c r="F56" s="664"/>
      <c r="G56" s="664"/>
      <c r="H56" s="236"/>
      <c r="I56" s="236" t="s">
        <v>685</v>
      </c>
    </row>
    <row r="57" spans="1:10" ht="34.5" customHeight="1">
      <c r="A57" s="694"/>
      <c r="B57" s="304" t="s">
        <v>785</v>
      </c>
      <c r="C57" s="608" t="s">
        <v>786</v>
      </c>
      <c r="D57" s="609"/>
      <c r="E57" s="609"/>
      <c r="F57" s="609"/>
      <c r="G57" s="609"/>
      <c r="H57" s="236"/>
      <c r="I57" s="236" t="s">
        <v>685</v>
      </c>
    </row>
    <row r="58" spans="1:10" ht="15.75" customHeight="1">
      <c r="A58" s="694"/>
      <c r="B58" s="304" t="s">
        <v>787</v>
      </c>
      <c r="C58" s="608" t="s">
        <v>788</v>
      </c>
      <c r="D58" s="609"/>
      <c r="E58" s="609"/>
      <c r="F58" s="609"/>
      <c r="G58" s="609"/>
      <c r="H58" s="236"/>
      <c r="I58" s="236" t="s">
        <v>685</v>
      </c>
    </row>
    <row r="59" spans="1:10" ht="15.75" customHeight="1">
      <c r="A59" s="694"/>
      <c r="B59" s="304" t="s">
        <v>789</v>
      </c>
      <c r="C59" s="608" t="s">
        <v>790</v>
      </c>
      <c r="D59" s="609"/>
      <c r="E59" s="609"/>
      <c r="F59" s="609"/>
      <c r="G59" s="609"/>
      <c r="H59" s="236"/>
      <c r="I59" s="236" t="s">
        <v>685</v>
      </c>
    </row>
    <row r="60" spans="1:10" ht="30" customHeight="1">
      <c r="A60" s="694"/>
      <c r="B60" s="305" t="s">
        <v>791</v>
      </c>
      <c r="C60" s="696" t="s">
        <v>792</v>
      </c>
      <c r="D60" s="697"/>
      <c r="E60" s="697"/>
      <c r="F60" s="697"/>
      <c r="G60" s="697"/>
      <c r="H60" s="449">
        <f>H44+H48+H49-SUM(H51:H59)</f>
        <v>0</v>
      </c>
      <c r="J60" t="s">
        <v>793</v>
      </c>
    </row>
    <row r="61" spans="1:10" ht="35.25" customHeight="1">
      <c r="A61" s="694"/>
      <c r="B61" s="304" t="s">
        <v>794</v>
      </c>
      <c r="C61" s="608" t="s">
        <v>795</v>
      </c>
      <c r="D61" s="609"/>
      <c r="E61" s="609"/>
      <c r="F61" s="609"/>
      <c r="G61" s="609"/>
      <c r="H61" s="297"/>
      <c r="I61" s="297" t="s">
        <v>796</v>
      </c>
    </row>
    <row r="62" spans="1:10" ht="34.5" customHeight="1">
      <c r="A62" s="694"/>
      <c r="B62" s="304" t="s">
        <v>797</v>
      </c>
      <c r="C62" s="608" t="s">
        <v>798</v>
      </c>
      <c r="D62" s="609"/>
      <c r="E62" s="609"/>
      <c r="F62" s="609"/>
      <c r="G62" s="609"/>
      <c r="H62" s="297"/>
      <c r="I62" s="297" t="s">
        <v>796</v>
      </c>
    </row>
    <row r="63" spans="1:10" ht="42.95" customHeight="1">
      <c r="A63" s="695"/>
      <c r="B63" s="304" t="s">
        <v>799</v>
      </c>
      <c r="C63" s="608" t="s">
        <v>800</v>
      </c>
      <c r="D63" s="609"/>
      <c r="E63" s="609"/>
      <c r="F63" s="609"/>
      <c r="G63" s="609"/>
      <c r="H63" s="254">
        <f>H21-H60</f>
        <v>0</v>
      </c>
      <c r="I63" s="307" t="s">
        <v>801</v>
      </c>
    </row>
    <row r="64" spans="1:10" ht="24.6" customHeight="1">
      <c r="A64" s="308">
        <v>11</v>
      </c>
      <c r="B64" s="698" t="s">
        <v>802</v>
      </c>
      <c r="C64" s="699"/>
      <c r="D64" s="699"/>
      <c r="E64" s="699"/>
      <c r="F64" s="699"/>
      <c r="G64" s="699"/>
      <c r="H64" s="306">
        <f>H21-SUM(H60:H63)</f>
        <v>0</v>
      </c>
      <c r="I64" s="106"/>
      <c r="J64" t="s">
        <v>803</v>
      </c>
    </row>
    <row r="65" spans="1:10" ht="21.6" customHeight="1">
      <c r="A65" s="309">
        <v>12</v>
      </c>
      <c r="B65" s="609" t="s">
        <v>804</v>
      </c>
      <c r="C65" s="609"/>
      <c r="D65" s="609"/>
      <c r="E65" s="609"/>
      <c r="F65" s="609"/>
      <c r="G65" s="611"/>
      <c r="H65" s="271"/>
      <c r="I65" s="297" t="s">
        <v>796</v>
      </c>
    </row>
    <row r="66" spans="1:10" ht="15.75" customHeight="1">
      <c r="A66" s="310">
        <v>13</v>
      </c>
      <c r="B66" s="608" t="s">
        <v>805</v>
      </c>
      <c r="C66" s="609"/>
      <c r="D66" s="609"/>
      <c r="E66" s="609"/>
      <c r="F66" s="609"/>
      <c r="G66" s="609"/>
      <c r="H66" s="248"/>
      <c r="J66" t="s">
        <v>806</v>
      </c>
    </row>
    <row r="67" spans="1:10" ht="31.5" customHeight="1">
      <c r="A67" s="706"/>
      <c r="B67" s="312">
        <v>-1</v>
      </c>
      <c r="C67" s="608" t="s">
        <v>807</v>
      </c>
      <c r="D67" s="609"/>
      <c r="E67" s="609"/>
      <c r="F67" s="609"/>
      <c r="G67" s="236" t="s">
        <v>651</v>
      </c>
      <c r="H67" s="313"/>
      <c r="I67" s="297"/>
    </row>
    <row r="68" spans="1:10" ht="31.5" customHeight="1">
      <c r="A68" s="707"/>
      <c r="B68" s="314">
        <v>-2</v>
      </c>
      <c r="C68" s="608" t="s">
        <v>808</v>
      </c>
      <c r="D68" s="609"/>
      <c r="E68" s="609"/>
      <c r="F68" s="609"/>
      <c r="G68" s="236" t="s">
        <v>651</v>
      </c>
      <c r="H68" s="271"/>
      <c r="I68" s="297"/>
    </row>
    <row r="69" spans="1:10" ht="31.5" customHeight="1">
      <c r="A69" s="707"/>
      <c r="B69" s="314">
        <v>-3</v>
      </c>
      <c r="C69" s="608" t="s">
        <v>809</v>
      </c>
      <c r="D69" s="609"/>
      <c r="E69" s="609"/>
      <c r="F69" s="609"/>
      <c r="G69" s="236" t="s">
        <v>651</v>
      </c>
      <c r="H69" s="271"/>
      <c r="I69" s="297"/>
    </row>
    <row r="70" spans="1:10" ht="31.5" customHeight="1">
      <c r="A70" s="708"/>
      <c r="B70" s="314">
        <v>-4</v>
      </c>
      <c r="C70" s="608" t="s">
        <v>810</v>
      </c>
      <c r="D70" s="609"/>
      <c r="E70" s="609"/>
      <c r="F70" s="609"/>
      <c r="G70" s="236" t="s">
        <v>651</v>
      </c>
      <c r="H70" s="271"/>
      <c r="I70" s="297"/>
    </row>
    <row r="71" spans="1:10" ht="46.5" customHeight="1">
      <c r="A71" s="700">
        <v>14</v>
      </c>
      <c r="B71" s="616" t="s">
        <v>811</v>
      </c>
      <c r="C71" s="675"/>
      <c r="D71" s="675"/>
      <c r="E71" s="675"/>
      <c r="F71" s="315" t="s">
        <v>812</v>
      </c>
      <c r="G71" s="236" t="s">
        <v>813</v>
      </c>
      <c r="H71" s="248"/>
      <c r="J71" t="s">
        <v>814</v>
      </c>
    </row>
    <row r="72" spans="1:10" ht="36" customHeight="1">
      <c r="A72" s="701"/>
      <c r="B72" s="269" t="s">
        <v>815</v>
      </c>
      <c r="C72" s="608" t="s">
        <v>816</v>
      </c>
      <c r="D72" s="609"/>
      <c r="E72" s="609"/>
      <c r="F72" s="106"/>
      <c r="G72" s="106"/>
      <c r="H72" s="316"/>
      <c r="I72" s="316" t="s">
        <v>817</v>
      </c>
    </row>
    <row r="73" spans="1:10" ht="36.6" customHeight="1">
      <c r="A73" s="701"/>
      <c r="B73" s="269" t="s">
        <v>818</v>
      </c>
      <c r="C73" s="608" t="s">
        <v>819</v>
      </c>
      <c r="D73" s="609"/>
      <c r="E73" s="609"/>
      <c r="F73" s="236"/>
      <c r="G73" s="315"/>
      <c r="H73" s="317"/>
      <c r="I73" s="317" t="s">
        <v>820</v>
      </c>
    </row>
    <row r="74" spans="1:10" ht="23.45" customHeight="1">
      <c r="A74" s="701"/>
      <c r="B74" s="269" t="s">
        <v>821</v>
      </c>
      <c r="C74" s="608" t="s">
        <v>822</v>
      </c>
      <c r="D74" s="609"/>
      <c r="E74" s="609"/>
      <c r="F74" s="236"/>
      <c r="G74" s="315"/>
      <c r="H74" s="297"/>
      <c r="I74" s="297" t="s">
        <v>823</v>
      </c>
    </row>
    <row r="75" spans="1:10" ht="30.6" customHeight="1">
      <c r="A75" s="701"/>
      <c r="B75" s="269" t="s">
        <v>824</v>
      </c>
      <c r="C75" s="608" t="s">
        <v>825</v>
      </c>
      <c r="D75" s="609"/>
      <c r="E75" s="611"/>
      <c r="F75" s="236"/>
      <c r="G75" s="315"/>
      <c r="H75" s="317"/>
      <c r="I75" s="317" t="s">
        <v>826</v>
      </c>
    </row>
    <row r="76" spans="1:10" ht="34.5" customHeight="1">
      <c r="A76" s="701"/>
      <c r="B76" s="269" t="s">
        <v>827</v>
      </c>
      <c r="C76" s="663" t="s">
        <v>828</v>
      </c>
      <c r="D76" s="664"/>
      <c r="E76" s="703"/>
      <c r="F76" s="236"/>
      <c r="G76" s="315"/>
      <c r="H76" s="317"/>
      <c r="I76" s="317" t="s">
        <v>829</v>
      </c>
    </row>
    <row r="77" spans="1:10" ht="27.6" customHeight="1">
      <c r="A77" s="702"/>
      <c r="B77" s="318" t="s">
        <v>830</v>
      </c>
      <c r="C77" s="704" t="s">
        <v>831</v>
      </c>
      <c r="D77" s="610"/>
      <c r="E77" s="705"/>
      <c r="F77" s="283"/>
      <c r="G77" s="319"/>
      <c r="H77" s="317"/>
      <c r="I77" s="317" t="s">
        <v>829</v>
      </c>
    </row>
    <row r="78" spans="1:10" ht="18.75" customHeight="1">
      <c r="A78" s="320">
        <v>15</v>
      </c>
      <c r="B78" s="663" t="s">
        <v>832</v>
      </c>
      <c r="C78" s="664"/>
      <c r="D78" s="664"/>
      <c r="E78" s="664"/>
      <c r="F78" s="664"/>
      <c r="G78" s="664"/>
      <c r="H78" s="703"/>
      <c r="J78" t="s">
        <v>833</v>
      </c>
    </row>
    <row r="79" spans="1:10" ht="15.75">
      <c r="A79" s="574"/>
      <c r="B79" s="709" t="s">
        <v>834</v>
      </c>
      <c r="C79" s="675"/>
      <c r="D79" s="675"/>
      <c r="E79" s="655"/>
      <c r="F79" s="279"/>
      <c r="G79" s="279"/>
      <c r="H79" s="279"/>
    </row>
    <row r="80" spans="1:10" ht="15.75">
      <c r="A80" s="574"/>
      <c r="B80" s="677" t="s">
        <v>835</v>
      </c>
      <c r="C80" s="677"/>
      <c r="D80" s="677"/>
      <c r="E80" s="678"/>
      <c r="F80" s="236"/>
      <c r="G80" s="236"/>
      <c r="H80" s="236"/>
    </row>
    <row r="81" spans="1:9" ht="15.75">
      <c r="A81" s="574"/>
      <c r="B81" s="677" t="s">
        <v>836</v>
      </c>
      <c r="C81" s="677"/>
      <c r="D81" s="677"/>
      <c r="E81" s="678"/>
      <c r="F81" s="236"/>
      <c r="G81" s="236"/>
      <c r="H81" s="236"/>
    </row>
    <row r="82" spans="1:9" ht="15.75">
      <c r="A82" s="574"/>
      <c r="B82" s="677" t="s">
        <v>747</v>
      </c>
      <c r="C82" s="677"/>
      <c r="D82" s="677"/>
      <c r="E82" s="678"/>
      <c r="F82" s="236"/>
      <c r="G82" s="236"/>
      <c r="H82" s="236"/>
      <c r="I82" s="297" t="s">
        <v>796</v>
      </c>
    </row>
    <row r="83" spans="1:9" ht="15.75">
      <c r="A83" s="574"/>
      <c r="B83" s="280" t="s">
        <v>748</v>
      </c>
      <c r="C83" s="280"/>
      <c r="D83" s="280"/>
      <c r="E83" s="281"/>
      <c r="F83" s="236"/>
      <c r="G83" s="236"/>
      <c r="H83" s="236"/>
    </row>
    <row r="84" spans="1:9" ht="15.75">
      <c r="A84" s="574"/>
      <c r="B84" s="280" t="s">
        <v>749</v>
      </c>
      <c r="C84" s="280"/>
      <c r="D84" s="280"/>
      <c r="E84" s="281"/>
      <c r="F84" s="236"/>
      <c r="G84" s="236"/>
      <c r="H84" s="236"/>
    </row>
    <row r="85" spans="1:9" ht="15.75">
      <c r="A85" s="574"/>
      <c r="B85" s="280" t="s">
        <v>10</v>
      </c>
      <c r="C85" s="280"/>
      <c r="D85" s="280"/>
      <c r="E85" s="281"/>
      <c r="F85" s="236"/>
      <c r="G85" s="236"/>
      <c r="H85" s="236"/>
    </row>
    <row r="86" spans="1:9" ht="15.75">
      <c r="A86" s="574"/>
      <c r="B86" s="677" t="s">
        <v>750</v>
      </c>
      <c r="C86" s="677"/>
      <c r="D86" s="677"/>
      <c r="E86" s="678"/>
      <c r="F86" s="236"/>
      <c r="G86" s="236"/>
      <c r="H86" s="236"/>
    </row>
    <row r="87" spans="1:9" ht="15.75">
      <c r="A87" s="574"/>
      <c r="B87" s="677" t="s">
        <v>751</v>
      </c>
      <c r="C87" s="677"/>
      <c r="D87" s="677"/>
      <c r="E87" s="678"/>
      <c r="F87" s="236"/>
      <c r="G87" s="236"/>
      <c r="H87" s="236"/>
    </row>
    <row r="88" spans="1:9" ht="15.75">
      <c r="A88" s="574"/>
      <c r="B88" s="710" t="s">
        <v>837</v>
      </c>
      <c r="C88" s="710"/>
      <c r="D88" s="710"/>
      <c r="E88" s="711"/>
      <c r="F88" s="236"/>
      <c r="G88" s="236"/>
      <c r="H88" s="236"/>
    </row>
  </sheetData>
  <mergeCells count="77">
    <mergeCell ref="B78:H78"/>
    <mergeCell ref="A79:A88"/>
    <mergeCell ref="B79:E79"/>
    <mergeCell ref="B80:E80"/>
    <mergeCell ref="B81:E81"/>
    <mergeCell ref="B82:E82"/>
    <mergeCell ref="B86:E86"/>
    <mergeCell ref="B87:E87"/>
    <mergeCell ref="B88:E88"/>
    <mergeCell ref="B64:G64"/>
    <mergeCell ref="B65:G65"/>
    <mergeCell ref="B66:G66"/>
    <mergeCell ref="A71:A77"/>
    <mergeCell ref="B71:E71"/>
    <mergeCell ref="C72:E72"/>
    <mergeCell ref="C73:E73"/>
    <mergeCell ref="C74:E74"/>
    <mergeCell ref="C75:E75"/>
    <mergeCell ref="C76:E76"/>
    <mergeCell ref="C77:E77"/>
    <mergeCell ref="A67:A70"/>
    <mergeCell ref="C67:F67"/>
    <mergeCell ref="C68:F68"/>
    <mergeCell ref="C69:F69"/>
    <mergeCell ref="C70:F70"/>
    <mergeCell ref="C53:G53"/>
    <mergeCell ref="C54:G54"/>
    <mergeCell ref="A55:A63"/>
    <mergeCell ref="C55:G55"/>
    <mergeCell ref="C56:G56"/>
    <mergeCell ref="C57:G57"/>
    <mergeCell ref="C58:G58"/>
    <mergeCell ref="C59:G59"/>
    <mergeCell ref="C60:G60"/>
    <mergeCell ref="C61:G61"/>
    <mergeCell ref="C62:G62"/>
    <mergeCell ref="C63:G63"/>
    <mergeCell ref="C52:G52"/>
    <mergeCell ref="B41:E41"/>
    <mergeCell ref="C42:G42"/>
    <mergeCell ref="C43:G43"/>
    <mergeCell ref="C44:G44"/>
    <mergeCell ref="D47:G47"/>
    <mergeCell ref="C48:G48"/>
    <mergeCell ref="C49:G49"/>
    <mergeCell ref="B50:G50"/>
    <mergeCell ref="C51:G51"/>
    <mergeCell ref="A45:A46"/>
    <mergeCell ref="B45:B46"/>
    <mergeCell ref="C45:G45"/>
    <mergeCell ref="D46:G46"/>
    <mergeCell ref="C32:G32"/>
    <mergeCell ref="B33:E33"/>
    <mergeCell ref="B34:E34"/>
    <mergeCell ref="B35:E35"/>
    <mergeCell ref="B36:E36"/>
    <mergeCell ref="B40:E40"/>
    <mergeCell ref="B30:B31"/>
    <mergeCell ref="D31:E31"/>
    <mergeCell ref="A8:A9"/>
    <mergeCell ref="B8:G8"/>
    <mergeCell ref="C9:G9"/>
    <mergeCell ref="B10:G10"/>
    <mergeCell ref="A11:A20"/>
    <mergeCell ref="B11:G11"/>
    <mergeCell ref="B12:F12"/>
    <mergeCell ref="B21:F21"/>
    <mergeCell ref="B22:F22"/>
    <mergeCell ref="C23:E23"/>
    <mergeCell ref="D24:E24"/>
    <mergeCell ref="D25:E25"/>
    <mergeCell ref="B7:G7"/>
    <mergeCell ref="A3:A5"/>
    <mergeCell ref="C3:G3"/>
    <mergeCell ref="C4:F4"/>
    <mergeCell ref="C5:G5"/>
    <mergeCell ref="B6:G6"/>
  </mergeCells>
  <pageMargins left="0.7" right="0.7" top="0.75" bottom="0.75" header="0.3" footer="0.3"/>
  <pageSetup paperSize="9" scale="68" orientation="portrait" r:id="rId1"/>
</worksheet>
</file>

<file path=xl/worksheets/sheet15.xml><?xml version="1.0" encoding="utf-8"?>
<worksheet xmlns="http://schemas.openxmlformats.org/spreadsheetml/2006/main" xmlns:r="http://schemas.openxmlformats.org/officeDocument/2006/relationships">
  <dimension ref="A1:H17"/>
  <sheetViews>
    <sheetView topLeftCell="A19" zoomScaleSheetLayoutView="95" workbookViewId="0">
      <selection activeCell="E16" sqref="E16"/>
    </sheetView>
  </sheetViews>
  <sheetFormatPr defaultColWidth="9" defaultRowHeight="14.25"/>
  <cols>
    <col min="1" max="1" width="3.25" customWidth="1"/>
    <col min="2" max="2" width="3.875" customWidth="1"/>
    <col min="3" max="3" width="70.375" customWidth="1"/>
    <col min="5" max="5" width="15" customWidth="1"/>
    <col min="6" max="6" width="16.375" customWidth="1"/>
    <col min="8" max="8" width="29" customWidth="1"/>
  </cols>
  <sheetData>
    <row r="1" spans="1:8" ht="32.25" customHeight="1">
      <c r="A1" s="218">
        <v>16</v>
      </c>
      <c r="B1" s="712" t="s">
        <v>838</v>
      </c>
      <c r="C1" s="712"/>
      <c r="D1" s="712"/>
      <c r="E1" s="321" t="s">
        <v>839</v>
      </c>
      <c r="F1" s="322" t="s">
        <v>840</v>
      </c>
    </row>
    <row r="2" spans="1:8" ht="23.1" customHeight="1">
      <c r="A2" s="713">
        <v>17</v>
      </c>
      <c r="B2" s="689" t="s">
        <v>841</v>
      </c>
      <c r="C2" s="690"/>
      <c r="D2" s="690"/>
      <c r="E2" s="715"/>
    </row>
    <row r="3" spans="1:8" ht="33" customHeight="1">
      <c r="A3" s="714"/>
      <c r="B3" s="323" t="s">
        <v>169</v>
      </c>
      <c r="C3" s="716" t="s">
        <v>842</v>
      </c>
      <c r="D3" s="717"/>
      <c r="E3" s="321" t="s">
        <v>839</v>
      </c>
      <c r="F3" s="322" t="s">
        <v>843</v>
      </c>
    </row>
    <row r="4" spans="1:8" ht="24.95" customHeight="1">
      <c r="A4" s="607">
        <v>18</v>
      </c>
      <c r="B4" s="719" t="s">
        <v>844</v>
      </c>
      <c r="C4" s="720"/>
      <c r="D4" s="324"/>
      <c r="E4" s="325"/>
      <c r="F4" s="326"/>
      <c r="H4" t="s">
        <v>845</v>
      </c>
    </row>
    <row r="5" spans="1:8" ht="54" customHeight="1">
      <c r="A5" s="607"/>
      <c r="B5" s="721" t="s">
        <v>846</v>
      </c>
      <c r="C5" s="722"/>
      <c r="D5" s="287"/>
      <c r="E5" s="287" t="s">
        <v>847</v>
      </c>
      <c r="F5" s="285" t="s">
        <v>685</v>
      </c>
    </row>
    <row r="6" spans="1:8" ht="24.95" customHeight="1">
      <c r="A6" s="607"/>
      <c r="B6" s="327" t="s">
        <v>761</v>
      </c>
      <c r="C6" s="328" t="s">
        <v>848</v>
      </c>
      <c r="D6" s="329"/>
      <c r="E6" s="329" t="s">
        <v>847</v>
      </c>
      <c r="F6" s="228" t="s">
        <v>685</v>
      </c>
    </row>
    <row r="7" spans="1:8" ht="52.5" customHeight="1">
      <c r="A7" s="607"/>
      <c r="B7" s="327" t="s">
        <v>733</v>
      </c>
      <c r="C7" s="328" t="s">
        <v>849</v>
      </c>
      <c r="D7" s="327"/>
      <c r="E7" s="327" t="s">
        <v>847</v>
      </c>
      <c r="F7" s="330" t="s">
        <v>685</v>
      </c>
    </row>
    <row r="8" spans="1:8" ht="35.25" customHeight="1">
      <c r="A8" s="607"/>
      <c r="B8" s="331" t="s">
        <v>739</v>
      </c>
      <c r="C8" s="328" t="s">
        <v>850</v>
      </c>
      <c r="D8" s="331"/>
      <c r="E8" s="331" t="s">
        <v>847</v>
      </c>
      <c r="F8" s="332" t="s">
        <v>685</v>
      </c>
    </row>
    <row r="9" spans="1:8" ht="40.5" customHeight="1">
      <c r="A9" s="607"/>
      <c r="B9" s="327" t="s">
        <v>851</v>
      </c>
      <c r="C9" s="333" t="s">
        <v>852</v>
      </c>
      <c r="D9" s="327"/>
      <c r="E9" s="327" t="s">
        <v>847</v>
      </c>
      <c r="F9" s="330" t="s">
        <v>685</v>
      </c>
    </row>
    <row r="10" spans="1:8" ht="48" customHeight="1">
      <c r="A10" s="607"/>
      <c r="B10" s="327" t="s">
        <v>853</v>
      </c>
      <c r="C10" s="328" t="s">
        <v>854</v>
      </c>
      <c r="D10" s="327"/>
      <c r="E10" s="327" t="s">
        <v>847</v>
      </c>
      <c r="F10" s="330" t="s">
        <v>685</v>
      </c>
    </row>
    <row r="11" spans="1:8" ht="61.5" customHeight="1">
      <c r="A11" s="718"/>
      <c r="B11" s="327" t="s">
        <v>855</v>
      </c>
      <c r="C11" s="328" t="s">
        <v>856</v>
      </c>
      <c r="D11" s="327"/>
      <c r="E11" s="327" t="s">
        <v>847</v>
      </c>
      <c r="F11" s="334" t="s">
        <v>857</v>
      </c>
    </row>
    <row r="12" spans="1:8" ht="72.75" customHeight="1">
      <c r="A12" s="245">
        <v>19</v>
      </c>
      <c r="B12" s="723" t="s">
        <v>858</v>
      </c>
      <c r="C12" s="724"/>
      <c r="D12" s="331"/>
      <c r="E12" s="331" t="s">
        <v>847</v>
      </c>
      <c r="F12" s="330" t="s">
        <v>859</v>
      </c>
      <c r="H12" t="s">
        <v>860</v>
      </c>
    </row>
    <row r="13" spans="1:8" ht="69" customHeight="1">
      <c r="A13" s="245">
        <v>20</v>
      </c>
      <c r="B13" s="723" t="s">
        <v>861</v>
      </c>
      <c r="C13" s="724"/>
      <c r="D13" s="331"/>
      <c r="E13" s="331" t="s">
        <v>847</v>
      </c>
      <c r="F13" s="332" t="s">
        <v>685</v>
      </c>
      <c r="H13" t="s">
        <v>862</v>
      </c>
    </row>
    <row r="14" spans="1:8" ht="49.5" customHeight="1">
      <c r="A14" s="245">
        <v>21</v>
      </c>
      <c r="B14" s="723" t="s">
        <v>863</v>
      </c>
      <c r="C14" s="724"/>
      <c r="D14" s="327" t="s">
        <v>847</v>
      </c>
      <c r="E14" s="335">
        <v>0</v>
      </c>
      <c r="F14" s="336" t="s">
        <v>864</v>
      </c>
      <c r="H14" t="s">
        <v>865</v>
      </c>
    </row>
    <row r="15" spans="1:8" ht="47.25" customHeight="1">
      <c r="A15" s="245">
        <v>22</v>
      </c>
      <c r="B15" s="721" t="s">
        <v>866</v>
      </c>
      <c r="C15" s="722"/>
      <c r="D15" s="327" t="s">
        <v>847</v>
      </c>
      <c r="E15" s="335">
        <v>0</v>
      </c>
      <c r="F15" s="336" t="s">
        <v>867</v>
      </c>
      <c r="H15" t="s">
        <v>868</v>
      </c>
    </row>
    <row r="16" spans="1:8" ht="41.25" customHeight="1">
      <c r="A16" s="337">
        <v>23</v>
      </c>
      <c r="B16" s="725" t="s">
        <v>869</v>
      </c>
      <c r="C16" s="726"/>
      <c r="D16" s="338" t="s">
        <v>847</v>
      </c>
      <c r="E16" s="311">
        <v>0</v>
      </c>
      <c r="F16" s="339" t="s">
        <v>870</v>
      </c>
      <c r="H16" t="s">
        <v>871</v>
      </c>
    </row>
    <row r="17" spans="1:8" ht="111" customHeight="1">
      <c r="A17" s="340">
        <v>24</v>
      </c>
      <c r="B17" s="680" t="s">
        <v>872</v>
      </c>
      <c r="C17" s="609"/>
      <c r="D17" s="299" t="s">
        <v>847</v>
      </c>
      <c r="E17" s="341" t="s">
        <v>873</v>
      </c>
      <c r="F17" s="341" t="s">
        <v>874</v>
      </c>
      <c r="H17" t="s">
        <v>875</v>
      </c>
    </row>
  </sheetData>
  <mergeCells count="13">
    <mergeCell ref="B17:C17"/>
    <mergeCell ref="B1:D1"/>
    <mergeCell ref="A2:A3"/>
    <mergeCell ref="B2:E2"/>
    <mergeCell ref="C3:D3"/>
    <mergeCell ref="A4:A11"/>
    <mergeCell ref="B4:C4"/>
    <mergeCell ref="B5:C5"/>
    <mergeCell ref="B12:C12"/>
    <mergeCell ref="B13:C13"/>
    <mergeCell ref="B14:C14"/>
    <mergeCell ref="B15:C15"/>
    <mergeCell ref="B16:C16"/>
  </mergeCells>
  <pageMargins left="0.59" right="0.43" top="0.74803149606299213" bottom="0.74803149606299213" header="0.31496062992125984" footer="0.31496062992125984"/>
  <pageSetup paperSize="9" scale="80" orientation="portrait" r:id="rId1"/>
</worksheet>
</file>

<file path=xl/worksheets/sheet16.xml><?xml version="1.0" encoding="utf-8"?>
<worksheet xmlns="http://schemas.openxmlformats.org/spreadsheetml/2006/main" xmlns:r="http://schemas.openxmlformats.org/officeDocument/2006/relationships">
  <dimension ref="A1:AA76"/>
  <sheetViews>
    <sheetView view="pageBreakPreview" topLeftCell="A31" zoomScale="95" zoomScaleSheetLayoutView="95" workbookViewId="0">
      <selection activeCell="O43" sqref="O43"/>
    </sheetView>
  </sheetViews>
  <sheetFormatPr defaultColWidth="7.75" defaultRowHeight="12.75"/>
  <cols>
    <col min="1" max="1" width="4.375" style="342" customWidth="1"/>
    <col min="2" max="2" width="6.25" style="342" customWidth="1"/>
    <col min="3" max="3" width="7.75" style="342"/>
    <col min="4" max="4" width="6.375" style="342" customWidth="1"/>
    <col min="5" max="5" width="3.375" style="342" customWidth="1"/>
    <col min="6" max="6" width="13.25" style="342" customWidth="1"/>
    <col min="7" max="7" width="5.375" style="342" customWidth="1"/>
    <col min="8" max="8" width="6.375" style="342" customWidth="1"/>
    <col min="9" max="9" width="8.375" style="342" customWidth="1"/>
    <col min="10" max="10" width="4.375" style="342" customWidth="1"/>
    <col min="11" max="11" width="1.875" style="342" hidden="1" customWidth="1"/>
    <col min="12" max="12" width="6.375" style="342" hidden="1" customWidth="1"/>
    <col min="13" max="13" width="17.75" style="342" customWidth="1"/>
    <col min="14" max="14" width="14" style="342" customWidth="1"/>
    <col min="15" max="15" width="11.375" style="342" customWidth="1"/>
    <col min="16" max="16" width="5.375" style="342" customWidth="1"/>
    <col min="17" max="16384" width="7.75" style="342"/>
  </cols>
  <sheetData>
    <row r="1" spans="1:16" ht="23.1" customHeight="1">
      <c r="A1" s="729" t="s">
        <v>876</v>
      </c>
      <c r="B1" s="730"/>
      <c r="C1" s="730"/>
      <c r="D1" s="730"/>
      <c r="E1" s="730"/>
      <c r="F1" s="730"/>
      <c r="G1" s="730"/>
      <c r="H1" s="730"/>
      <c r="I1" s="730"/>
      <c r="J1" s="730"/>
      <c r="K1" s="730"/>
      <c r="L1" s="730"/>
      <c r="M1" s="730"/>
      <c r="N1" s="730"/>
      <c r="O1" s="730"/>
      <c r="P1" s="731"/>
    </row>
    <row r="2" spans="1:16" ht="27" customHeight="1">
      <c r="A2" s="732" t="s">
        <v>877</v>
      </c>
      <c r="B2" s="733"/>
      <c r="C2" s="733"/>
      <c r="D2" s="733"/>
      <c r="E2" s="733"/>
      <c r="F2" s="733"/>
      <c r="G2" s="733"/>
      <c r="H2" s="733"/>
      <c r="I2" s="733"/>
      <c r="J2" s="733"/>
      <c r="K2" s="733"/>
      <c r="L2" s="733"/>
      <c r="M2" s="733"/>
      <c r="N2" s="733"/>
      <c r="O2" s="733"/>
      <c r="P2" s="734"/>
    </row>
    <row r="3" spans="1:16" ht="111" customHeight="1">
      <c r="A3" s="735" t="s">
        <v>878</v>
      </c>
      <c r="B3" s="736"/>
      <c r="C3" s="736"/>
      <c r="D3" s="736"/>
      <c r="E3" s="736"/>
      <c r="F3" s="736"/>
      <c r="G3" s="736"/>
      <c r="H3" s="736"/>
      <c r="I3" s="736"/>
      <c r="J3" s="736"/>
      <c r="K3" s="343"/>
      <c r="L3" s="343"/>
      <c r="M3" s="344" t="s">
        <v>879</v>
      </c>
      <c r="N3" s="344" t="s">
        <v>880</v>
      </c>
      <c r="O3" s="737" t="s">
        <v>881</v>
      </c>
      <c r="P3" s="737"/>
    </row>
    <row r="4" spans="1:16" ht="31.35" customHeight="1">
      <c r="A4" s="727" t="s">
        <v>882</v>
      </c>
      <c r="B4" s="728"/>
      <c r="C4" s="728"/>
      <c r="D4" s="728"/>
      <c r="E4" s="728"/>
      <c r="F4" s="728"/>
      <c r="G4" s="728"/>
      <c r="H4" s="728"/>
      <c r="I4" s="728"/>
      <c r="J4" s="728"/>
      <c r="K4" s="346"/>
      <c r="L4" s="346"/>
      <c r="M4" s="344"/>
      <c r="N4" s="344"/>
      <c r="O4" s="344"/>
      <c r="P4" s="125"/>
    </row>
    <row r="5" spans="1:16" ht="27" customHeight="1">
      <c r="A5" s="727" t="s">
        <v>883</v>
      </c>
      <c r="B5" s="728"/>
      <c r="C5" s="728"/>
      <c r="D5" s="728"/>
      <c r="E5" s="728"/>
      <c r="F5" s="728"/>
      <c r="G5" s="728"/>
      <c r="H5" s="728"/>
      <c r="I5" s="728"/>
      <c r="J5" s="728"/>
      <c r="K5" s="346"/>
      <c r="L5" s="346"/>
      <c r="M5" s="344"/>
      <c r="N5" s="344"/>
      <c r="O5" s="344"/>
      <c r="P5" s="248"/>
    </row>
    <row r="6" spans="1:16" ht="27.6" customHeight="1">
      <c r="A6" s="735" t="s">
        <v>884</v>
      </c>
      <c r="B6" s="736"/>
      <c r="C6" s="736"/>
      <c r="D6" s="736"/>
      <c r="E6" s="736"/>
      <c r="F6" s="736"/>
      <c r="G6" s="736"/>
      <c r="H6" s="736"/>
      <c r="I6" s="736"/>
      <c r="J6" s="736"/>
      <c r="K6" s="343"/>
      <c r="L6" s="343"/>
      <c r="M6" s="347"/>
      <c r="N6" s="347"/>
      <c r="O6" s="347"/>
      <c r="P6" s="248"/>
    </row>
    <row r="7" spans="1:16" ht="34.5" customHeight="1">
      <c r="A7" s="727" t="s">
        <v>885</v>
      </c>
      <c r="B7" s="728"/>
      <c r="C7" s="728"/>
      <c r="D7" s="728"/>
      <c r="E7" s="728"/>
      <c r="F7" s="728"/>
      <c r="G7" s="728"/>
      <c r="H7" s="728"/>
      <c r="I7" s="728"/>
      <c r="J7" s="728"/>
      <c r="K7" s="348"/>
      <c r="L7" s="348"/>
      <c r="M7" s="349"/>
      <c r="N7" s="349"/>
      <c r="O7" s="347"/>
      <c r="P7" s="125"/>
    </row>
    <row r="8" spans="1:16" ht="24" customHeight="1">
      <c r="A8" s="727" t="s">
        <v>886</v>
      </c>
      <c r="B8" s="728"/>
      <c r="C8" s="728"/>
      <c r="D8" s="728"/>
      <c r="E8" s="728"/>
      <c r="F8" s="728"/>
      <c r="G8" s="728"/>
      <c r="H8" s="728"/>
      <c r="I8" s="728"/>
      <c r="J8" s="728"/>
      <c r="K8" s="346"/>
      <c r="L8" s="346"/>
      <c r="M8" s="344"/>
      <c r="N8" s="344"/>
      <c r="O8" s="344"/>
      <c r="P8" s="248"/>
    </row>
    <row r="9" spans="1:16" ht="24" customHeight="1">
      <c r="A9" s="727" t="s">
        <v>887</v>
      </c>
      <c r="B9" s="728"/>
      <c r="C9" s="728"/>
      <c r="D9" s="728"/>
      <c r="E9" s="728"/>
      <c r="F9" s="728"/>
      <c r="G9" s="728"/>
      <c r="H9" s="728"/>
      <c r="I9" s="728"/>
      <c r="J9" s="728"/>
      <c r="K9" s="346"/>
      <c r="L9" s="346"/>
      <c r="M9" s="344"/>
      <c r="N9" s="344"/>
      <c r="O9" s="738"/>
      <c r="P9" s="739"/>
    </row>
    <row r="10" spans="1:16" ht="29.1" customHeight="1">
      <c r="A10" s="727" t="s">
        <v>888</v>
      </c>
      <c r="B10" s="728"/>
      <c r="C10" s="728"/>
      <c r="D10" s="728"/>
      <c r="E10" s="728"/>
      <c r="F10" s="728"/>
      <c r="G10" s="728"/>
      <c r="H10" s="728"/>
      <c r="I10" s="728"/>
      <c r="J10" s="728"/>
      <c r="K10" s="346"/>
      <c r="L10" s="346"/>
      <c r="M10" s="344"/>
      <c r="N10" s="344"/>
      <c r="O10" s="347"/>
      <c r="P10" s="248"/>
    </row>
    <row r="11" spans="1:16" ht="29.45" customHeight="1">
      <c r="A11" s="727" t="s">
        <v>889</v>
      </c>
      <c r="B11" s="728"/>
      <c r="C11" s="728"/>
      <c r="D11" s="728"/>
      <c r="E11" s="728"/>
      <c r="F11" s="728"/>
      <c r="G11" s="728"/>
      <c r="H11" s="728"/>
      <c r="I11" s="728"/>
      <c r="J11" s="728"/>
      <c r="K11" s="346"/>
      <c r="L11" s="346"/>
      <c r="M11" s="344"/>
      <c r="N11" s="344"/>
      <c r="O11" s="347"/>
      <c r="P11" s="248"/>
    </row>
    <row r="12" spans="1:16" ht="21.6" customHeight="1">
      <c r="A12" s="735" t="s">
        <v>890</v>
      </c>
      <c r="B12" s="736"/>
      <c r="C12" s="736"/>
      <c r="D12" s="736"/>
      <c r="E12" s="736"/>
      <c r="F12" s="736"/>
      <c r="G12" s="736"/>
      <c r="H12" s="736"/>
      <c r="I12" s="736"/>
      <c r="J12" s="736"/>
      <c r="K12" s="343"/>
      <c r="L12" s="343"/>
      <c r="M12" s="347"/>
      <c r="N12" s="347"/>
      <c r="O12" s="347"/>
      <c r="P12" s="248"/>
    </row>
    <row r="13" spans="1:16" ht="39.75" customHeight="1">
      <c r="A13" s="740" t="s">
        <v>891</v>
      </c>
      <c r="B13" s="741"/>
      <c r="C13" s="741"/>
      <c r="D13" s="741"/>
      <c r="E13" s="741"/>
      <c r="F13" s="741"/>
      <c r="G13" s="741"/>
      <c r="H13" s="741"/>
      <c r="I13" s="741"/>
      <c r="J13" s="741"/>
      <c r="K13" s="350"/>
      <c r="L13" s="350"/>
      <c r="M13" s="344"/>
      <c r="N13" s="344"/>
      <c r="O13" s="347"/>
      <c r="P13" s="125"/>
    </row>
    <row r="14" spans="1:16" ht="33.6" customHeight="1">
      <c r="A14" s="742" t="s">
        <v>892</v>
      </c>
      <c r="B14" s="743"/>
      <c r="C14" s="743"/>
      <c r="D14" s="743"/>
      <c r="E14" s="743"/>
      <c r="F14" s="743"/>
      <c r="G14" s="743"/>
      <c r="H14" s="743"/>
      <c r="I14" s="743"/>
      <c r="J14" s="743"/>
      <c r="K14" s="743"/>
      <c r="L14" s="743"/>
      <c r="M14" s="743"/>
      <c r="N14" s="743"/>
      <c r="O14" s="743"/>
      <c r="P14" s="744"/>
    </row>
    <row r="15" spans="1:16" ht="31.35" customHeight="1">
      <c r="A15" s="735" t="s">
        <v>893</v>
      </c>
      <c r="B15" s="736"/>
      <c r="C15" s="736"/>
      <c r="D15" s="736"/>
      <c r="E15" s="736"/>
      <c r="F15" s="736"/>
      <c r="G15" s="736"/>
      <c r="H15" s="736"/>
      <c r="I15" s="736"/>
      <c r="J15" s="736"/>
      <c r="K15" s="736"/>
      <c r="L15" s="736"/>
      <c r="M15" s="736"/>
      <c r="N15" s="745"/>
      <c r="O15" s="746" t="s">
        <v>894</v>
      </c>
      <c r="P15" s="747"/>
    </row>
    <row r="16" spans="1:16" ht="26.1" customHeight="1">
      <c r="A16" s="735" t="s">
        <v>895</v>
      </c>
      <c r="B16" s="736"/>
      <c r="C16" s="736"/>
      <c r="D16" s="736"/>
      <c r="E16" s="736"/>
      <c r="F16" s="736"/>
      <c r="G16" s="736"/>
      <c r="H16" s="736"/>
      <c r="I16" s="736"/>
      <c r="J16" s="736"/>
      <c r="K16" s="736"/>
      <c r="L16" s="736"/>
      <c r="M16" s="736"/>
      <c r="N16" s="745"/>
      <c r="O16" s="746" t="s">
        <v>523</v>
      </c>
      <c r="P16" s="747"/>
    </row>
    <row r="17" spans="1:19" ht="24" customHeight="1">
      <c r="A17" s="735" t="s">
        <v>896</v>
      </c>
      <c r="B17" s="736"/>
      <c r="C17" s="736"/>
      <c r="D17" s="736"/>
      <c r="E17" s="736"/>
      <c r="F17" s="736"/>
      <c r="G17" s="736"/>
      <c r="H17" s="736"/>
      <c r="I17" s="736"/>
      <c r="J17" s="736"/>
      <c r="K17" s="736"/>
      <c r="L17" s="736"/>
      <c r="M17" s="736"/>
      <c r="N17" s="745"/>
      <c r="O17" s="746" t="s">
        <v>523</v>
      </c>
      <c r="P17" s="747"/>
    </row>
    <row r="18" spans="1:19" ht="23.1" customHeight="1">
      <c r="A18" s="735" t="s">
        <v>897</v>
      </c>
      <c r="B18" s="736"/>
      <c r="C18" s="736"/>
      <c r="D18" s="736"/>
      <c r="E18" s="736"/>
      <c r="F18" s="736"/>
      <c r="G18" s="736"/>
      <c r="H18" s="736"/>
      <c r="I18" s="736"/>
      <c r="J18" s="736"/>
      <c r="K18" s="736"/>
      <c r="L18" s="736"/>
      <c r="M18" s="736"/>
      <c r="N18" s="745"/>
      <c r="O18" s="746" t="s">
        <v>523</v>
      </c>
      <c r="P18" s="747"/>
    </row>
    <row r="19" spans="1:19" ht="24.6" customHeight="1">
      <c r="A19" s="727" t="s">
        <v>898</v>
      </c>
      <c r="B19" s="736"/>
      <c r="C19" s="736"/>
      <c r="D19" s="736"/>
      <c r="E19" s="736"/>
      <c r="F19" s="736"/>
      <c r="G19" s="736"/>
      <c r="H19" s="736"/>
      <c r="I19" s="736"/>
      <c r="J19" s="736"/>
      <c r="K19" s="736"/>
      <c r="L19" s="736"/>
      <c r="M19" s="736"/>
      <c r="N19" s="745"/>
      <c r="O19" s="746"/>
      <c r="P19" s="747"/>
    </row>
    <row r="20" spans="1:19" ht="24.6" customHeight="1">
      <c r="A20" s="735" t="s">
        <v>899</v>
      </c>
      <c r="B20" s="736"/>
      <c r="C20" s="736"/>
      <c r="D20" s="736"/>
      <c r="E20" s="736"/>
      <c r="F20" s="736"/>
      <c r="G20" s="736"/>
      <c r="H20" s="736"/>
      <c r="I20" s="736"/>
      <c r="J20" s="736"/>
      <c r="K20" s="736"/>
      <c r="L20" s="736"/>
      <c r="M20" s="736"/>
      <c r="N20" s="745"/>
      <c r="O20" s="746"/>
      <c r="P20" s="747"/>
    </row>
    <row r="21" spans="1:19" ht="13.35" customHeight="1">
      <c r="A21" s="351"/>
      <c r="B21" s="351"/>
      <c r="C21" s="351"/>
      <c r="D21" s="351"/>
      <c r="E21" s="351"/>
      <c r="F21" s="351"/>
      <c r="G21" s="351"/>
      <c r="H21" s="351"/>
      <c r="I21" s="351"/>
      <c r="J21" s="351"/>
      <c r="K21" s="351"/>
      <c r="L21" s="351"/>
      <c r="M21" s="351"/>
      <c r="N21" s="351"/>
      <c r="O21" s="351"/>
      <c r="P21" s="351"/>
    </row>
    <row r="22" spans="1:19" ht="13.35" customHeight="1">
      <c r="A22" s="351"/>
      <c r="B22" s="351"/>
      <c r="C22" s="351"/>
      <c r="D22" s="351"/>
      <c r="E22" s="351"/>
      <c r="F22" s="351"/>
      <c r="G22" s="351"/>
      <c r="H22" s="351"/>
      <c r="I22" s="351"/>
      <c r="J22" s="351"/>
      <c r="K22" s="351"/>
      <c r="L22" s="351"/>
      <c r="M22" s="351"/>
      <c r="N22" s="351"/>
      <c r="O22" s="351"/>
      <c r="P22" s="351"/>
    </row>
    <row r="23" spans="1:19" ht="30.6" customHeight="1">
      <c r="A23" s="351"/>
      <c r="B23" s="351"/>
      <c r="C23" s="351"/>
      <c r="D23" s="351"/>
      <c r="E23" s="351"/>
      <c r="F23" s="351"/>
      <c r="G23" s="351"/>
      <c r="H23" s="351"/>
      <c r="I23" s="351"/>
      <c r="J23" s="351"/>
      <c r="K23" s="351"/>
      <c r="L23" s="351"/>
      <c r="M23" s="351"/>
      <c r="N23" s="351"/>
      <c r="O23" s="351"/>
      <c r="P23" s="351"/>
    </row>
    <row r="24" spans="1:19" ht="29.1" customHeight="1">
      <c r="A24" s="754" t="s">
        <v>900</v>
      </c>
      <c r="B24" s="755"/>
      <c r="C24" s="755"/>
      <c r="D24" s="755"/>
      <c r="E24" s="755"/>
      <c r="F24" s="755"/>
      <c r="G24" s="755"/>
      <c r="H24" s="755"/>
      <c r="I24" s="755"/>
      <c r="J24" s="755"/>
      <c r="K24" s="755"/>
      <c r="L24" s="755"/>
      <c r="M24" s="755"/>
      <c r="N24" s="755"/>
      <c r="O24" s="755"/>
      <c r="P24" s="755"/>
    </row>
    <row r="25" spans="1:19" ht="63" customHeight="1">
      <c r="A25" s="748" t="s">
        <v>901</v>
      </c>
      <c r="B25" s="749"/>
      <c r="C25" s="749"/>
      <c r="D25" s="750"/>
      <c r="E25" s="748" t="s">
        <v>902</v>
      </c>
      <c r="F25" s="749"/>
      <c r="G25" s="749"/>
      <c r="H25" s="749"/>
      <c r="I25" s="749"/>
      <c r="J25" s="751" t="s">
        <v>903</v>
      </c>
      <c r="K25" s="752"/>
      <c r="L25" s="752"/>
      <c r="M25" s="752"/>
      <c r="N25" s="752"/>
      <c r="O25" s="752"/>
      <c r="P25" s="753"/>
    </row>
    <row r="26" spans="1:19" ht="33.6" customHeight="1">
      <c r="A26" s="756" t="s">
        <v>904</v>
      </c>
      <c r="B26" s="757"/>
      <c r="C26" s="757"/>
      <c r="D26" s="758"/>
      <c r="E26" s="248"/>
      <c r="F26" s="352">
        <v>0</v>
      </c>
      <c r="G26" s="248"/>
      <c r="H26" s="248"/>
      <c r="I26" s="248"/>
      <c r="J26" s="248"/>
      <c r="K26" s="353"/>
      <c r="L26" s="353"/>
      <c r="M26" s="353">
        <v>0</v>
      </c>
      <c r="N26" s="248"/>
      <c r="O26" s="248"/>
      <c r="P26" s="248"/>
      <c r="S26" s="248"/>
    </row>
    <row r="27" spans="1:19" ht="35.1" customHeight="1">
      <c r="A27" s="748" t="s">
        <v>905</v>
      </c>
      <c r="B27" s="749"/>
      <c r="C27" s="749"/>
      <c r="D27" s="750"/>
      <c r="E27" s="248"/>
      <c r="F27" s="354">
        <v>0</v>
      </c>
      <c r="G27" s="248"/>
      <c r="H27" s="248"/>
      <c r="I27" s="248"/>
      <c r="J27" s="248"/>
      <c r="K27" s="355"/>
      <c r="L27" s="355"/>
      <c r="M27" s="355">
        <v>0</v>
      </c>
      <c r="N27" s="248"/>
      <c r="O27" s="248"/>
      <c r="P27" s="248"/>
    </row>
    <row r="28" spans="1:19" ht="15.75">
      <c r="A28" s="759" t="s">
        <v>738</v>
      </c>
      <c r="B28" s="760"/>
      <c r="C28" s="760"/>
      <c r="D28" s="761"/>
      <c r="E28" s="248"/>
      <c r="F28" s="357">
        <f>SUM(F26:F27)</f>
        <v>0</v>
      </c>
      <c r="G28" s="248"/>
      <c r="H28" s="248"/>
      <c r="I28" s="248"/>
      <c r="J28" s="248"/>
      <c r="K28" s="355"/>
      <c r="L28" s="355"/>
      <c r="M28" s="358">
        <f>SUM(M26:M27)</f>
        <v>0</v>
      </c>
      <c r="N28" s="248"/>
      <c r="O28" s="248"/>
      <c r="P28" s="248"/>
    </row>
    <row r="31" spans="1:19" ht="15.75">
      <c r="A31" s="762" t="s">
        <v>906</v>
      </c>
      <c r="B31" s="763"/>
      <c r="C31" s="763"/>
      <c r="D31" s="763"/>
      <c r="E31" s="763"/>
      <c r="F31" s="763"/>
      <c r="G31" s="763"/>
      <c r="H31" s="763"/>
      <c r="I31" s="763"/>
      <c r="J31" s="763"/>
      <c r="K31" s="763"/>
      <c r="L31" s="763"/>
      <c r="M31" s="763"/>
      <c r="N31" s="763"/>
      <c r="O31" s="763"/>
      <c r="P31" s="763"/>
    </row>
    <row r="32" spans="1:19" ht="12.75" customHeight="1">
      <c r="A32" s="764" t="s">
        <v>907</v>
      </c>
      <c r="B32" s="765"/>
      <c r="C32" s="768" t="s">
        <v>908</v>
      </c>
      <c r="D32" s="769"/>
      <c r="E32" s="770"/>
      <c r="F32" s="768" t="s">
        <v>909</v>
      </c>
      <c r="G32" s="770"/>
      <c r="H32" s="768" t="s">
        <v>910</v>
      </c>
      <c r="I32" s="769"/>
      <c r="J32" s="769"/>
      <c r="K32" s="769"/>
      <c r="L32" s="774" t="s">
        <v>911</v>
      </c>
      <c r="M32" s="737" t="s">
        <v>912</v>
      </c>
      <c r="N32" s="737"/>
      <c r="O32" s="737" t="s">
        <v>913</v>
      </c>
      <c r="P32" s="737"/>
    </row>
    <row r="33" spans="1:16" ht="12.75" customHeight="1">
      <c r="A33" s="764"/>
      <c r="B33" s="765"/>
      <c r="C33" s="768"/>
      <c r="D33" s="769"/>
      <c r="E33" s="770"/>
      <c r="F33" s="768"/>
      <c r="G33" s="770"/>
      <c r="H33" s="768"/>
      <c r="I33" s="769"/>
      <c r="J33" s="769"/>
      <c r="K33" s="769"/>
      <c r="L33" s="774"/>
      <c r="M33" s="737"/>
      <c r="N33" s="737"/>
      <c r="O33" s="737"/>
      <c r="P33" s="737"/>
    </row>
    <row r="34" spans="1:16" ht="12.75" customHeight="1">
      <c r="A34" s="764"/>
      <c r="B34" s="765"/>
      <c r="C34" s="768"/>
      <c r="D34" s="769"/>
      <c r="E34" s="770"/>
      <c r="F34" s="768"/>
      <c r="G34" s="770"/>
      <c r="H34" s="768"/>
      <c r="I34" s="769"/>
      <c r="J34" s="769"/>
      <c r="K34" s="769"/>
      <c r="L34" s="774"/>
      <c r="M34" s="737"/>
      <c r="N34" s="737"/>
      <c r="O34" s="737"/>
      <c r="P34" s="737"/>
    </row>
    <row r="35" spans="1:16" ht="12.75" customHeight="1">
      <c r="A35" s="764"/>
      <c r="B35" s="765"/>
      <c r="C35" s="768"/>
      <c r="D35" s="769"/>
      <c r="E35" s="770"/>
      <c r="F35" s="768"/>
      <c r="G35" s="770"/>
      <c r="H35" s="768"/>
      <c r="I35" s="769"/>
      <c r="J35" s="769"/>
      <c r="K35" s="769"/>
      <c r="L35" s="774"/>
      <c r="M35" s="737"/>
      <c r="N35" s="737"/>
      <c r="O35" s="737"/>
      <c r="P35" s="737"/>
    </row>
    <row r="36" spans="1:16" ht="12.75" customHeight="1">
      <c r="A36" s="764"/>
      <c r="B36" s="765"/>
      <c r="C36" s="768"/>
      <c r="D36" s="769"/>
      <c r="E36" s="770"/>
      <c r="F36" s="768"/>
      <c r="G36" s="770"/>
      <c r="H36" s="768"/>
      <c r="I36" s="769"/>
      <c r="J36" s="769"/>
      <c r="K36" s="769"/>
      <c r="L36" s="774"/>
      <c r="M36" s="737"/>
      <c r="N36" s="737"/>
      <c r="O36" s="737"/>
      <c r="P36" s="737"/>
    </row>
    <row r="37" spans="1:16" ht="12.75" customHeight="1">
      <c r="A37" s="764"/>
      <c r="B37" s="765"/>
      <c r="C37" s="768"/>
      <c r="D37" s="769"/>
      <c r="E37" s="770"/>
      <c r="F37" s="768"/>
      <c r="G37" s="770"/>
      <c r="H37" s="768"/>
      <c r="I37" s="769"/>
      <c r="J37" s="769"/>
      <c r="K37" s="769"/>
      <c r="L37" s="774"/>
      <c r="M37" s="737"/>
      <c r="N37" s="737"/>
      <c r="O37" s="737"/>
      <c r="P37" s="737"/>
    </row>
    <row r="38" spans="1:16" ht="12.75" customHeight="1">
      <c r="A38" s="764"/>
      <c r="B38" s="765"/>
      <c r="C38" s="768"/>
      <c r="D38" s="769"/>
      <c r="E38" s="770"/>
      <c r="F38" s="768"/>
      <c r="G38" s="770"/>
      <c r="H38" s="768"/>
      <c r="I38" s="769"/>
      <c r="J38" s="769"/>
      <c r="K38" s="769"/>
      <c r="L38" s="774"/>
      <c r="M38" s="737"/>
      <c r="N38" s="737"/>
      <c r="O38" s="737"/>
      <c r="P38" s="737"/>
    </row>
    <row r="39" spans="1:16" ht="62.25" customHeight="1">
      <c r="A39" s="766"/>
      <c r="B39" s="767"/>
      <c r="C39" s="771"/>
      <c r="D39" s="772"/>
      <c r="E39" s="773"/>
      <c r="F39" s="771"/>
      <c r="G39" s="773"/>
      <c r="H39" s="771"/>
      <c r="I39" s="772"/>
      <c r="J39" s="772"/>
      <c r="K39" s="772"/>
      <c r="L39" s="774"/>
      <c r="M39" s="737"/>
      <c r="N39" s="737"/>
      <c r="O39" s="737"/>
      <c r="P39" s="737"/>
    </row>
    <row r="40" spans="1:16" ht="15.75">
      <c r="A40" s="776">
        <v>-1</v>
      </c>
      <c r="B40" s="777"/>
      <c r="C40" s="776">
        <v>-2</v>
      </c>
      <c r="D40" s="778"/>
      <c r="E40" s="777"/>
      <c r="F40" s="776">
        <v>-3</v>
      </c>
      <c r="G40" s="777"/>
      <c r="H40" s="776">
        <v>-4</v>
      </c>
      <c r="I40" s="778"/>
      <c r="J40" s="778"/>
      <c r="K40" s="778"/>
      <c r="L40" s="360">
        <v>-5</v>
      </c>
      <c r="M40" s="779">
        <v>-6</v>
      </c>
      <c r="N40" s="779"/>
      <c r="O40" s="779">
        <v>-7</v>
      </c>
      <c r="P40" s="779"/>
    </row>
    <row r="41" spans="1:16" ht="15.75">
      <c r="A41" s="248"/>
      <c r="B41" s="362"/>
      <c r="C41" s="362"/>
      <c r="D41" s="248"/>
      <c r="E41" s="248"/>
      <c r="F41" s="362"/>
      <c r="G41" s="248"/>
      <c r="H41" s="248"/>
      <c r="I41" s="362"/>
      <c r="J41" s="248"/>
      <c r="K41" s="362"/>
      <c r="L41" s="353"/>
      <c r="M41" s="362"/>
      <c r="N41" s="248"/>
      <c r="O41" s="362"/>
      <c r="P41" s="248"/>
    </row>
    <row r="42" spans="1:16" ht="15.75">
      <c r="A42" s="248"/>
      <c r="B42" s="362"/>
      <c r="C42" s="362"/>
      <c r="D42" s="248"/>
      <c r="E42" s="248"/>
      <c r="F42" s="362"/>
      <c r="G42" s="248"/>
      <c r="H42" s="248"/>
      <c r="I42" s="362"/>
      <c r="J42" s="248"/>
      <c r="K42" s="362"/>
      <c r="L42" s="353"/>
      <c r="M42" s="362"/>
      <c r="N42" s="248"/>
      <c r="O42" s="362"/>
      <c r="P42" s="248"/>
    </row>
    <row r="43" spans="1:16" ht="15.75">
      <c r="A43" s="248"/>
      <c r="B43" s="363">
        <f>SUM(B41:B42)</f>
        <v>0</v>
      </c>
      <c r="C43" s="363">
        <f>SUM(C41:C42)</f>
        <v>0</v>
      </c>
      <c r="D43" s="248"/>
      <c r="E43" s="248"/>
      <c r="F43" s="363">
        <f>SUM(F41:F42)</f>
        <v>0</v>
      </c>
      <c r="G43" s="248"/>
      <c r="H43" s="248"/>
      <c r="I43" s="363">
        <f>SUM(I41:I42)</f>
        <v>0</v>
      </c>
      <c r="J43" s="248"/>
      <c r="K43" s="362"/>
      <c r="L43" s="353"/>
      <c r="M43" s="363">
        <f>SUM(M41:M42)</f>
        <v>0</v>
      </c>
      <c r="N43" s="248"/>
      <c r="O43" s="363">
        <f>SUM(O41:O42)</f>
        <v>0</v>
      </c>
      <c r="P43" s="248"/>
    </row>
    <row r="45" spans="1:16">
      <c r="A45" s="775"/>
      <c r="B45" s="775"/>
      <c r="C45" s="775"/>
      <c r="D45" s="775"/>
      <c r="E45" s="775"/>
      <c r="F45" s="775"/>
      <c r="G45" s="775"/>
      <c r="H45" s="775"/>
      <c r="I45" s="775"/>
      <c r="J45" s="775"/>
      <c r="K45" s="775"/>
      <c r="L45" s="775"/>
      <c r="M45" s="775"/>
      <c r="N45" s="775"/>
      <c r="O45" s="775"/>
      <c r="P45" s="775"/>
    </row>
    <row r="62" spans="1:27" ht="13.35" customHeight="1">
      <c r="A62" s="364" t="s">
        <v>914</v>
      </c>
      <c r="B62" s="364"/>
      <c r="C62" s="364"/>
      <c r="D62" s="364"/>
      <c r="E62" s="364"/>
      <c r="F62" s="364"/>
      <c r="G62" s="364"/>
      <c r="H62" s="364"/>
      <c r="I62" s="364"/>
      <c r="J62" s="364"/>
      <c r="K62" s="364"/>
      <c r="L62" s="364"/>
      <c r="M62" s="364"/>
      <c r="N62" s="364"/>
      <c r="O62" s="364"/>
      <c r="P62" s="364"/>
      <c r="Q62" s="365"/>
      <c r="R62" s="365"/>
      <c r="S62" s="365"/>
      <c r="T62" s="365"/>
      <c r="U62" s="365"/>
      <c r="V62" s="365"/>
      <c r="W62" s="365"/>
      <c r="X62" s="365"/>
      <c r="Y62" s="365"/>
      <c r="Z62" s="365"/>
      <c r="AA62" s="365"/>
    </row>
    <row r="63" spans="1:27" ht="15.75">
      <c r="A63" s="366"/>
      <c r="B63" s="366"/>
      <c r="C63" s="366"/>
      <c r="D63" s="367"/>
      <c r="E63" s="367"/>
      <c r="F63" s="367"/>
      <c r="G63" s="368"/>
      <c r="H63" s="367"/>
      <c r="I63" s="368"/>
      <c r="J63" s="366"/>
      <c r="K63" s="366"/>
      <c r="L63" s="366"/>
      <c r="M63" s="368"/>
      <c r="N63" s="368"/>
      <c r="O63" s="367"/>
      <c r="P63" s="367"/>
      <c r="Q63" s="365"/>
      <c r="R63" s="365"/>
      <c r="S63" s="365"/>
      <c r="T63" s="365"/>
      <c r="U63" s="365"/>
      <c r="V63" s="365"/>
      <c r="W63" s="365"/>
      <c r="X63" s="365"/>
      <c r="Y63" s="365"/>
      <c r="Z63" s="365"/>
      <c r="AA63" s="365"/>
    </row>
    <row r="64" spans="1:27">
      <c r="A64" s="369"/>
      <c r="B64" s="369"/>
      <c r="C64" s="369"/>
      <c r="D64" s="369"/>
      <c r="E64" s="369"/>
      <c r="F64" s="369"/>
      <c r="G64" s="369"/>
      <c r="H64" s="369"/>
      <c r="I64" s="369"/>
      <c r="J64" s="369"/>
      <c r="K64" s="369"/>
      <c r="L64" s="369"/>
      <c r="M64" s="369"/>
      <c r="N64" s="369"/>
      <c r="O64" s="369"/>
      <c r="P64" s="369"/>
      <c r="Q64" s="369"/>
      <c r="R64" s="369"/>
      <c r="S64" s="369"/>
      <c r="T64" s="370"/>
      <c r="U64" s="369"/>
      <c r="V64" s="369"/>
      <c r="W64" s="371"/>
      <c r="X64" s="371"/>
      <c r="Y64" s="371"/>
      <c r="Z64" s="371"/>
      <c r="AA64" s="371"/>
    </row>
    <row r="65" spans="1:27">
      <c r="A65" s="372"/>
      <c r="B65" s="372"/>
      <c r="C65" s="372"/>
      <c r="D65" s="371"/>
      <c r="E65" s="371"/>
      <c r="F65" s="371"/>
      <c r="G65" s="371"/>
      <c r="H65" s="371"/>
      <c r="I65" s="372"/>
      <c r="J65" s="372"/>
      <c r="K65" s="372"/>
      <c r="L65" s="372"/>
      <c r="M65" s="371"/>
      <c r="N65" s="371"/>
      <c r="O65" s="371"/>
      <c r="P65" s="371"/>
      <c r="Q65" s="371"/>
      <c r="R65" s="371"/>
      <c r="S65" s="371"/>
      <c r="T65" s="370"/>
      <c r="U65" s="371"/>
      <c r="V65" s="371"/>
      <c r="W65" s="371"/>
      <c r="X65" s="371"/>
      <c r="Y65" s="371"/>
      <c r="Z65" s="371"/>
      <c r="AA65" s="371"/>
    </row>
    <row r="66" spans="1:27">
      <c r="A66" s="373"/>
      <c r="B66" s="373"/>
      <c r="C66" s="373"/>
      <c r="D66" s="373"/>
      <c r="E66" s="373"/>
      <c r="F66" s="373"/>
      <c r="G66" s="373"/>
      <c r="H66" s="373"/>
      <c r="I66" s="373"/>
      <c r="J66" s="373"/>
      <c r="K66" s="373"/>
      <c r="L66" s="373"/>
      <c r="M66" s="373"/>
      <c r="N66" s="373"/>
      <c r="O66" s="373"/>
      <c r="P66" s="373"/>
      <c r="Q66" s="373"/>
      <c r="R66" s="373"/>
      <c r="S66" s="373"/>
      <c r="T66" s="373"/>
      <c r="U66" s="373"/>
      <c r="V66" s="373"/>
      <c r="W66" s="373"/>
      <c r="X66" s="373"/>
      <c r="Y66" s="373"/>
      <c r="Z66" s="373"/>
      <c r="AA66" s="373"/>
    </row>
    <row r="67" spans="1:27">
      <c r="A67" s="374"/>
      <c r="B67" s="374"/>
      <c r="C67" s="374"/>
      <c r="D67" s="371"/>
      <c r="E67" s="371"/>
      <c r="F67" s="371"/>
      <c r="G67" s="371"/>
      <c r="H67" s="371"/>
      <c r="I67" s="371"/>
      <c r="J67" s="371"/>
      <c r="K67" s="371"/>
      <c r="L67" s="371"/>
      <c r="M67" s="371"/>
      <c r="N67" s="371"/>
      <c r="O67" s="371"/>
      <c r="P67" s="371"/>
      <c r="Q67" s="371"/>
      <c r="R67" s="371"/>
      <c r="S67" s="371"/>
      <c r="T67" s="371"/>
      <c r="U67" s="371"/>
      <c r="V67" s="371"/>
      <c r="W67" s="371"/>
      <c r="X67" s="371"/>
      <c r="Y67" s="371"/>
      <c r="Z67" s="371"/>
      <c r="AA67" s="371"/>
    </row>
    <row r="68" spans="1:27">
      <c r="A68" s="375"/>
      <c r="B68" s="375"/>
      <c r="C68" s="375"/>
      <c r="D68" s="375"/>
      <c r="E68" s="375"/>
      <c r="F68" s="375"/>
      <c r="G68" s="375"/>
      <c r="H68" s="375"/>
      <c r="I68" s="375"/>
      <c r="J68" s="375"/>
      <c r="K68" s="371"/>
      <c r="L68" s="371"/>
      <c r="M68" s="371"/>
      <c r="N68" s="371"/>
      <c r="O68" s="375"/>
      <c r="P68" s="375"/>
      <c r="Q68" s="375"/>
      <c r="R68" s="375"/>
      <c r="S68" s="375"/>
      <c r="T68" s="375"/>
      <c r="U68" s="375"/>
      <c r="V68" s="375"/>
      <c r="W68" s="375"/>
      <c r="X68" s="375"/>
      <c r="Y68" s="375"/>
      <c r="Z68" s="375"/>
      <c r="AA68" s="375"/>
    </row>
    <row r="69" spans="1:27">
      <c r="A69" s="371"/>
      <c r="B69" s="371"/>
      <c r="C69" s="371"/>
      <c r="D69" s="371"/>
      <c r="E69" s="371"/>
      <c r="F69" s="371"/>
      <c r="G69" s="371"/>
      <c r="H69" s="371"/>
      <c r="I69" s="371"/>
      <c r="J69" s="371"/>
      <c r="K69" s="371"/>
      <c r="L69" s="371"/>
      <c r="M69" s="371"/>
      <c r="N69" s="371"/>
      <c r="O69" s="371"/>
      <c r="P69" s="371"/>
      <c r="Q69" s="371"/>
      <c r="R69" s="371"/>
      <c r="S69" s="371"/>
      <c r="T69" s="371"/>
      <c r="U69" s="371"/>
      <c r="V69" s="371"/>
      <c r="W69" s="371"/>
      <c r="X69" s="371"/>
      <c r="Y69" s="371"/>
      <c r="Z69" s="371"/>
      <c r="AA69" s="371"/>
    </row>
    <row r="70" spans="1:27">
      <c r="A70" s="365"/>
      <c r="B70" s="365"/>
      <c r="C70" s="365"/>
      <c r="D70" s="376"/>
      <c r="E70" s="376"/>
      <c r="F70" s="376"/>
      <c r="G70" s="376"/>
      <c r="H70" s="376"/>
      <c r="I70" s="376"/>
      <c r="J70" s="376"/>
      <c r="K70" s="376"/>
      <c r="L70" s="376"/>
      <c r="M70" s="376"/>
      <c r="N70" s="376"/>
      <c r="O70" s="376"/>
      <c r="P70" s="376"/>
      <c r="Q70" s="376"/>
      <c r="R70" s="376"/>
      <c r="S70" s="376"/>
      <c r="T70" s="376"/>
      <c r="U70" s="376"/>
      <c r="V70" s="376"/>
      <c r="W70" s="376"/>
      <c r="X70" s="376"/>
      <c r="Y70" s="376"/>
      <c r="Z70" s="376"/>
      <c r="AA70" s="376"/>
    </row>
    <row r="71" spans="1:27">
      <c r="A71" s="377"/>
      <c r="B71" s="377"/>
      <c r="C71" s="377"/>
      <c r="D71" s="377"/>
      <c r="E71" s="377"/>
      <c r="F71" s="377"/>
      <c r="G71" s="377"/>
      <c r="H71" s="377"/>
      <c r="I71" s="377"/>
      <c r="J71" s="377"/>
      <c r="K71" s="377"/>
      <c r="L71" s="377"/>
      <c r="M71" s="377"/>
      <c r="N71" s="377"/>
      <c r="O71" s="377"/>
      <c r="P71" s="377"/>
      <c r="Q71" s="377"/>
      <c r="R71" s="377"/>
      <c r="S71" s="377"/>
      <c r="T71" s="377"/>
      <c r="U71" s="377"/>
      <c r="V71" s="377"/>
      <c r="W71" s="377"/>
      <c r="X71" s="377"/>
      <c r="Y71" s="377"/>
      <c r="Z71" s="377"/>
      <c r="AA71" s="377"/>
    </row>
    <row r="72" spans="1:27">
      <c r="A72" s="370"/>
      <c r="B72" s="378"/>
      <c r="C72" s="371"/>
      <c r="D72" s="371"/>
      <c r="E72" s="378"/>
      <c r="F72" s="371"/>
      <c r="G72" s="371"/>
      <c r="H72" s="379"/>
      <c r="I72" s="379"/>
      <c r="J72" s="371"/>
      <c r="K72" s="371"/>
      <c r="L72" s="371"/>
      <c r="M72" s="371"/>
      <c r="N72" s="371"/>
      <c r="O72" s="371"/>
      <c r="P72" s="371"/>
      <c r="Q72" s="371"/>
      <c r="R72" s="379"/>
      <c r="S72" s="379"/>
      <c r="T72" s="370"/>
      <c r="U72" s="370"/>
      <c r="V72" s="371"/>
      <c r="W72" s="371"/>
      <c r="X72" s="370"/>
      <c r="Y72" s="379"/>
      <c r="Z72" s="379"/>
      <c r="AA72" s="370"/>
    </row>
    <row r="73" spans="1:27">
      <c r="A73" s="380"/>
      <c r="B73" s="381"/>
      <c r="C73" s="382"/>
      <c r="D73" s="382"/>
      <c r="E73" s="381"/>
      <c r="F73" s="382"/>
      <c r="G73" s="382"/>
      <c r="H73" s="382"/>
      <c r="I73" s="382"/>
      <c r="J73" s="382"/>
      <c r="K73" s="382"/>
      <c r="L73" s="382"/>
      <c r="M73" s="382"/>
      <c r="N73" s="382"/>
      <c r="O73" s="382"/>
      <c r="P73" s="382"/>
      <c r="Q73" s="382"/>
      <c r="R73" s="382"/>
      <c r="S73" s="382"/>
      <c r="T73" s="381"/>
      <c r="U73" s="381"/>
      <c r="V73" s="382"/>
      <c r="W73" s="382"/>
      <c r="X73" s="381"/>
      <c r="Y73" s="382"/>
      <c r="Z73" s="382"/>
      <c r="AA73" s="381"/>
    </row>
    <row r="74" spans="1:27">
      <c r="A74" s="370"/>
      <c r="B74" s="378"/>
      <c r="C74" s="371"/>
      <c r="D74" s="371"/>
      <c r="E74" s="370"/>
      <c r="F74" s="371"/>
      <c r="G74" s="371"/>
      <c r="H74" s="371"/>
      <c r="I74" s="371"/>
      <c r="J74" s="371"/>
      <c r="K74" s="371"/>
      <c r="L74" s="371"/>
      <c r="M74" s="371"/>
      <c r="N74" s="371"/>
      <c r="O74" s="371"/>
      <c r="P74" s="371"/>
      <c r="Q74" s="371"/>
      <c r="R74" s="371"/>
      <c r="S74" s="371"/>
      <c r="T74" s="370"/>
      <c r="U74" s="370"/>
      <c r="V74" s="371"/>
      <c r="W74" s="371"/>
      <c r="X74" s="370"/>
      <c r="Y74" s="371"/>
      <c r="Z74" s="371"/>
      <c r="AA74" s="370"/>
    </row>
    <row r="75" spans="1:27">
      <c r="A75" s="370"/>
      <c r="B75" s="378"/>
      <c r="C75" s="371"/>
      <c r="D75" s="371"/>
      <c r="E75" s="370"/>
      <c r="F75" s="371"/>
      <c r="G75" s="371"/>
      <c r="H75" s="371"/>
      <c r="I75" s="371"/>
      <c r="J75" s="371"/>
      <c r="K75" s="371"/>
      <c r="L75" s="371"/>
      <c r="M75" s="371"/>
      <c r="N75" s="371"/>
      <c r="O75" s="371"/>
      <c r="P75" s="371"/>
      <c r="Q75" s="371"/>
      <c r="R75" s="371"/>
      <c r="S75" s="371"/>
      <c r="T75" s="370"/>
      <c r="U75" s="370"/>
      <c r="V75" s="371"/>
      <c r="W75" s="371"/>
      <c r="X75" s="370"/>
      <c r="Y75" s="371"/>
      <c r="Z75" s="371"/>
      <c r="AA75" s="370"/>
    </row>
    <row r="76" spans="1:27">
      <c r="A76" s="380"/>
      <c r="B76" s="378"/>
      <c r="C76" s="376"/>
      <c r="D76" s="376"/>
      <c r="E76" s="380"/>
      <c r="F76" s="376"/>
      <c r="G76" s="376"/>
      <c r="H76" s="376"/>
      <c r="I76" s="376"/>
      <c r="J76" s="376"/>
      <c r="K76" s="376"/>
      <c r="L76" s="376"/>
      <c r="M76" s="376"/>
      <c r="N76" s="376"/>
      <c r="O76" s="376"/>
      <c r="P76" s="376"/>
      <c r="Q76" s="376"/>
      <c r="R76" s="376"/>
      <c r="S76" s="376"/>
      <c r="T76" s="380"/>
      <c r="U76" s="380"/>
      <c r="V76" s="376"/>
      <c r="W76" s="376"/>
      <c r="X76" s="380"/>
      <c r="Y76" s="376"/>
      <c r="Z76" s="376"/>
      <c r="AA76" s="380"/>
    </row>
  </sheetData>
  <mergeCells count="50">
    <mergeCell ref="A45:P45"/>
    <mergeCell ref="O32:P39"/>
    <mergeCell ref="A40:B40"/>
    <mergeCell ref="C40:E40"/>
    <mergeCell ref="F40:G40"/>
    <mergeCell ref="H40:K40"/>
    <mergeCell ref="M40:N40"/>
    <mergeCell ref="O40:P40"/>
    <mergeCell ref="A26:D26"/>
    <mergeCell ref="A27:D27"/>
    <mergeCell ref="A28:D28"/>
    <mergeCell ref="A31:P31"/>
    <mergeCell ref="A32:B39"/>
    <mergeCell ref="C32:E39"/>
    <mergeCell ref="F32:G39"/>
    <mergeCell ref="H32:K39"/>
    <mergeCell ref="L32:L39"/>
    <mergeCell ref="M32:N39"/>
    <mergeCell ref="A25:D25"/>
    <mergeCell ref="E25:I25"/>
    <mergeCell ref="J25:P25"/>
    <mergeCell ref="A16:N16"/>
    <mergeCell ref="O16:P16"/>
    <mergeCell ref="A17:N17"/>
    <mergeCell ref="O17:P17"/>
    <mergeCell ref="A18:N18"/>
    <mergeCell ref="O18:P18"/>
    <mergeCell ref="A19:N19"/>
    <mergeCell ref="O19:P19"/>
    <mergeCell ref="A20:N20"/>
    <mergeCell ref="O20:P20"/>
    <mergeCell ref="A24:P24"/>
    <mergeCell ref="A11:J11"/>
    <mergeCell ref="A12:J12"/>
    <mergeCell ref="A13:J13"/>
    <mergeCell ref="A14:P14"/>
    <mergeCell ref="A15:N15"/>
    <mergeCell ref="O15:P15"/>
    <mergeCell ref="A10:J10"/>
    <mergeCell ref="A1:P1"/>
    <mergeCell ref="A2:P2"/>
    <mergeCell ref="A3:J3"/>
    <mergeCell ref="O3:P3"/>
    <mergeCell ref="A4:J4"/>
    <mergeCell ref="A5:J5"/>
    <mergeCell ref="A6:J6"/>
    <mergeCell ref="A7:J7"/>
    <mergeCell ref="A8:J8"/>
    <mergeCell ref="A9:J9"/>
    <mergeCell ref="O9:P9"/>
  </mergeCells>
  <pageMargins left="0.7" right="0.7" top="0.75" bottom="0.75" header="0.3" footer="0.3"/>
  <pageSetup paperSize="9" scale="64" orientation="portrait" r:id="rId1"/>
</worksheet>
</file>

<file path=xl/worksheets/sheet17.xml><?xml version="1.0" encoding="utf-8"?>
<worksheet xmlns="http://schemas.openxmlformats.org/spreadsheetml/2006/main" xmlns:r="http://schemas.openxmlformats.org/officeDocument/2006/relationships">
  <dimension ref="A1:AB103"/>
  <sheetViews>
    <sheetView view="pageBreakPreview" topLeftCell="A99" zoomScale="86" zoomScaleSheetLayoutView="86" workbookViewId="0">
      <selection activeCell="A52" sqref="A52:L52"/>
    </sheetView>
  </sheetViews>
  <sheetFormatPr defaultColWidth="7.75" defaultRowHeight="12.75"/>
  <cols>
    <col min="1" max="1" width="4.75" style="342" customWidth="1"/>
    <col min="2" max="2" width="13.375" style="342" customWidth="1"/>
    <col min="3" max="3" width="10.875" style="342" customWidth="1"/>
    <col min="4" max="4" width="13.375" style="342" customWidth="1"/>
    <col min="5" max="5" width="9.375" style="342" customWidth="1"/>
    <col min="6" max="6" width="9.75" style="342" customWidth="1"/>
    <col min="7" max="7" width="13.875" style="342" customWidth="1"/>
    <col min="8" max="8" width="13.375" style="342" customWidth="1"/>
    <col min="9" max="9" width="9.875" style="342" customWidth="1"/>
    <col min="10" max="10" width="10.375" style="342" customWidth="1"/>
    <col min="11" max="11" width="13.25" style="342" customWidth="1"/>
    <col min="12" max="12" width="13.375" style="342" customWidth="1"/>
    <col min="13" max="13" width="7.875" style="342" customWidth="1"/>
    <col min="14" max="14" width="5.375" style="342" customWidth="1"/>
    <col min="15" max="16" width="3" style="342" customWidth="1"/>
    <col min="17" max="17" width="4.375" style="342" customWidth="1"/>
    <col min="18" max="18" width="6.125" style="342" customWidth="1"/>
    <col min="19" max="19" width="4.375" style="342" customWidth="1"/>
    <col min="20" max="20" width="5.25" style="342" customWidth="1"/>
    <col min="21" max="21" width="4.75" style="342" customWidth="1"/>
    <col min="22" max="22" width="5.375" style="342" customWidth="1"/>
    <col min="23" max="23" width="3.25" style="342" customWidth="1"/>
    <col min="24" max="24" width="1.375" style="342" customWidth="1"/>
    <col min="25" max="25" width="2.75" style="342" customWidth="1"/>
    <col min="26" max="26" width="3.75" style="342" customWidth="1"/>
    <col min="27" max="27" width="6.75" style="342" customWidth="1"/>
    <col min="28" max="28" width="3.25" style="342" hidden="1" customWidth="1"/>
    <col min="29" max="16384" width="7.75" style="342"/>
  </cols>
  <sheetData>
    <row r="1" spans="1:12" ht="32.25" customHeight="1">
      <c r="A1" s="781" t="s">
        <v>915</v>
      </c>
      <c r="B1" s="782"/>
      <c r="C1" s="782"/>
      <c r="D1" s="782"/>
      <c r="E1" s="782"/>
      <c r="F1" s="782"/>
      <c r="G1" s="782"/>
      <c r="H1" s="782"/>
      <c r="I1" s="782"/>
      <c r="J1" s="782"/>
      <c r="K1" s="782"/>
      <c r="L1" s="783"/>
    </row>
    <row r="2" spans="1:12" ht="15.6" customHeight="1">
      <c r="A2" s="347" t="s">
        <v>834</v>
      </c>
      <c r="B2" s="345" t="s">
        <v>916</v>
      </c>
      <c r="C2" s="345" t="s">
        <v>917</v>
      </c>
      <c r="D2" s="738" t="s">
        <v>918</v>
      </c>
      <c r="E2" s="780"/>
      <c r="F2" s="739"/>
      <c r="G2" s="345" t="s">
        <v>919</v>
      </c>
      <c r="H2" s="345" t="s">
        <v>920</v>
      </c>
      <c r="I2" s="746" t="s">
        <v>921</v>
      </c>
      <c r="J2" s="747"/>
      <c r="K2" s="344" t="s">
        <v>922</v>
      </c>
      <c r="L2" s="344" t="s">
        <v>923</v>
      </c>
    </row>
    <row r="3" spans="1:12" ht="12.95" customHeight="1">
      <c r="A3" s="347"/>
      <c r="B3" s="345"/>
      <c r="C3" s="345"/>
      <c r="D3" s="738"/>
      <c r="E3" s="780"/>
      <c r="F3" s="739"/>
      <c r="G3" s="345"/>
      <c r="H3" s="345"/>
      <c r="I3" s="738"/>
      <c r="J3" s="739"/>
      <c r="K3" s="344"/>
      <c r="L3" s="383"/>
    </row>
    <row r="4" spans="1:12" ht="12.95" customHeight="1">
      <c r="A4" s="347"/>
      <c r="B4" s="345"/>
      <c r="C4" s="345"/>
      <c r="D4" s="738"/>
      <c r="E4" s="780"/>
      <c r="F4" s="739"/>
      <c r="G4" s="345"/>
      <c r="H4" s="345"/>
      <c r="I4" s="738"/>
      <c r="J4" s="739"/>
      <c r="K4" s="344"/>
      <c r="L4" s="383"/>
    </row>
    <row r="5" spans="1:12" ht="12.95" customHeight="1">
      <c r="A5" s="347"/>
      <c r="B5" s="345"/>
      <c r="C5" s="345"/>
      <c r="D5" s="738"/>
      <c r="E5" s="780"/>
      <c r="F5" s="739"/>
      <c r="G5" s="345"/>
      <c r="H5" s="345"/>
      <c r="I5" s="738"/>
      <c r="J5" s="739"/>
      <c r="K5" s="344"/>
      <c r="L5" s="383"/>
    </row>
    <row r="6" spans="1:12" ht="12.95" customHeight="1">
      <c r="A6" s="347"/>
      <c r="B6" s="345"/>
      <c r="C6" s="345"/>
      <c r="D6" s="738"/>
      <c r="E6" s="780"/>
      <c r="F6" s="739"/>
      <c r="G6" s="345"/>
      <c r="H6" s="345"/>
      <c r="I6" s="738"/>
      <c r="J6" s="739"/>
      <c r="K6" s="344"/>
      <c r="L6" s="383"/>
    </row>
    <row r="7" spans="1:12" ht="12.95" customHeight="1">
      <c r="A7" s="347"/>
      <c r="B7" s="345"/>
      <c r="C7" s="345"/>
      <c r="D7" s="738"/>
      <c r="E7" s="780"/>
      <c r="F7" s="739"/>
      <c r="G7" s="345"/>
      <c r="H7" s="345"/>
      <c r="I7" s="738"/>
      <c r="J7" s="739"/>
      <c r="K7" s="344"/>
      <c r="L7" s="383"/>
    </row>
    <row r="8" spans="1:12" ht="23.45" customHeight="1">
      <c r="A8" s="784" t="s">
        <v>924</v>
      </c>
      <c r="B8" s="785"/>
      <c r="C8" s="785"/>
      <c r="D8" s="785"/>
      <c r="E8" s="785"/>
      <c r="F8" s="785"/>
      <c r="G8" s="785"/>
      <c r="H8" s="785"/>
      <c r="I8" s="785"/>
      <c r="J8" s="785"/>
      <c r="K8" s="785"/>
      <c r="L8" s="786"/>
    </row>
    <row r="9" spans="1:12" ht="47.25">
      <c r="A9" s="347" t="s">
        <v>925</v>
      </c>
      <c r="B9" s="737" t="s">
        <v>926</v>
      </c>
      <c r="C9" s="737"/>
      <c r="D9" s="738" t="s">
        <v>927</v>
      </c>
      <c r="E9" s="780"/>
      <c r="F9" s="780"/>
      <c r="G9" s="739"/>
      <c r="H9" s="345" t="s">
        <v>928</v>
      </c>
      <c r="I9" s="737" t="s">
        <v>929</v>
      </c>
      <c r="J9" s="737"/>
      <c r="K9" s="345" t="s">
        <v>930</v>
      </c>
      <c r="L9" s="344" t="s">
        <v>931</v>
      </c>
    </row>
    <row r="10" spans="1:12" ht="15.75">
      <c r="A10" s="384" t="s">
        <v>932</v>
      </c>
      <c r="B10" s="787" t="s">
        <v>933</v>
      </c>
      <c r="C10" s="737"/>
      <c r="D10" s="788" t="s">
        <v>934</v>
      </c>
      <c r="E10" s="789"/>
      <c r="F10" s="789"/>
      <c r="G10" s="790"/>
      <c r="H10" s="385" t="s">
        <v>935</v>
      </c>
      <c r="I10" s="787" t="s">
        <v>936</v>
      </c>
      <c r="J10" s="737"/>
      <c r="K10" s="386" t="s">
        <v>937</v>
      </c>
      <c r="L10" s="386" t="s">
        <v>938</v>
      </c>
    </row>
    <row r="11" spans="1:12" ht="25.5">
      <c r="A11" s="347"/>
      <c r="B11" s="737"/>
      <c r="C11" s="737"/>
      <c r="D11" s="738"/>
      <c r="E11" s="780"/>
      <c r="F11" s="780"/>
      <c r="G11" s="739"/>
      <c r="H11" s="344"/>
      <c r="I11" s="737"/>
      <c r="J11" s="737"/>
      <c r="K11" s="344"/>
      <c r="L11" s="383" t="s">
        <v>939</v>
      </c>
    </row>
    <row r="12" spans="1:12" ht="18.600000000000001" customHeight="1">
      <c r="A12" s="347"/>
      <c r="B12" s="737"/>
      <c r="C12" s="737"/>
      <c r="D12" s="738"/>
      <c r="E12" s="780"/>
      <c r="F12" s="780"/>
      <c r="G12" s="739"/>
      <c r="H12" s="344"/>
      <c r="I12" s="737"/>
      <c r="J12" s="737"/>
      <c r="K12" s="344"/>
      <c r="L12" s="383"/>
    </row>
    <row r="13" spans="1:12" ht="20.100000000000001" customHeight="1">
      <c r="A13" s="347"/>
      <c r="B13" s="737"/>
      <c r="C13" s="737"/>
      <c r="D13" s="738"/>
      <c r="E13" s="780"/>
      <c r="F13" s="780"/>
      <c r="G13" s="739"/>
      <c r="H13" s="344"/>
      <c r="I13" s="737"/>
      <c r="J13" s="737"/>
      <c r="K13" s="344"/>
      <c r="L13" s="383"/>
    </row>
    <row r="14" spans="1:12" ht="21" customHeight="1">
      <c r="A14" s="347"/>
      <c r="B14" s="737"/>
      <c r="C14" s="737"/>
      <c r="D14" s="738"/>
      <c r="E14" s="780"/>
      <c r="F14" s="780"/>
      <c r="G14" s="739"/>
      <c r="H14" s="344"/>
      <c r="I14" s="737"/>
      <c r="J14" s="737"/>
      <c r="K14" s="344"/>
      <c r="L14" s="383"/>
    </row>
    <row r="15" spans="1:12" ht="2.1" hidden="1" customHeight="1">
      <c r="A15" s="347"/>
      <c r="B15" s="737"/>
      <c r="C15" s="737"/>
      <c r="D15" s="738"/>
      <c r="E15" s="780"/>
      <c r="F15" s="780"/>
      <c r="G15" s="739"/>
      <c r="H15" s="344"/>
      <c r="I15" s="737"/>
      <c r="J15" s="737"/>
      <c r="K15" s="344"/>
      <c r="L15" s="383"/>
    </row>
    <row r="16" spans="1:12" ht="9.6" hidden="1" customHeight="1">
      <c r="A16" s="347"/>
      <c r="B16" s="737"/>
      <c r="C16" s="737"/>
      <c r="D16" s="738"/>
      <c r="E16" s="780"/>
      <c r="F16" s="780"/>
      <c r="G16" s="739"/>
      <c r="H16" s="344"/>
      <c r="I16" s="737"/>
      <c r="J16" s="737"/>
      <c r="K16" s="344"/>
      <c r="L16" s="383"/>
    </row>
    <row r="17" spans="1:12" ht="9.6" hidden="1" customHeight="1">
      <c r="A17" s="347"/>
      <c r="B17" s="737"/>
      <c r="C17" s="737"/>
      <c r="D17" s="738"/>
      <c r="E17" s="780"/>
      <c r="F17" s="780"/>
      <c r="G17" s="739"/>
      <c r="H17" s="344"/>
      <c r="I17" s="737"/>
      <c r="J17" s="737"/>
      <c r="K17" s="344"/>
      <c r="L17" s="383"/>
    </row>
    <row r="18" spans="1:12" ht="23.1" customHeight="1">
      <c r="A18" s="347"/>
      <c r="B18" s="737"/>
      <c r="C18" s="737"/>
      <c r="D18" s="738"/>
      <c r="E18" s="780"/>
      <c r="F18" s="780"/>
      <c r="G18" s="739"/>
      <c r="H18" s="344"/>
      <c r="I18" s="737"/>
      <c r="J18" s="737"/>
      <c r="K18" s="344"/>
      <c r="L18" s="383"/>
    </row>
    <row r="19" spans="1:12" ht="23.1" customHeight="1">
      <c r="A19" s="347"/>
      <c r="B19" s="737"/>
      <c r="C19" s="737"/>
      <c r="D19" s="738"/>
      <c r="E19" s="780"/>
      <c r="F19" s="780"/>
      <c r="G19" s="739"/>
      <c r="H19" s="344"/>
      <c r="I19" s="737"/>
      <c r="J19" s="737"/>
      <c r="K19" s="344"/>
      <c r="L19" s="383"/>
    </row>
    <row r="20" spans="1:12" ht="23.1" customHeight="1">
      <c r="A20" s="347"/>
      <c r="B20" s="737"/>
      <c r="C20" s="737"/>
      <c r="D20" s="738"/>
      <c r="E20" s="780"/>
      <c r="F20" s="780"/>
      <c r="G20" s="739"/>
      <c r="H20" s="344"/>
      <c r="I20" s="737"/>
      <c r="J20" s="737"/>
      <c r="K20" s="344"/>
      <c r="L20" s="383"/>
    </row>
    <row r="21" spans="1:12" ht="23.1" customHeight="1">
      <c r="A21" s="347"/>
      <c r="B21" s="737"/>
      <c r="C21" s="737"/>
      <c r="D21" s="738"/>
      <c r="E21" s="780"/>
      <c r="F21" s="780"/>
      <c r="G21" s="739"/>
      <c r="H21" s="344"/>
      <c r="I21" s="737"/>
      <c r="J21" s="737"/>
      <c r="K21" s="344"/>
      <c r="L21" s="344"/>
    </row>
    <row r="22" spans="1:12" ht="32.450000000000003" customHeight="1">
      <c r="A22" s="791" t="s">
        <v>940</v>
      </c>
      <c r="B22" s="792"/>
      <c r="C22" s="792"/>
      <c r="D22" s="792"/>
      <c r="E22" s="792"/>
      <c r="F22" s="792"/>
      <c r="G22" s="792"/>
      <c r="H22" s="792"/>
      <c r="I22" s="792"/>
      <c r="J22" s="792"/>
      <c r="K22" s="792"/>
      <c r="L22" s="793"/>
    </row>
    <row r="23" spans="1:12" ht="65.099999999999994" customHeight="1">
      <c r="A23" s="794" t="s">
        <v>925</v>
      </c>
      <c r="B23" s="795"/>
      <c r="C23" s="800" t="s">
        <v>926</v>
      </c>
      <c r="D23" s="800" t="s">
        <v>941</v>
      </c>
      <c r="E23" s="735" t="s">
        <v>942</v>
      </c>
      <c r="F23" s="745"/>
      <c r="G23" s="727" t="s">
        <v>943</v>
      </c>
      <c r="H23" s="803"/>
      <c r="I23" s="735" t="s">
        <v>944</v>
      </c>
      <c r="J23" s="736"/>
      <c r="K23" s="736"/>
      <c r="L23" s="745"/>
    </row>
    <row r="24" spans="1:12" ht="20.45" hidden="1" customHeight="1">
      <c r="A24" s="796"/>
      <c r="B24" s="797"/>
      <c r="C24" s="801"/>
      <c r="D24" s="801"/>
      <c r="E24" s="810" t="s">
        <v>945</v>
      </c>
      <c r="F24" s="810" t="s">
        <v>946</v>
      </c>
      <c r="G24" s="810" t="s">
        <v>947</v>
      </c>
      <c r="H24" s="810" t="s">
        <v>948</v>
      </c>
      <c r="I24" s="740" t="s">
        <v>949</v>
      </c>
      <c r="J24" s="813"/>
      <c r="K24" s="810" t="s">
        <v>950</v>
      </c>
      <c r="L24" s="810" t="s">
        <v>951</v>
      </c>
    </row>
    <row r="25" spans="1:12" ht="9.6" hidden="1" customHeight="1">
      <c r="A25" s="796"/>
      <c r="B25" s="797"/>
      <c r="C25" s="801"/>
      <c r="D25" s="801"/>
      <c r="E25" s="811"/>
      <c r="F25" s="811"/>
      <c r="G25" s="811"/>
      <c r="H25" s="811"/>
      <c r="I25" s="814"/>
      <c r="J25" s="815"/>
      <c r="K25" s="811"/>
      <c r="L25" s="811"/>
    </row>
    <row r="26" spans="1:12" ht="9.6" hidden="1" customHeight="1">
      <c r="A26" s="796"/>
      <c r="B26" s="797"/>
      <c r="C26" s="801"/>
      <c r="D26" s="801"/>
      <c r="E26" s="811"/>
      <c r="F26" s="811"/>
      <c r="G26" s="811"/>
      <c r="H26" s="811"/>
      <c r="I26" s="814"/>
      <c r="J26" s="815"/>
      <c r="K26" s="811"/>
      <c r="L26" s="811"/>
    </row>
    <row r="27" spans="1:12" ht="21.75" customHeight="1">
      <c r="A27" s="796"/>
      <c r="B27" s="797"/>
      <c r="C27" s="801"/>
      <c r="D27" s="801"/>
      <c r="E27" s="811"/>
      <c r="F27" s="811"/>
      <c r="G27" s="811"/>
      <c r="H27" s="811"/>
      <c r="I27" s="814"/>
      <c r="J27" s="815"/>
      <c r="K27" s="811"/>
      <c r="L27" s="811"/>
    </row>
    <row r="28" spans="1:12" ht="33" customHeight="1">
      <c r="A28" s="796"/>
      <c r="B28" s="797"/>
      <c r="C28" s="801"/>
      <c r="D28" s="801"/>
      <c r="E28" s="811"/>
      <c r="F28" s="811"/>
      <c r="G28" s="811"/>
      <c r="H28" s="811"/>
      <c r="I28" s="814"/>
      <c r="J28" s="815"/>
      <c r="K28" s="811"/>
      <c r="L28" s="811"/>
    </row>
    <row r="29" spans="1:12" ht="34.5" customHeight="1">
      <c r="A29" s="798"/>
      <c r="B29" s="799"/>
      <c r="C29" s="802"/>
      <c r="D29" s="802"/>
      <c r="E29" s="812"/>
      <c r="F29" s="812"/>
      <c r="G29" s="812"/>
      <c r="H29" s="812"/>
      <c r="I29" s="816"/>
      <c r="J29" s="817"/>
      <c r="K29" s="812"/>
      <c r="L29" s="812"/>
    </row>
    <row r="30" spans="1:12" ht="30" customHeight="1">
      <c r="A30" s="779">
        <v>-1</v>
      </c>
      <c r="B30" s="779"/>
      <c r="C30" s="361">
        <v>-2</v>
      </c>
      <c r="D30" s="361">
        <v>-3</v>
      </c>
      <c r="E30" s="361">
        <v>-4</v>
      </c>
      <c r="F30" s="361">
        <v>-5</v>
      </c>
      <c r="G30" s="361">
        <v>-6</v>
      </c>
      <c r="H30" s="361">
        <v>-7</v>
      </c>
      <c r="I30" s="779">
        <v>-8</v>
      </c>
      <c r="J30" s="779"/>
      <c r="K30" s="361">
        <v>-9</v>
      </c>
      <c r="L30" s="361">
        <v>-10</v>
      </c>
    </row>
    <row r="31" spans="1:12" ht="20.45" customHeight="1">
      <c r="A31" s="779"/>
      <c r="B31" s="779"/>
      <c r="C31" s="361"/>
      <c r="D31" s="361"/>
      <c r="E31" s="361"/>
      <c r="F31" s="361"/>
      <c r="G31" s="361"/>
      <c r="H31" s="361"/>
      <c r="I31" s="779"/>
      <c r="J31" s="779"/>
      <c r="K31" s="361"/>
      <c r="L31" s="361"/>
    </row>
    <row r="32" spans="1:12" ht="21" customHeight="1">
      <c r="A32" s="779"/>
      <c r="B32" s="779"/>
      <c r="C32" s="361"/>
      <c r="D32" s="361"/>
      <c r="E32" s="361"/>
      <c r="F32" s="361"/>
      <c r="G32" s="361"/>
      <c r="H32" s="361"/>
      <c r="I32" s="779"/>
      <c r="J32" s="779"/>
      <c r="K32" s="361"/>
      <c r="L32" s="361"/>
    </row>
    <row r="33" spans="1:12" ht="37.35" customHeight="1">
      <c r="A33" s="804" t="s">
        <v>952</v>
      </c>
      <c r="B33" s="805"/>
      <c r="C33" s="805"/>
      <c r="D33" s="805"/>
      <c r="E33" s="805"/>
      <c r="F33" s="805"/>
      <c r="G33" s="805"/>
      <c r="H33" s="805"/>
      <c r="I33" s="805"/>
      <c r="J33" s="805"/>
      <c r="K33" s="805"/>
      <c r="L33" s="805"/>
    </row>
    <row r="34" spans="1:12" ht="35.25" customHeight="1">
      <c r="A34" s="806" t="s">
        <v>953</v>
      </c>
      <c r="B34" s="807"/>
      <c r="C34" s="807"/>
      <c r="D34" s="807"/>
      <c r="E34" s="807"/>
      <c r="F34" s="807"/>
      <c r="G34" s="807"/>
      <c r="H34" s="807"/>
      <c r="I34" s="807"/>
      <c r="J34" s="807"/>
      <c r="K34" s="807"/>
      <c r="L34" s="807"/>
    </row>
    <row r="35" spans="1:12" ht="39.75" customHeight="1">
      <c r="A35" s="774" t="s">
        <v>954</v>
      </c>
      <c r="B35" s="774"/>
      <c r="C35" s="774" t="s">
        <v>955</v>
      </c>
      <c r="D35" s="774"/>
      <c r="E35" s="774" t="s">
        <v>956</v>
      </c>
      <c r="F35" s="774"/>
      <c r="G35" s="774" t="s">
        <v>957</v>
      </c>
      <c r="H35" s="774"/>
      <c r="I35" s="808" t="s">
        <v>958</v>
      </c>
      <c r="J35" s="809"/>
      <c r="K35" s="774" t="s">
        <v>959</v>
      </c>
      <c r="L35" s="809"/>
    </row>
    <row r="36" spans="1:12" ht="21.95" customHeight="1">
      <c r="A36" s="818"/>
      <c r="B36" s="818"/>
      <c r="C36" s="818"/>
      <c r="D36" s="818"/>
      <c r="E36" s="818"/>
      <c r="F36" s="818"/>
      <c r="G36" s="818"/>
      <c r="H36" s="818"/>
      <c r="I36" s="388"/>
      <c r="J36" s="106"/>
      <c r="K36" s="106"/>
      <c r="L36" s="106"/>
    </row>
    <row r="37" spans="1:12" ht="18.600000000000001" customHeight="1">
      <c r="A37" s="819"/>
      <c r="B37" s="819"/>
      <c r="C37" s="819"/>
      <c r="D37" s="819"/>
      <c r="E37" s="820"/>
      <c r="F37" s="820"/>
      <c r="G37" s="820"/>
      <c r="H37" s="820"/>
      <c r="I37" s="388"/>
      <c r="J37" s="106"/>
      <c r="K37" s="106"/>
      <c r="L37" s="106"/>
    </row>
    <row r="38" spans="1:12" ht="18.95" customHeight="1">
      <c r="A38" s="819"/>
      <c r="B38" s="819"/>
      <c r="C38" s="819"/>
      <c r="D38" s="819"/>
      <c r="E38" s="819"/>
      <c r="F38" s="819"/>
      <c r="G38" s="819"/>
      <c r="H38" s="819"/>
      <c r="I38" s="388"/>
      <c r="J38" s="106"/>
      <c r="K38" s="106"/>
      <c r="L38" s="106"/>
    </row>
    <row r="39" spans="1:12" ht="36.75" customHeight="1">
      <c r="A39" s="779">
        <v>-1</v>
      </c>
      <c r="B39" s="779"/>
      <c r="C39" s="779">
        <v>-2</v>
      </c>
      <c r="D39" s="779"/>
      <c r="E39" s="779">
        <v>-3</v>
      </c>
      <c r="F39" s="779"/>
      <c r="G39" s="779">
        <v>-4</v>
      </c>
      <c r="H39" s="779"/>
      <c r="I39" s="779">
        <v>-5</v>
      </c>
      <c r="J39" s="779"/>
      <c r="K39" s="779">
        <v>-6</v>
      </c>
      <c r="L39" s="779"/>
    </row>
    <row r="40" spans="1:12" ht="22.5" customHeight="1">
      <c r="A40" s="779"/>
      <c r="B40" s="779"/>
      <c r="C40" s="248"/>
      <c r="D40" s="360"/>
      <c r="E40" s="779"/>
      <c r="F40" s="779"/>
      <c r="G40" s="779"/>
      <c r="H40" s="779"/>
      <c r="I40" s="779"/>
      <c r="J40" s="779"/>
      <c r="K40" s="779"/>
      <c r="L40" s="779"/>
    </row>
    <row r="41" spans="1:12" ht="20.100000000000001" customHeight="1">
      <c r="A41" s="779"/>
      <c r="B41" s="779"/>
      <c r="C41" s="248"/>
      <c r="D41" s="360"/>
      <c r="E41" s="779"/>
      <c r="F41" s="779"/>
      <c r="G41" s="779"/>
      <c r="H41" s="779"/>
      <c r="I41" s="779"/>
      <c r="J41" s="779"/>
      <c r="K41" s="779"/>
      <c r="L41" s="779"/>
    </row>
    <row r="42" spans="1:12" ht="24" customHeight="1">
      <c r="A42" s="779"/>
      <c r="B42" s="779"/>
      <c r="C42" s="248"/>
      <c r="D42" s="389">
        <f>SUM(D40:D41)</f>
        <v>0</v>
      </c>
      <c r="E42" s="779"/>
      <c r="F42" s="779"/>
      <c r="G42" s="779"/>
      <c r="H42" s="779"/>
      <c r="I42" s="779"/>
      <c r="J42" s="779"/>
      <c r="K42" s="779"/>
      <c r="L42" s="779"/>
    </row>
    <row r="43" spans="1:12" ht="32.450000000000003" customHeight="1">
      <c r="A43" s="762" t="s">
        <v>960</v>
      </c>
      <c r="B43" s="763"/>
      <c r="C43" s="763"/>
      <c r="D43" s="763"/>
      <c r="E43" s="763"/>
      <c r="F43" s="763"/>
      <c r="G43" s="763"/>
      <c r="H43" s="763"/>
      <c r="I43" s="763"/>
      <c r="J43" s="763"/>
      <c r="K43" s="763"/>
      <c r="L43" s="763"/>
    </row>
    <row r="44" spans="1:12" ht="38.25" customHeight="1">
      <c r="A44" s="774" t="s">
        <v>961</v>
      </c>
      <c r="B44" s="774"/>
      <c r="C44" s="774" t="s">
        <v>955</v>
      </c>
      <c r="D44" s="774"/>
      <c r="E44" s="387" t="s">
        <v>962</v>
      </c>
      <c r="F44" s="359" t="s">
        <v>957</v>
      </c>
      <c r="G44" s="774" t="s">
        <v>958</v>
      </c>
      <c r="H44" s="774"/>
      <c r="I44" s="821" t="s">
        <v>963</v>
      </c>
      <c r="J44" s="821"/>
      <c r="K44" s="387" t="s">
        <v>964</v>
      </c>
      <c r="L44" s="391" t="s">
        <v>965</v>
      </c>
    </row>
    <row r="45" spans="1:12" ht="19.5" customHeight="1">
      <c r="A45" s="818"/>
      <c r="B45" s="818"/>
      <c r="C45" s="818"/>
      <c r="D45" s="818"/>
      <c r="E45" s="818"/>
      <c r="F45" s="818"/>
      <c r="G45" s="818"/>
      <c r="H45" s="818"/>
      <c r="I45" s="392"/>
      <c r="J45" s="392"/>
      <c r="K45" s="392"/>
      <c r="L45" s="392"/>
    </row>
    <row r="46" spans="1:12" ht="20.100000000000001" customHeight="1">
      <c r="A46" s="819"/>
      <c r="B46" s="819"/>
      <c r="C46" s="819"/>
      <c r="D46" s="819"/>
      <c r="E46" s="820"/>
      <c r="F46" s="820"/>
      <c r="G46" s="820"/>
      <c r="H46" s="820"/>
      <c r="I46" s="388"/>
      <c r="J46" s="388"/>
      <c r="K46" s="388"/>
      <c r="L46" s="388"/>
    </row>
    <row r="47" spans="1:12" ht="21" customHeight="1">
      <c r="A47" s="819"/>
      <c r="B47" s="819"/>
      <c r="C47" s="819"/>
      <c r="D47" s="819"/>
      <c r="E47" s="819"/>
      <c r="F47" s="819"/>
      <c r="G47" s="819"/>
      <c r="H47" s="819"/>
      <c r="I47" s="388"/>
      <c r="J47" s="388"/>
      <c r="K47" s="388"/>
      <c r="L47" s="388"/>
    </row>
    <row r="48" spans="1:12" ht="18" customHeight="1">
      <c r="A48" s="779">
        <v>-1</v>
      </c>
      <c r="B48" s="779"/>
      <c r="C48" s="779">
        <v>-2</v>
      </c>
      <c r="D48" s="779"/>
      <c r="E48" s="361">
        <v>-3</v>
      </c>
      <c r="F48" s="360">
        <v>-4</v>
      </c>
      <c r="G48" s="779">
        <v>-5</v>
      </c>
      <c r="H48" s="779"/>
      <c r="I48" s="779">
        <v>-6</v>
      </c>
      <c r="J48" s="779"/>
      <c r="K48" s="361">
        <v>-7</v>
      </c>
      <c r="L48" s="361">
        <v>-8</v>
      </c>
    </row>
    <row r="49" spans="1:12" ht="29.45" customHeight="1">
      <c r="A49" s="779"/>
      <c r="B49" s="779"/>
      <c r="C49" s="248"/>
      <c r="D49" s="360"/>
      <c r="E49" s="361"/>
      <c r="F49" s="360"/>
      <c r="G49" s="779"/>
      <c r="H49" s="779"/>
      <c r="I49" s="779"/>
      <c r="J49" s="779"/>
      <c r="K49" s="361"/>
      <c r="L49" s="361"/>
    </row>
    <row r="50" spans="1:12" ht="24.6" customHeight="1">
      <c r="A50" s="779"/>
      <c r="B50" s="779"/>
      <c r="C50" s="248"/>
      <c r="D50" s="360"/>
      <c r="E50" s="361"/>
      <c r="F50" s="360"/>
      <c r="G50" s="779"/>
      <c r="H50" s="779"/>
      <c r="I50" s="779"/>
      <c r="J50" s="779"/>
      <c r="K50" s="361"/>
      <c r="L50" s="361"/>
    </row>
    <row r="51" spans="1:12" ht="27" customHeight="1">
      <c r="A51" s="779"/>
      <c r="B51" s="779"/>
      <c r="C51" s="248"/>
      <c r="D51" s="389">
        <f>SUM(D49:D50)</f>
        <v>0</v>
      </c>
      <c r="E51" s="361"/>
      <c r="F51" s="360"/>
      <c r="G51" s="779"/>
      <c r="H51" s="779"/>
      <c r="I51" s="779"/>
      <c r="J51" s="779"/>
      <c r="K51" s="361"/>
      <c r="L51" s="361"/>
    </row>
    <row r="52" spans="1:12" ht="36" customHeight="1">
      <c r="A52" s="804" t="s">
        <v>966</v>
      </c>
      <c r="B52" s="805"/>
      <c r="C52" s="805"/>
      <c r="D52" s="805"/>
      <c r="E52" s="805"/>
      <c r="F52" s="805"/>
      <c r="G52" s="805"/>
      <c r="H52" s="805"/>
      <c r="I52" s="805"/>
      <c r="J52" s="805"/>
      <c r="K52" s="805"/>
      <c r="L52" s="805"/>
    </row>
    <row r="53" spans="1:12" ht="32.25" customHeight="1">
      <c r="A53" s="822" t="s">
        <v>967</v>
      </c>
      <c r="B53" s="824" t="s">
        <v>968</v>
      </c>
      <c r="C53" s="825"/>
      <c r="D53" s="824" t="s">
        <v>969</v>
      </c>
      <c r="E53" s="825"/>
      <c r="F53" s="824" t="s">
        <v>970</v>
      </c>
      <c r="G53" s="825"/>
      <c r="H53" s="828" t="s">
        <v>971</v>
      </c>
      <c r="I53" s="829"/>
      <c r="J53" s="829"/>
      <c r="K53" s="829"/>
      <c r="L53" s="829"/>
    </row>
    <row r="54" spans="1:12" ht="33.75" customHeight="1">
      <c r="A54" s="823"/>
      <c r="B54" s="826"/>
      <c r="C54" s="827"/>
      <c r="D54" s="826"/>
      <c r="E54" s="827"/>
      <c r="F54" s="826"/>
      <c r="G54" s="827"/>
      <c r="H54" s="393" t="s">
        <v>972</v>
      </c>
      <c r="I54" s="830" t="s">
        <v>973</v>
      </c>
      <c r="J54" s="831"/>
      <c r="K54" s="830" t="s">
        <v>974</v>
      </c>
      <c r="L54" s="831"/>
    </row>
    <row r="55" spans="1:12" ht="25.5" customHeight="1">
      <c r="A55" s="394"/>
      <c r="B55" s="832"/>
      <c r="C55" s="832"/>
      <c r="D55" s="832"/>
      <c r="E55" s="832"/>
      <c r="F55" s="832"/>
      <c r="G55" s="832"/>
      <c r="H55" s="355"/>
      <c r="I55" s="832"/>
      <c r="J55" s="832"/>
      <c r="K55" s="834"/>
      <c r="L55" s="835"/>
    </row>
    <row r="56" spans="1:12" ht="20.100000000000001" customHeight="1">
      <c r="A56" s="394"/>
      <c r="B56" s="832"/>
      <c r="C56" s="832"/>
      <c r="D56" s="832"/>
      <c r="E56" s="832"/>
      <c r="F56" s="832"/>
      <c r="G56" s="832"/>
      <c r="H56" s="355"/>
      <c r="I56" s="832"/>
      <c r="J56" s="832"/>
      <c r="K56" s="833"/>
      <c r="L56" s="833"/>
    </row>
    <row r="57" spans="1:12" ht="44.25" customHeight="1">
      <c r="A57" s="762" t="s">
        <v>975</v>
      </c>
      <c r="B57" s="763"/>
      <c r="C57" s="763"/>
      <c r="D57" s="763"/>
      <c r="E57" s="763"/>
      <c r="F57" s="763"/>
      <c r="G57" s="763"/>
      <c r="H57" s="763"/>
      <c r="I57" s="763"/>
      <c r="J57" s="763"/>
      <c r="K57" s="763"/>
      <c r="L57" s="763"/>
    </row>
    <row r="58" spans="1:12" s="397" customFormat="1" ht="33.75" customHeight="1">
      <c r="A58" s="800" t="s">
        <v>967</v>
      </c>
      <c r="B58" s="837" t="s">
        <v>968</v>
      </c>
      <c r="C58" s="838"/>
      <c r="D58" s="837" t="s">
        <v>976</v>
      </c>
      <c r="E58" s="838"/>
      <c r="F58" s="837" t="s">
        <v>977</v>
      </c>
      <c r="G58" s="838"/>
      <c r="H58" s="828" t="s">
        <v>978</v>
      </c>
      <c r="I58" s="829"/>
      <c r="J58" s="829"/>
      <c r="K58" s="829"/>
      <c r="L58" s="829"/>
    </row>
    <row r="59" spans="1:12" ht="15.6" hidden="1" customHeight="1">
      <c r="A59" s="801"/>
      <c r="B59" s="839"/>
      <c r="C59" s="840"/>
      <c r="D59" s="839"/>
      <c r="E59" s="840"/>
      <c r="F59" s="839"/>
      <c r="G59" s="840"/>
      <c r="H59" s="387" t="s">
        <v>972</v>
      </c>
      <c r="I59" s="774" t="s">
        <v>979</v>
      </c>
      <c r="J59" s="774"/>
      <c r="K59" s="774" t="s">
        <v>974</v>
      </c>
      <c r="L59" s="774"/>
    </row>
    <row r="60" spans="1:12" ht="45.75" customHeight="1">
      <c r="A60" s="802"/>
      <c r="B60" s="841"/>
      <c r="C60" s="842"/>
      <c r="D60" s="841"/>
      <c r="E60" s="842"/>
      <c r="F60" s="841"/>
      <c r="G60" s="842"/>
      <c r="H60" s="387" t="s">
        <v>972</v>
      </c>
      <c r="I60" s="774" t="s">
        <v>973</v>
      </c>
      <c r="J60" s="774"/>
      <c r="K60" s="774" t="s">
        <v>974</v>
      </c>
      <c r="L60" s="774"/>
    </row>
    <row r="61" spans="1:12" ht="36" customHeight="1">
      <c r="A61" s="398"/>
      <c r="B61" s="832"/>
      <c r="C61" s="832"/>
      <c r="D61" s="355"/>
      <c r="E61" s="248"/>
      <c r="F61" s="832"/>
      <c r="G61" s="832"/>
      <c r="H61" s="399"/>
      <c r="I61" s="836"/>
      <c r="J61" s="836"/>
      <c r="K61" s="836"/>
      <c r="L61" s="836"/>
    </row>
    <row r="62" spans="1:12" ht="33" customHeight="1">
      <c r="A62" s="398"/>
      <c r="B62" s="832"/>
      <c r="C62" s="832"/>
      <c r="D62" s="355"/>
      <c r="E62" s="248"/>
      <c r="F62" s="832"/>
      <c r="G62" s="832"/>
      <c r="H62" s="387"/>
      <c r="I62" s="774"/>
      <c r="J62" s="774"/>
      <c r="K62" s="774"/>
      <c r="L62" s="774"/>
    </row>
    <row r="63" spans="1:12" ht="33" customHeight="1">
      <c r="A63" s="398"/>
      <c r="B63" s="832" t="s">
        <v>86</v>
      </c>
      <c r="C63" s="832"/>
      <c r="D63" s="358">
        <f>SUM(D61:D62)</f>
        <v>0</v>
      </c>
      <c r="E63" s="248"/>
      <c r="F63" s="832"/>
      <c r="G63" s="832"/>
      <c r="H63" s="387"/>
      <c r="I63" s="774"/>
      <c r="J63" s="774"/>
      <c r="K63" s="774"/>
      <c r="L63" s="774"/>
    </row>
    <row r="64" spans="1:12" ht="36" customHeight="1">
      <c r="A64" s="843" t="s">
        <v>980</v>
      </c>
      <c r="B64" s="844"/>
      <c r="C64" s="844"/>
      <c r="D64" s="844"/>
      <c r="E64" s="844"/>
      <c r="F64" s="844"/>
      <c r="G64" s="844"/>
      <c r="H64" s="844"/>
      <c r="I64" s="844"/>
      <c r="J64" s="844"/>
      <c r="K64" s="844"/>
      <c r="L64" s="844"/>
    </row>
    <row r="65" spans="1:12" ht="145.5" customHeight="1">
      <c r="A65" s="387" t="s">
        <v>981</v>
      </c>
      <c r="B65" s="808" t="s">
        <v>982</v>
      </c>
      <c r="C65" s="808"/>
      <c r="D65" s="387" t="s">
        <v>983</v>
      </c>
      <c r="E65" s="387" t="s">
        <v>984</v>
      </c>
      <c r="F65" s="387" t="s">
        <v>985</v>
      </c>
      <c r="G65" s="387" t="s">
        <v>986</v>
      </c>
      <c r="H65" s="387" t="s">
        <v>987</v>
      </c>
      <c r="I65" s="391" t="s">
        <v>988</v>
      </c>
      <c r="J65" s="774" t="s">
        <v>989</v>
      </c>
      <c r="K65" s="774"/>
      <c r="L65" s="400" t="s">
        <v>990</v>
      </c>
    </row>
    <row r="66" spans="1:12" ht="18.600000000000001" customHeight="1">
      <c r="A66" s="396"/>
      <c r="B66" s="808"/>
      <c r="C66" s="808"/>
      <c r="D66" s="355"/>
      <c r="E66" s="355"/>
      <c r="F66" s="355"/>
      <c r="G66" s="355"/>
      <c r="H66" s="355"/>
      <c r="I66" s="355"/>
      <c r="J66" s="832"/>
      <c r="K66" s="832"/>
      <c r="L66" s="355"/>
    </row>
    <row r="67" spans="1:12" ht="15.75">
      <c r="A67" s="396"/>
      <c r="B67" s="387"/>
      <c r="C67" s="387"/>
      <c r="D67" s="355"/>
      <c r="E67" s="355"/>
      <c r="F67" s="355"/>
      <c r="G67" s="355"/>
      <c r="H67" s="355"/>
      <c r="I67" s="355"/>
      <c r="J67" s="395"/>
      <c r="K67" s="395"/>
      <c r="L67" s="355"/>
    </row>
    <row r="68" spans="1:12" ht="15.75">
      <c r="A68" s="396"/>
      <c r="B68" s="808"/>
      <c r="C68" s="808"/>
      <c r="D68" s="396"/>
      <c r="E68" s="396"/>
      <c r="F68" s="396"/>
      <c r="G68" s="401">
        <f>SUM(G66:G67)</f>
        <v>0</v>
      </c>
      <c r="H68" s="396"/>
      <c r="I68" s="396"/>
      <c r="J68" s="832"/>
      <c r="K68" s="832"/>
      <c r="L68" s="396"/>
    </row>
    <row r="69" spans="1:12" ht="38.25" customHeight="1">
      <c r="A69" s="843" t="s">
        <v>991</v>
      </c>
      <c r="B69" s="844"/>
      <c r="C69" s="844"/>
      <c r="D69" s="844"/>
      <c r="E69" s="844"/>
      <c r="F69" s="844"/>
      <c r="G69" s="844"/>
      <c r="H69" s="844"/>
      <c r="I69" s="844"/>
      <c r="J69" s="844"/>
      <c r="K69" s="844"/>
      <c r="L69" s="844"/>
    </row>
    <row r="70" spans="1:12" ht="15.75">
      <c r="A70" s="402"/>
      <c r="B70" s="774" t="s">
        <v>992</v>
      </c>
      <c r="C70" s="774"/>
      <c r="D70" s="774"/>
      <c r="E70" s="774" t="s">
        <v>993</v>
      </c>
      <c r="F70" s="774"/>
      <c r="G70" s="774"/>
      <c r="H70" s="774"/>
      <c r="I70" s="774"/>
      <c r="J70" s="774"/>
      <c r="K70" s="845" t="s">
        <v>994</v>
      </c>
      <c r="L70" s="846"/>
    </row>
    <row r="71" spans="1:12" ht="159" customHeight="1">
      <c r="A71" s="403" t="s">
        <v>981</v>
      </c>
      <c r="B71" s="404" t="s">
        <v>972</v>
      </c>
      <c r="C71" s="405" t="s">
        <v>995</v>
      </c>
      <c r="D71" s="404" t="s">
        <v>984</v>
      </c>
      <c r="E71" s="387" t="s">
        <v>996</v>
      </c>
      <c r="F71" s="387" t="s">
        <v>976</v>
      </c>
      <c r="G71" s="405" t="s">
        <v>997</v>
      </c>
      <c r="H71" s="387" t="s">
        <v>998</v>
      </c>
      <c r="I71" s="387" t="s">
        <v>999</v>
      </c>
      <c r="J71" s="387" t="s">
        <v>1000</v>
      </c>
      <c r="K71" s="406" t="s">
        <v>1001</v>
      </c>
      <c r="L71" s="407" t="s">
        <v>1002</v>
      </c>
    </row>
    <row r="72" spans="1:12" ht="15" customHeight="1">
      <c r="A72" s="403"/>
      <c r="B72" s="404"/>
      <c r="C72" s="387"/>
      <c r="D72" s="404"/>
      <c r="E72" s="387"/>
      <c r="F72" s="387"/>
      <c r="G72" s="405"/>
      <c r="H72" s="387"/>
      <c r="I72" s="387"/>
      <c r="J72" s="387"/>
      <c r="K72" s="406"/>
      <c r="L72" s="407"/>
    </row>
    <row r="73" spans="1:12" ht="15.75">
      <c r="A73" s="403"/>
      <c r="B73" s="404"/>
      <c r="C73" s="387"/>
      <c r="D73" s="404"/>
      <c r="E73" s="387"/>
      <c r="F73" s="387"/>
      <c r="G73" s="405"/>
      <c r="H73" s="387"/>
      <c r="I73" s="387"/>
      <c r="J73" s="387"/>
      <c r="K73" s="406"/>
      <c r="L73" s="407"/>
    </row>
    <row r="74" spans="1:12" ht="16.5" customHeight="1">
      <c r="A74" s="403"/>
      <c r="B74" s="404"/>
      <c r="C74" s="387"/>
      <c r="D74" s="404"/>
      <c r="E74" s="387"/>
      <c r="F74" s="408">
        <f>SUM(F72:F73)</f>
        <v>0</v>
      </c>
      <c r="G74" s="405"/>
      <c r="H74" s="387"/>
      <c r="I74" s="387"/>
      <c r="J74" s="387"/>
      <c r="K74" s="406"/>
      <c r="L74" s="407"/>
    </row>
    <row r="75" spans="1:12" ht="31.5" customHeight="1">
      <c r="A75" s="851" t="s">
        <v>1003</v>
      </c>
      <c r="B75" s="851"/>
      <c r="C75" s="851"/>
      <c r="D75" s="851"/>
      <c r="E75" s="851"/>
      <c r="F75" s="851"/>
      <c r="G75" s="851"/>
      <c r="H75" s="851"/>
      <c r="I75" s="851"/>
      <c r="J75" s="851"/>
      <c r="K75" s="851"/>
      <c r="L75" s="851"/>
    </row>
    <row r="76" spans="1:12" ht="26.25" customHeight="1">
      <c r="A76" s="396"/>
      <c r="B76" s="774" t="s">
        <v>992</v>
      </c>
      <c r="C76" s="774"/>
      <c r="D76" s="774"/>
      <c r="E76" s="774" t="s">
        <v>993</v>
      </c>
      <c r="F76" s="774"/>
      <c r="G76" s="774"/>
      <c r="H76" s="774"/>
      <c r="I76" s="774"/>
      <c r="J76" s="774"/>
      <c r="K76" s="774" t="s">
        <v>994</v>
      </c>
      <c r="L76" s="774"/>
    </row>
    <row r="77" spans="1:12" ht="193.5" customHeight="1">
      <c r="A77" s="356" t="s">
        <v>981</v>
      </c>
      <c r="B77" s="405" t="s">
        <v>1004</v>
      </c>
      <c r="C77" s="405" t="s">
        <v>995</v>
      </c>
      <c r="D77" s="387" t="s">
        <v>984</v>
      </c>
      <c r="E77" s="387" t="s">
        <v>1005</v>
      </c>
      <c r="F77" s="404" t="s">
        <v>976</v>
      </c>
      <c r="G77" s="345" t="s">
        <v>1006</v>
      </c>
      <c r="H77" s="387" t="s">
        <v>1007</v>
      </c>
      <c r="I77" s="387" t="s">
        <v>1008</v>
      </c>
      <c r="J77" s="387" t="s">
        <v>1000</v>
      </c>
      <c r="K77" s="390" t="s">
        <v>1009</v>
      </c>
      <c r="L77" s="345" t="s">
        <v>1010</v>
      </c>
    </row>
    <row r="78" spans="1:12" ht="18.600000000000001" customHeight="1">
      <c r="A78" s="356"/>
      <c r="B78" s="405"/>
      <c r="C78" s="387"/>
      <c r="D78" s="387"/>
      <c r="E78" s="387"/>
      <c r="F78" s="404"/>
      <c r="G78" s="344"/>
      <c r="H78" s="387"/>
      <c r="I78" s="387"/>
      <c r="J78" s="387"/>
      <c r="K78" s="344"/>
      <c r="L78" s="345"/>
    </row>
    <row r="79" spans="1:12" ht="15.75">
      <c r="A79" s="356"/>
      <c r="B79" s="405"/>
      <c r="C79" s="387"/>
      <c r="D79" s="387"/>
      <c r="E79" s="387"/>
      <c r="F79" s="404"/>
      <c r="G79" s="344"/>
      <c r="H79" s="387"/>
      <c r="I79" s="387"/>
      <c r="J79" s="387"/>
      <c r="K79" s="344"/>
      <c r="L79" s="345"/>
    </row>
    <row r="80" spans="1:12" ht="24.6" customHeight="1">
      <c r="A80" s="356"/>
      <c r="B80" s="405"/>
      <c r="C80" s="387"/>
      <c r="D80" s="387"/>
      <c r="E80" s="387"/>
      <c r="F80" s="409">
        <f>SUM(F78:F79)</f>
        <v>0</v>
      </c>
      <c r="G80" s="344"/>
      <c r="H80" s="387"/>
      <c r="I80" s="387"/>
      <c r="J80" s="387"/>
      <c r="K80" s="344"/>
      <c r="L80" s="345"/>
    </row>
    <row r="81" spans="1:12" ht="33" customHeight="1">
      <c r="A81" s="852" t="s">
        <v>1011</v>
      </c>
      <c r="B81" s="853"/>
      <c r="C81" s="853"/>
      <c r="D81" s="853"/>
      <c r="E81" s="853"/>
      <c r="F81" s="853"/>
      <c r="G81" s="853"/>
      <c r="H81" s="853"/>
      <c r="I81" s="853"/>
      <c r="J81" s="853"/>
      <c r="K81" s="853"/>
      <c r="L81" s="853"/>
    </row>
    <row r="82" spans="1:12" ht="188.25" customHeight="1">
      <c r="A82" s="774" t="s">
        <v>1012</v>
      </c>
      <c r="B82" s="774"/>
      <c r="C82" s="387" t="s">
        <v>1013</v>
      </c>
      <c r="D82" s="359" t="s">
        <v>956</v>
      </c>
      <c r="E82" s="387" t="s">
        <v>1014</v>
      </c>
      <c r="F82" s="359" t="s">
        <v>1015</v>
      </c>
      <c r="G82" s="359" t="s">
        <v>1016</v>
      </c>
      <c r="H82" s="387" t="s">
        <v>1017</v>
      </c>
      <c r="I82" s="387" t="s">
        <v>1018</v>
      </c>
      <c r="J82" s="387" t="s">
        <v>1019</v>
      </c>
      <c r="K82" s="737" t="s">
        <v>1020</v>
      </c>
      <c r="L82" s="737"/>
    </row>
    <row r="83" spans="1:12" ht="15.75">
      <c r="A83" s="847">
        <v>-1</v>
      </c>
      <c r="B83" s="848"/>
      <c r="C83" s="410">
        <v>-2</v>
      </c>
      <c r="D83" s="411">
        <v>-3</v>
      </c>
      <c r="E83" s="411">
        <v>-4</v>
      </c>
      <c r="F83" s="411">
        <v>-5</v>
      </c>
      <c r="G83" s="411">
        <v>-6</v>
      </c>
      <c r="H83" s="411">
        <v>-7</v>
      </c>
      <c r="I83" s="411">
        <v>-8</v>
      </c>
      <c r="J83" s="411">
        <v>-9</v>
      </c>
      <c r="K83" s="849">
        <v>-10</v>
      </c>
      <c r="L83" s="850"/>
    </row>
    <row r="84" spans="1:12" ht="15.75">
      <c r="A84" s="779"/>
      <c r="B84" s="779"/>
      <c r="C84" s="360"/>
      <c r="D84" s="360"/>
      <c r="E84" s="360"/>
      <c r="F84" s="360"/>
      <c r="G84" s="360"/>
      <c r="H84" s="360"/>
      <c r="I84" s="360"/>
      <c r="J84" s="360"/>
      <c r="K84" s="779"/>
      <c r="L84" s="779"/>
    </row>
    <row r="85" spans="1:12" ht="15.75">
      <c r="A85" s="779"/>
      <c r="B85" s="779"/>
      <c r="C85" s="360"/>
      <c r="D85" s="360"/>
      <c r="E85" s="360"/>
      <c r="F85" s="360"/>
      <c r="G85" s="360"/>
      <c r="H85" s="360"/>
      <c r="I85" s="360"/>
      <c r="J85" s="360"/>
      <c r="K85" s="779"/>
      <c r="L85" s="779"/>
    </row>
    <row r="86" spans="1:12" ht="15.75">
      <c r="A86" s="854" t="s">
        <v>1021</v>
      </c>
      <c r="B86" s="855"/>
      <c r="C86" s="855"/>
      <c r="D86" s="855"/>
      <c r="E86" s="856"/>
      <c r="F86" s="856"/>
      <c r="G86" s="856"/>
      <c r="H86" s="856"/>
      <c r="I86" s="856"/>
      <c r="J86" s="856"/>
      <c r="K86" s="856"/>
      <c r="L86" s="856"/>
    </row>
    <row r="87" spans="1:12" ht="82.5" customHeight="1">
      <c r="A87" s="857" t="s">
        <v>1022</v>
      </c>
      <c r="B87" s="858"/>
      <c r="C87" s="858"/>
      <c r="D87" s="858"/>
      <c r="E87" s="774" t="s">
        <v>1023</v>
      </c>
      <c r="F87" s="774"/>
      <c r="G87" s="387" t="s">
        <v>1024</v>
      </c>
      <c r="H87" s="774" t="s">
        <v>1025</v>
      </c>
      <c r="I87" s="774"/>
      <c r="J87" s="774" t="s">
        <v>1026</v>
      </c>
      <c r="K87" s="774"/>
      <c r="L87" s="774"/>
    </row>
    <row r="88" spans="1:12" ht="15.75">
      <c r="A88" s="847">
        <v>-1</v>
      </c>
      <c r="B88" s="848"/>
      <c r="C88" s="848"/>
      <c r="D88" s="848"/>
      <c r="E88" s="779">
        <v>-2</v>
      </c>
      <c r="F88" s="779"/>
      <c r="G88" s="361">
        <v>-3</v>
      </c>
      <c r="H88" s="779">
        <v>-4</v>
      </c>
      <c r="I88" s="779"/>
      <c r="J88" s="779">
        <v>-5</v>
      </c>
      <c r="K88" s="779"/>
      <c r="L88" s="779"/>
    </row>
    <row r="89" spans="1:12" ht="15.75">
      <c r="A89" s="847"/>
      <c r="B89" s="848"/>
      <c r="C89" s="848"/>
      <c r="D89" s="848"/>
      <c r="E89" s="779"/>
      <c r="F89" s="779"/>
      <c r="G89" s="361"/>
      <c r="H89" s="779"/>
      <c r="I89" s="779"/>
      <c r="J89" s="779"/>
      <c r="K89" s="779"/>
      <c r="L89" s="779"/>
    </row>
    <row r="90" spans="1:12" ht="15.75">
      <c r="A90" s="847"/>
      <c r="B90" s="848"/>
      <c r="C90" s="848"/>
      <c r="D90" s="848"/>
      <c r="E90" s="779"/>
      <c r="F90" s="779"/>
      <c r="G90" s="361"/>
      <c r="H90" s="779"/>
      <c r="I90" s="779"/>
      <c r="J90" s="779"/>
      <c r="K90" s="779"/>
      <c r="L90" s="779"/>
    </row>
    <row r="91" spans="1:12" ht="15.75">
      <c r="A91" s="847"/>
      <c r="B91" s="848"/>
      <c r="C91" s="848"/>
      <c r="D91" s="848"/>
      <c r="E91" s="779"/>
      <c r="F91" s="779"/>
      <c r="G91" s="361"/>
      <c r="H91" s="779"/>
      <c r="I91" s="779"/>
      <c r="J91" s="779"/>
      <c r="K91" s="779"/>
      <c r="L91" s="779"/>
    </row>
    <row r="92" spans="1:12" ht="15.75">
      <c r="A92" s="859" t="s">
        <v>1027</v>
      </c>
      <c r="B92" s="805"/>
      <c r="C92" s="805"/>
      <c r="D92" s="805"/>
      <c r="E92" s="805"/>
      <c r="F92" s="805"/>
      <c r="G92" s="844"/>
      <c r="H92" s="844"/>
      <c r="I92" s="844"/>
      <c r="J92" s="844"/>
      <c r="K92" s="844"/>
      <c r="L92" s="844"/>
    </row>
    <row r="93" spans="1:12" ht="64.5" customHeight="1">
      <c r="A93" s="857" t="s">
        <v>1022</v>
      </c>
      <c r="B93" s="858"/>
      <c r="C93" s="858"/>
      <c r="D93" s="858"/>
      <c r="E93" s="858"/>
      <c r="F93" s="858"/>
      <c r="G93" s="774" t="s">
        <v>1028</v>
      </c>
      <c r="H93" s="774"/>
      <c r="I93" s="774" t="s">
        <v>1029</v>
      </c>
      <c r="J93" s="774"/>
      <c r="K93" s="774" t="s">
        <v>1030</v>
      </c>
      <c r="L93" s="774"/>
    </row>
    <row r="94" spans="1:12" ht="15.75">
      <c r="A94" s="847">
        <v>-1</v>
      </c>
      <c r="B94" s="848"/>
      <c r="C94" s="848"/>
      <c r="D94" s="848"/>
      <c r="E94" s="848"/>
      <c r="F94" s="848"/>
      <c r="G94" s="779">
        <v>-2</v>
      </c>
      <c r="H94" s="779"/>
      <c r="I94" s="779">
        <v>-3</v>
      </c>
      <c r="J94" s="779"/>
      <c r="K94" s="779">
        <v>-4</v>
      </c>
      <c r="L94" s="779"/>
    </row>
    <row r="95" spans="1:12" ht="15.75">
      <c r="A95" s="847"/>
      <c r="B95" s="848"/>
      <c r="C95" s="848"/>
      <c r="D95" s="848"/>
      <c r="E95" s="848"/>
      <c r="F95" s="848"/>
      <c r="G95" s="779"/>
      <c r="H95" s="779"/>
      <c r="I95" s="779"/>
      <c r="J95" s="779"/>
      <c r="K95" s="779"/>
      <c r="L95" s="779"/>
    </row>
    <row r="96" spans="1:12" ht="15.75">
      <c r="A96" s="847"/>
      <c r="B96" s="848"/>
      <c r="C96" s="848"/>
      <c r="D96" s="848"/>
      <c r="E96" s="848"/>
      <c r="F96" s="848"/>
      <c r="G96" s="779"/>
      <c r="H96" s="779"/>
      <c r="I96" s="779"/>
      <c r="J96" s="779"/>
      <c r="K96" s="779"/>
      <c r="L96" s="779"/>
    </row>
    <row r="97" spans="1:12" ht="15.75">
      <c r="A97" s="847"/>
      <c r="B97" s="848"/>
      <c r="C97" s="848"/>
      <c r="D97" s="848"/>
      <c r="E97" s="848"/>
      <c r="F97" s="848"/>
      <c r="G97" s="779"/>
      <c r="H97" s="779"/>
      <c r="I97" s="779"/>
      <c r="J97" s="779"/>
      <c r="K97" s="779"/>
      <c r="L97" s="779"/>
    </row>
    <row r="98" spans="1:12" ht="15.75">
      <c r="A98" s="851" t="s">
        <v>1031</v>
      </c>
      <c r="B98" s="851"/>
      <c r="C98" s="851"/>
      <c r="D98" s="851"/>
      <c r="E98" s="851"/>
      <c r="F98" s="851"/>
      <c r="G98" s="851"/>
      <c r="H98" s="851"/>
      <c r="I98" s="851"/>
      <c r="J98" s="851"/>
      <c r="K98" s="851"/>
      <c r="L98" s="851"/>
    </row>
    <row r="99" spans="1:12" ht="77.25" customHeight="1">
      <c r="A99" s="387" t="s">
        <v>1032</v>
      </c>
      <c r="B99" s="774" t="s">
        <v>1033</v>
      </c>
      <c r="C99" s="774"/>
      <c r="D99" s="774" t="s">
        <v>1034</v>
      </c>
      <c r="E99" s="774"/>
      <c r="F99" s="774" t="s">
        <v>1035</v>
      </c>
      <c r="G99" s="774"/>
      <c r="H99" s="774" t="s">
        <v>1036</v>
      </c>
      <c r="I99" s="774"/>
      <c r="J99" s="359" t="s">
        <v>1037</v>
      </c>
      <c r="K99" s="774" t="s">
        <v>1038</v>
      </c>
      <c r="L99" s="774"/>
    </row>
    <row r="100" spans="1:12" ht="15.75">
      <c r="A100" s="360">
        <v>-1</v>
      </c>
      <c r="B100" s="779">
        <v>-2</v>
      </c>
      <c r="C100" s="779"/>
      <c r="D100" s="779">
        <v>-3</v>
      </c>
      <c r="E100" s="779"/>
      <c r="F100" s="779">
        <v>-4</v>
      </c>
      <c r="G100" s="779"/>
      <c r="H100" s="779">
        <v>-5</v>
      </c>
      <c r="I100" s="779"/>
      <c r="J100" s="361">
        <v>-6</v>
      </c>
      <c r="K100" s="779">
        <v>-7</v>
      </c>
      <c r="L100" s="779"/>
    </row>
    <row r="101" spans="1:12" ht="15.75">
      <c r="A101" s="360"/>
      <c r="B101" s="779"/>
      <c r="C101" s="779"/>
      <c r="D101" s="779"/>
      <c r="E101" s="779"/>
      <c r="F101" s="779"/>
      <c r="G101" s="779"/>
      <c r="H101" s="779"/>
      <c r="I101" s="779"/>
      <c r="J101" s="361"/>
      <c r="K101" s="779"/>
      <c r="L101" s="779"/>
    </row>
    <row r="102" spans="1:12" ht="15.75">
      <c r="A102" s="360"/>
      <c r="B102" s="779"/>
      <c r="C102" s="779"/>
      <c r="D102" s="779"/>
      <c r="E102" s="779"/>
      <c r="F102" s="779"/>
      <c r="G102" s="779"/>
      <c r="H102" s="779"/>
      <c r="I102" s="779"/>
      <c r="J102" s="361"/>
      <c r="K102" s="779"/>
      <c r="L102" s="779"/>
    </row>
    <row r="103" spans="1:12" ht="15.75">
      <c r="A103" s="360"/>
      <c r="B103" s="779"/>
      <c r="C103" s="779"/>
      <c r="D103" s="779"/>
      <c r="E103" s="779"/>
      <c r="F103" s="779"/>
      <c r="G103" s="779"/>
      <c r="H103" s="779"/>
      <c r="I103" s="779"/>
      <c r="J103" s="361"/>
      <c r="K103" s="779"/>
      <c r="L103" s="779"/>
    </row>
  </sheetData>
  <mergeCells count="264">
    <mergeCell ref="B102:C102"/>
    <mergeCell ref="D102:E102"/>
    <mergeCell ref="F102:G102"/>
    <mergeCell ref="H102:I102"/>
    <mergeCell ref="K102:L102"/>
    <mergeCell ref="B103:C103"/>
    <mergeCell ref="D103:E103"/>
    <mergeCell ref="F103:G103"/>
    <mergeCell ref="H103:I103"/>
    <mergeCell ref="K103:L103"/>
    <mergeCell ref="B100:C100"/>
    <mergeCell ref="D100:E100"/>
    <mergeCell ref="F100:G100"/>
    <mergeCell ref="H100:I100"/>
    <mergeCell ref="K100:L100"/>
    <mergeCell ref="B101:C101"/>
    <mergeCell ref="D101:E101"/>
    <mergeCell ref="F101:G101"/>
    <mergeCell ref="H101:I101"/>
    <mergeCell ref="K101:L101"/>
    <mergeCell ref="A98:L98"/>
    <mergeCell ref="B99:C99"/>
    <mergeCell ref="D99:E99"/>
    <mergeCell ref="F99:G99"/>
    <mergeCell ref="H99:I99"/>
    <mergeCell ref="K99:L99"/>
    <mergeCell ref="A96:F96"/>
    <mergeCell ref="G96:H96"/>
    <mergeCell ref="I96:J96"/>
    <mergeCell ref="K96:L96"/>
    <mergeCell ref="A97:F97"/>
    <mergeCell ref="G97:H97"/>
    <mergeCell ref="I97:J97"/>
    <mergeCell ref="K97:L97"/>
    <mergeCell ref="A94:F94"/>
    <mergeCell ref="G94:H94"/>
    <mergeCell ref="I94:J94"/>
    <mergeCell ref="K94:L94"/>
    <mergeCell ref="A95:F95"/>
    <mergeCell ref="G95:H95"/>
    <mergeCell ref="I95:J95"/>
    <mergeCell ref="K95:L95"/>
    <mergeCell ref="A91:D91"/>
    <mergeCell ref="E91:F91"/>
    <mergeCell ref="H91:I91"/>
    <mergeCell ref="J91:L91"/>
    <mergeCell ref="A92:L92"/>
    <mergeCell ref="A93:F93"/>
    <mergeCell ref="G93:H93"/>
    <mergeCell ref="I93:J93"/>
    <mergeCell ref="K93:L93"/>
    <mergeCell ref="A89:D89"/>
    <mergeCell ref="E89:F89"/>
    <mergeCell ref="H89:I89"/>
    <mergeCell ref="J89:L89"/>
    <mergeCell ref="A90:D90"/>
    <mergeCell ref="E90:F90"/>
    <mergeCell ref="H90:I90"/>
    <mergeCell ref="J90:L90"/>
    <mergeCell ref="A86:L86"/>
    <mergeCell ref="A87:D87"/>
    <mergeCell ref="E87:F87"/>
    <mergeCell ref="H87:I87"/>
    <mergeCell ref="J87:L87"/>
    <mergeCell ref="A88:D88"/>
    <mergeCell ref="E88:F88"/>
    <mergeCell ref="H88:I88"/>
    <mergeCell ref="J88:L88"/>
    <mergeCell ref="A83:B83"/>
    <mergeCell ref="K83:L83"/>
    <mergeCell ref="A84:B84"/>
    <mergeCell ref="K84:L84"/>
    <mergeCell ref="A85:B85"/>
    <mergeCell ref="K85:L85"/>
    <mergeCell ref="A75:L75"/>
    <mergeCell ref="B76:D76"/>
    <mergeCell ref="E76:J76"/>
    <mergeCell ref="K76:L76"/>
    <mergeCell ref="A81:L81"/>
    <mergeCell ref="A82:B82"/>
    <mergeCell ref="K82:L82"/>
    <mergeCell ref="B66:C66"/>
    <mergeCell ref="J66:K66"/>
    <mergeCell ref="B68:C68"/>
    <mergeCell ref="J68:K68"/>
    <mergeCell ref="A69:L69"/>
    <mergeCell ref="B70:D70"/>
    <mergeCell ref="E70:J70"/>
    <mergeCell ref="K70:L70"/>
    <mergeCell ref="B63:C63"/>
    <mergeCell ref="F63:G63"/>
    <mergeCell ref="I63:J63"/>
    <mergeCell ref="K63:L63"/>
    <mergeCell ref="A64:L64"/>
    <mergeCell ref="B65:C65"/>
    <mergeCell ref="J65:K65"/>
    <mergeCell ref="B61:C61"/>
    <mergeCell ref="F61:G61"/>
    <mergeCell ref="I61:J61"/>
    <mergeCell ref="K61:L61"/>
    <mergeCell ref="B62:C62"/>
    <mergeCell ref="F62:G62"/>
    <mergeCell ref="I62:J62"/>
    <mergeCell ref="K62:L62"/>
    <mergeCell ref="A58:A60"/>
    <mergeCell ref="B58:C60"/>
    <mergeCell ref="D58:E60"/>
    <mergeCell ref="F58:G60"/>
    <mergeCell ref="H58:L58"/>
    <mergeCell ref="I59:J59"/>
    <mergeCell ref="K59:L59"/>
    <mergeCell ref="I60:J60"/>
    <mergeCell ref="K60:L60"/>
    <mergeCell ref="B56:C56"/>
    <mergeCell ref="D56:E56"/>
    <mergeCell ref="F56:G56"/>
    <mergeCell ref="I56:J56"/>
    <mergeCell ref="K56:L56"/>
    <mergeCell ref="A57:L57"/>
    <mergeCell ref="K54:L54"/>
    <mergeCell ref="B55:C55"/>
    <mergeCell ref="D55:E55"/>
    <mergeCell ref="F55:G55"/>
    <mergeCell ref="I55:J55"/>
    <mergeCell ref="K55:L55"/>
    <mergeCell ref="A51:B51"/>
    <mergeCell ref="G51:H51"/>
    <mergeCell ref="I51:J51"/>
    <mergeCell ref="A52:L52"/>
    <mergeCell ref="A53:A54"/>
    <mergeCell ref="B53:C54"/>
    <mergeCell ref="D53:E54"/>
    <mergeCell ref="F53:G54"/>
    <mergeCell ref="H53:L53"/>
    <mergeCell ref="I54:J54"/>
    <mergeCell ref="I48:J48"/>
    <mergeCell ref="A49:B49"/>
    <mergeCell ref="G49:H49"/>
    <mergeCell ref="I49:J49"/>
    <mergeCell ref="A50:B50"/>
    <mergeCell ref="G50:H50"/>
    <mergeCell ref="I50:J50"/>
    <mergeCell ref="A46:D46"/>
    <mergeCell ref="E46:H46"/>
    <mergeCell ref="A47:D47"/>
    <mergeCell ref="E47:H47"/>
    <mergeCell ref="A48:B48"/>
    <mergeCell ref="C48:D48"/>
    <mergeCell ref="G48:H48"/>
    <mergeCell ref="A44:B44"/>
    <mergeCell ref="C44:D44"/>
    <mergeCell ref="G44:H44"/>
    <mergeCell ref="I44:J44"/>
    <mergeCell ref="A45:D45"/>
    <mergeCell ref="E45:H45"/>
    <mergeCell ref="A42:B42"/>
    <mergeCell ref="E42:F42"/>
    <mergeCell ref="G42:H42"/>
    <mergeCell ref="I42:J42"/>
    <mergeCell ref="K42:L42"/>
    <mergeCell ref="A43:L43"/>
    <mergeCell ref="A40:B40"/>
    <mergeCell ref="E40:F40"/>
    <mergeCell ref="G40:H40"/>
    <mergeCell ref="I40:J40"/>
    <mergeCell ref="K40:L40"/>
    <mergeCell ref="A41:B41"/>
    <mergeCell ref="E41:F41"/>
    <mergeCell ref="G41:H41"/>
    <mergeCell ref="I41:J41"/>
    <mergeCell ref="K41:L41"/>
    <mergeCell ref="A39:B39"/>
    <mergeCell ref="C39:D39"/>
    <mergeCell ref="E39:F39"/>
    <mergeCell ref="G39:H39"/>
    <mergeCell ref="I39:J39"/>
    <mergeCell ref="K39:L39"/>
    <mergeCell ref="A36:D36"/>
    <mergeCell ref="E36:H36"/>
    <mergeCell ref="A37:D37"/>
    <mergeCell ref="E37:H37"/>
    <mergeCell ref="A38:D38"/>
    <mergeCell ref="E38:H38"/>
    <mergeCell ref="A33:L33"/>
    <mergeCell ref="A34:L34"/>
    <mergeCell ref="A35:B35"/>
    <mergeCell ref="C35:D35"/>
    <mergeCell ref="E35:F35"/>
    <mergeCell ref="G35:H35"/>
    <mergeCell ref="I35:J35"/>
    <mergeCell ref="K35:L35"/>
    <mergeCell ref="L24:L29"/>
    <mergeCell ref="A30:B30"/>
    <mergeCell ref="I30:J30"/>
    <mergeCell ref="A31:B31"/>
    <mergeCell ref="I31:J31"/>
    <mergeCell ref="A32:B32"/>
    <mergeCell ref="I32:J32"/>
    <mergeCell ref="E24:E29"/>
    <mergeCell ref="F24:F29"/>
    <mergeCell ref="G24:G29"/>
    <mergeCell ref="H24:H29"/>
    <mergeCell ref="I24:J29"/>
    <mergeCell ref="K24:K29"/>
    <mergeCell ref="B21:C21"/>
    <mergeCell ref="D21:G21"/>
    <mergeCell ref="I21:J21"/>
    <mergeCell ref="A22:L22"/>
    <mergeCell ref="A23:B29"/>
    <mergeCell ref="C23:C29"/>
    <mergeCell ref="D23:D29"/>
    <mergeCell ref="E23:F23"/>
    <mergeCell ref="G23:H23"/>
    <mergeCell ref="I23:L23"/>
    <mergeCell ref="B19:C19"/>
    <mergeCell ref="D19:G19"/>
    <mergeCell ref="I19:J19"/>
    <mergeCell ref="B20:C20"/>
    <mergeCell ref="D20:G20"/>
    <mergeCell ref="I20:J20"/>
    <mergeCell ref="B17:C17"/>
    <mergeCell ref="D17:G17"/>
    <mergeCell ref="I17:J17"/>
    <mergeCell ref="B18:C18"/>
    <mergeCell ref="D18:G18"/>
    <mergeCell ref="I18:J18"/>
    <mergeCell ref="B15:C15"/>
    <mergeCell ref="D15:G15"/>
    <mergeCell ref="I15:J15"/>
    <mergeCell ref="B16:C16"/>
    <mergeCell ref="D16:G16"/>
    <mergeCell ref="I16:J16"/>
    <mergeCell ref="B13:C13"/>
    <mergeCell ref="D13:G13"/>
    <mergeCell ref="I13:J13"/>
    <mergeCell ref="B14:C14"/>
    <mergeCell ref="D14:G14"/>
    <mergeCell ref="I14:J14"/>
    <mergeCell ref="B11:C11"/>
    <mergeCell ref="D11:G11"/>
    <mergeCell ref="I11:J11"/>
    <mergeCell ref="B12:C12"/>
    <mergeCell ref="D12:G12"/>
    <mergeCell ref="I12:J12"/>
    <mergeCell ref="A8:L8"/>
    <mergeCell ref="B9:C9"/>
    <mergeCell ref="D9:G9"/>
    <mergeCell ref="I9:J9"/>
    <mergeCell ref="B10:C10"/>
    <mergeCell ref="D10:G10"/>
    <mergeCell ref="I10:J10"/>
    <mergeCell ref="D5:F5"/>
    <mergeCell ref="I5:J5"/>
    <mergeCell ref="D6:F6"/>
    <mergeCell ref="I6:J6"/>
    <mergeCell ref="D7:F7"/>
    <mergeCell ref="I7:J7"/>
    <mergeCell ref="A1:L1"/>
    <mergeCell ref="D2:F2"/>
    <mergeCell ref="I2:J2"/>
    <mergeCell ref="D3:F3"/>
    <mergeCell ref="I3:J3"/>
    <mergeCell ref="D4:F4"/>
    <mergeCell ref="I4:J4"/>
  </mergeCells>
  <pageMargins left="0.31496062992125984" right="0.31496062992125984" top="0.15748031496062992" bottom="0.15748031496062992" header="0.31496062992125984" footer="0.31496062992125984"/>
  <pageSetup paperSize="9" scale="57" orientation="portrait" r:id="rId1"/>
  <rowBreaks count="1" manualBreakCount="1">
    <brk id="49" max="11" man="1"/>
  </rowBreaks>
</worksheet>
</file>

<file path=xl/worksheets/sheet18.xml><?xml version="1.0" encoding="utf-8"?>
<worksheet xmlns="http://schemas.openxmlformats.org/spreadsheetml/2006/main" xmlns:r="http://schemas.openxmlformats.org/officeDocument/2006/relationships">
  <dimension ref="A1:AA62"/>
  <sheetViews>
    <sheetView topLeftCell="A40" zoomScale="68" zoomScaleNormal="68" workbookViewId="0">
      <selection activeCell="A4" sqref="A4:C4"/>
    </sheetView>
  </sheetViews>
  <sheetFormatPr defaultColWidth="7.75" defaultRowHeight="12.75"/>
  <cols>
    <col min="1" max="1" width="3.375" style="412" customWidth="1"/>
    <col min="2" max="2" width="6.75" style="412" customWidth="1"/>
    <col min="3" max="3" width="4.75" style="412" customWidth="1"/>
    <col min="4" max="4" width="4.375" style="412" customWidth="1"/>
    <col min="5" max="5" width="5.875" style="412" customWidth="1"/>
    <col min="6" max="6" width="1.75" style="412" customWidth="1"/>
    <col min="7" max="7" width="4.375" style="412" customWidth="1"/>
    <col min="8" max="8" width="3.375" style="412" customWidth="1"/>
    <col min="9" max="9" width="2.25" style="412" customWidth="1"/>
    <col min="10" max="10" width="1" style="412" customWidth="1"/>
    <col min="11" max="11" width="3.125" style="412" customWidth="1"/>
    <col min="12" max="12" width="3.375" style="412" customWidth="1"/>
    <col min="13" max="13" width="3" style="412" customWidth="1"/>
    <col min="14" max="14" width="0.75" style="412" customWidth="1"/>
    <col min="15" max="15" width="4.25" style="412" customWidth="1"/>
    <col min="16" max="16" width="2" style="412" customWidth="1"/>
    <col min="17" max="17" width="3.75" style="412" customWidth="1"/>
    <col min="18" max="18" width="4.125" style="412" customWidth="1"/>
    <col min="19" max="19" width="1.375" style="412" customWidth="1"/>
    <col min="20" max="20" width="10.25" style="412" customWidth="1"/>
    <col min="21" max="21" width="4.875" style="412" customWidth="1"/>
    <col min="22" max="22" width="4.125" style="412" customWidth="1"/>
    <col min="23" max="23" width="2.375" style="412" customWidth="1"/>
    <col min="24" max="24" width="7.375" style="412" customWidth="1"/>
    <col min="25" max="25" width="2.75" style="412" customWidth="1"/>
    <col min="26" max="26" width="4.25" style="412" customWidth="1"/>
    <col min="27" max="27" width="6" style="412" customWidth="1"/>
    <col min="28" max="16384" width="7.75" style="412"/>
  </cols>
  <sheetData>
    <row r="1" spans="1:27" ht="42.6" customHeight="1">
      <c r="A1" s="860" t="s">
        <v>1039</v>
      </c>
      <c r="B1" s="861"/>
      <c r="C1" s="861"/>
      <c r="D1" s="861"/>
      <c r="E1" s="861"/>
      <c r="F1" s="861"/>
      <c r="G1" s="861"/>
      <c r="H1" s="861"/>
      <c r="I1" s="861"/>
      <c r="J1" s="861"/>
      <c r="K1" s="861"/>
      <c r="L1" s="861"/>
      <c r="M1" s="861"/>
      <c r="N1" s="861"/>
      <c r="O1" s="861"/>
      <c r="P1" s="861"/>
      <c r="Q1" s="861"/>
      <c r="R1" s="861"/>
      <c r="S1" s="861"/>
      <c r="T1" s="861"/>
      <c r="U1" s="861"/>
      <c r="V1" s="861"/>
      <c r="W1" s="861"/>
      <c r="X1" s="861"/>
      <c r="Y1" s="861"/>
      <c r="Z1" s="861"/>
      <c r="AA1" s="862"/>
    </row>
    <row r="2" spans="1:27" ht="266.25" customHeight="1">
      <c r="A2" s="863" t="s">
        <v>1040</v>
      </c>
      <c r="B2" s="864"/>
      <c r="C2" s="865"/>
      <c r="D2" s="866" t="s">
        <v>1041</v>
      </c>
      <c r="E2" s="867"/>
      <c r="F2" s="868"/>
      <c r="G2" s="866" t="s">
        <v>1042</v>
      </c>
      <c r="H2" s="868"/>
      <c r="I2" s="863" t="s">
        <v>1043</v>
      </c>
      <c r="J2" s="864"/>
      <c r="K2" s="864"/>
      <c r="L2" s="865"/>
      <c r="M2" s="866" t="s">
        <v>1044</v>
      </c>
      <c r="N2" s="867"/>
      <c r="O2" s="867"/>
      <c r="P2" s="868"/>
      <c r="Q2" s="863" t="s">
        <v>1045</v>
      </c>
      <c r="R2" s="864"/>
      <c r="S2" s="865"/>
      <c r="T2" s="413" t="s">
        <v>1046</v>
      </c>
      <c r="U2" s="866" t="s">
        <v>1047</v>
      </c>
      <c r="V2" s="868"/>
      <c r="W2" s="863" t="s">
        <v>1048</v>
      </c>
      <c r="X2" s="864"/>
      <c r="Y2" s="865"/>
      <c r="Z2" s="866" t="s">
        <v>1049</v>
      </c>
      <c r="AA2" s="868"/>
    </row>
    <row r="3" spans="1:27" ht="20.25" customHeight="1">
      <c r="A3" s="877">
        <v>-1</v>
      </c>
      <c r="B3" s="878"/>
      <c r="C3" s="879"/>
      <c r="D3" s="880">
        <v>-2</v>
      </c>
      <c r="E3" s="881"/>
      <c r="F3" s="882"/>
      <c r="G3" s="869">
        <v>-3</v>
      </c>
      <c r="H3" s="870"/>
      <c r="I3" s="877">
        <v>-4</v>
      </c>
      <c r="J3" s="878"/>
      <c r="K3" s="878"/>
      <c r="L3" s="879"/>
      <c r="M3" s="869">
        <v>-5</v>
      </c>
      <c r="N3" s="883"/>
      <c r="O3" s="883"/>
      <c r="P3" s="870"/>
      <c r="Q3" s="869">
        <v>-6</v>
      </c>
      <c r="R3" s="883"/>
      <c r="S3" s="870"/>
      <c r="T3" s="420" t="s">
        <v>1050</v>
      </c>
      <c r="U3" s="869">
        <v>-8</v>
      </c>
      <c r="V3" s="870"/>
      <c r="W3" s="871" t="s">
        <v>1051</v>
      </c>
      <c r="X3" s="872"/>
      <c r="Y3" s="873"/>
      <c r="Z3" s="871" t="s">
        <v>1052</v>
      </c>
      <c r="AA3" s="873"/>
    </row>
    <row r="4" spans="1:27" ht="20.25" customHeight="1">
      <c r="A4" s="874" t="s">
        <v>1089</v>
      </c>
      <c r="B4" s="875"/>
      <c r="C4" s="876"/>
      <c r="D4" s="415"/>
      <c r="E4" s="415"/>
      <c r="F4" s="416"/>
      <c r="G4" s="417"/>
      <c r="H4" s="419"/>
      <c r="I4" s="436"/>
      <c r="J4" s="437"/>
      <c r="K4" s="437"/>
      <c r="L4" s="433"/>
      <c r="M4" s="419"/>
      <c r="N4" s="419"/>
      <c r="O4" s="419"/>
      <c r="P4" s="418"/>
      <c r="Q4" s="417"/>
      <c r="R4" s="419"/>
      <c r="S4" s="418"/>
      <c r="T4" s="420"/>
      <c r="U4" s="417"/>
      <c r="V4" s="418"/>
      <c r="W4" s="421"/>
      <c r="X4" s="422"/>
      <c r="Y4" s="423"/>
      <c r="Z4" s="421"/>
      <c r="AA4" s="423"/>
    </row>
    <row r="5" spans="1:27" ht="20.25" customHeight="1">
      <c r="A5" s="874" t="s">
        <v>1053</v>
      </c>
      <c r="B5" s="875"/>
      <c r="C5" s="876"/>
      <c r="D5" s="415"/>
      <c r="E5" s="415"/>
      <c r="F5" s="416"/>
      <c r="G5" s="417"/>
      <c r="H5" s="419"/>
      <c r="I5" s="874" t="s">
        <v>1053</v>
      </c>
      <c r="J5" s="875"/>
      <c r="K5" s="875"/>
      <c r="L5" s="876"/>
      <c r="M5" s="419"/>
      <c r="N5" s="419"/>
      <c r="O5" s="419"/>
      <c r="P5" s="418"/>
      <c r="Q5" s="417"/>
      <c r="R5" s="419"/>
      <c r="S5" s="418"/>
      <c r="T5" s="420"/>
      <c r="U5" s="417"/>
      <c r="V5" s="418"/>
      <c r="W5" s="421"/>
      <c r="X5" s="422"/>
      <c r="Y5" s="423"/>
      <c r="Z5" s="421"/>
      <c r="AA5" s="423"/>
    </row>
    <row r="6" spans="1:27" ht="20.25" customHeight="1">
      <c r="A6" s="874" t="s">
        <v>1054</v>
      </c>
      <c r="B6" s="875"/>
      <c r="C6" s="876"/>
      <c r="D6" s="415"/>
      <c r="E6" s="415"/>
      <c r="F6" s="416"/>
      <c r="G6" s="417"/>
      <c r="H6" s="419"/>
      <c r="I6" s="874" t="s">
        <v>1054</v>
      </c>
      <c r="J6" s="875"/>
      <c r="K6" s="875"/>
      <c r="L6" s="876"/>
      <c r="M6" s="419"/>
      <c r="N6" s="419"/>
      <c r="O6" s="419"/>
      <c r="P6" s="418"/>
      <c r="Q6" s="417"/>
      <c r="R6" s="419"/>
      <c r="S6" s="418"/>
      <c r="T6" s="420"/>
      <c r="U6" s="417"/>
      <c r="V6" s="418"/>
      <c r="W6" s="421"/>
      <c r="X6" s="422"/>
      <c r="Y6" s="423"/>
      <c r="Z6" s="421"/>
      <c r="AA6" s="423"/>
    </row>
    <row r="7" spans="1:27" ht="20.25" customHeight="1">
      <c r="A7" s="874" t="s">
        <v>1055</v>
      </c>
      <c r="B7" s="875"/>
      <c r="C7" s="876"/>
      <c r="D7" s="415"/>
      <c r="E7" s="415"/>
      <c r="F7" s="416"/>
      <c r="G7" s="417"/>
      <c r="H7" s="419"/>
      <c r="I7" s="874" t="s">
        <v>1055</v>
      </c>
      <c r="J7" s="875"/>
      <c r="K7" s="875"/>
      <c r="L7" s="876"/>
      <c r="M7" s="419"/>
      <c r="N7" s="419"/>
      <c r="O7" s="419"/>
      <c r="P7" s="418"/>
      <c r="Q7" s="417"/>
      <c r="R7" s="419"/>
      <c r="S7" s="418"/>
      <c r="T7" s="420"/>
      <c r="U7" s="417"/>
      <c r="V7" s="418"/>
      <c r="W7" s="421"/>
      <c r="X7" s="422"/>
      <c r="Y7" s="423"/>
      <c r="Z7" s="421"/>
      <c r="AA7" s="423"/>
    </row>
    <row r="8" spans="1:27" ht="20.25" customHeight="1">
      <c r="A8" s="874" t="s">
        <v>1056</v>
      </c>
      <c r="B8" s="875"/>
      <c r="C8" s="876"/>
      <c r="D8" s="415"/>
      <c r="E8" s="415"/>
      <c r="F8" s="416"/>
      <c r="G8" s="417"/>
      <c r="H8" s="419"/>
      <c r="I8" s="874" t="s">
        <v>1056</v>
      </c>
      <c r="J8" s="875"/>
      <c r="K8" s="875"/>
      <c r="L8" s="876"/>
      <c r="M8" s="419"/>
      <c r="N8" s="419"/>
      <c r="O8" s="419"/>
      <c r="P8" s="418"/>
      <c r="Q8" s="417"/>
      <c r="R8" s="419"/>
      <c r="S8" s="418"/>
      <c r="T8" s="420"/>
      <c r="U8" s="417"/>
      <c r="V8" s="418"/>
      <c r="W8" s="421"/>
      <c r="X8" s="422"/>
      <c r="Y8" s="423"/>
      <c r="Z8" s="421"/>
      <c r="AA8" s="423"/>
    </row>
    <row r="9" spans="1:27" ht="30" customHeight="1">
      <c r="A9" s="884" t="s">
        <v>1057</v>
      </c>
      <c r="B9" s="885"/>
      <c r="C9" s="886"/>
      <c r="D9" s="871"/>
      <c r="E9" s="872"/>
      <c r="F9" s="873"/>
      <c r="G9" s="871"/>
      <c r="H9" s="873"/>
      <c r="I9" s="884" t="s">
        <v>1057</v>
      </c>
      <c r="J9" s="885"/>
      <c r="K9" s="885"/>
      <c r="L9" s="886"/>
      <c r="M9" s="871"/>
      <c r="N9" s="872"/>
      <c r="O9" s="872"/>
      <c r="P9" s="873"/>
      <c r="Q9" s="871"/>
      <c r="R9" s="872"/>
      <c r="S9" s="873"/>
      <c r="T9" s="420"/>
      <c r="U9" s="871"/>
      <c r="V9" s="873"/>
      <c r="W9" s="871"/>
      <c r="X9" s="872"/>
      <c r="Y9" s="873"/>
      <c r="Z9" s="871"/>
      <c r="AA9" s="873"/>
    </row>
    <row r="10" spans="1:27" ht="65.25" customHeight="1">
      <c r="A10" s="860" t="s">
        <v>1058</v>
      </c>
      <c r="B10" s="861"/>
      <c r="C10" s="861"/>
      <c r="D10" s="861"/>
      <c r="E10" s="861"/>
      <c r="F10" s="861"/>
      <c r="G10" s="861"/>
      <c r="H10" s="861"/>
      <c r="I10" s="861"/>
      <c r="J10" s="861"/>
      <c r="K10" s="861"/>
      <c r="L10" s="861"/>
      <c r="M10" s="861"/>
      <c r="N10" s="861"/>
      <c r="O10" s="861"/>
      <c r="P10" s="861"/>
      <c r="Q10" s="861"/>
      <c r="R10" s="861"/>
      <c r="S10" s="861"/>
      <c r="T10" s="861"/>
      <c r="U10" s="861"/>
      <c r="V10" s="861"/>
      <c r="W10" s="861"/>
      <c r="X10" s="861"/>
      <c r="Y10" s="861"/>
      <c r="Z10" s="861"/>
      <c r="AA10" s="862"/>
    </row>
    <row r="11" spans="1:27" ht="50.45" customHeight="1">
      <c r="A11" s="893"/>
      <c r="B11" s="894"/>
      <c r="C11" s="895"/>
      <c r="D11" s="871" t="s">
        <v>1059</v>
      </c>
      <c r="E11" s="872"/>
      <c r="F11" s="872"/>
      <c r="G11" s="872"/>
      <c r="H11" s="872"/>
      <c r="I11" s="872"/>
      <c r="J11" s="872"/>
      <c r="K11" s="872"/>
      <c r="L11" s="872"/>
      <c r="M11" s="872"/>
      <c r="N11" s="872"/>
      <c r="O11" s="872"/>
      <c r="P11" s="872"/>
      <c r="Q11" s="872"/>
      <c r="R11" s="872"/>
      <c r="S11" s="872"/>
      <c r="T11" s="872"/>
      <c r="U11" s="872"/>
      <c r="V11" s="872"/>
      <c r="W11" s="872"/>
      <c r="X11" s="872"/>
      <c r="Y11" s="872"/>
      <c r="Z11" s="872"/>
      <c r="AA11" s="873"/>
    </row>
    <row r="12" spans="1:27" ht="49.35" customHeight="1">
      <c r="A12" s="896" t="s">
        <v>1060</v>
      </c>
      <c r="B12" s="897"/>
      <c r="C12" s="898"/>
      <c r="D12" s="899" t="s">
        <v>1061</v>
      </c>
      <c r="E12" s="900"/>
      <c r="F12" s="901"/>
      <c r="G12" s="899" t="s">
        <v>1061</v>
      </c>
      <c r="H12" s="900"/>
      <c r="I12" s="900"/>
      <c r="J12" s="901"/>
      <c r="K12" s="890" t="s">
        <v>1062</v>
      </c>
      <c r="L12" s="891"/>
      <c r="M12" s="891"/>
      <c r="N12" s="892"/>
      <c r="O12" s="902" t="s">
        <v>1061</v>
      </c>
      <c r="P12" s="903"/>
      <c r="Q12" s="903"/>
      <c r="R12" s="904"/>
      <c r="S12" s="887" t="s">
        <v>1061</v>
      </c>
      <c r="T12" s="888"/>
      <c r="U12" s="888"/>
      <c r="V12" s="888"/>
      <c r="W12" s="888"/>
      <c r="X12" s="888"/>
      <c r="Y12" s="888"/>
      <c r="Z12" s="888"/>
      <c r="AA12" s="889"/>
    </row>
    <row r="13" spans="1:27" ht="18.75" customHeight="1">
      <c r="A13" s="887" t="s">
        <v>1089</v>
      </c>
      <c r="B13" s="888"/>
      <c r="C13" s="889"/>
      <c r="D13" s="887"/>
      <c r="E13" s="888"/>
      <c r="F13" s="889"/>
      <c r="G13" s="887"/>
      <c r="H13" s="888"/>
      <c r="I13" s="888"/>
      <c r="J13" s="889"/>
      <c r="K13" s="890"/>
      <c r="L13" s="891"/>
      <c r="M13" s="891"/>
      <c r="N13" s="892"/>
      <c r="O13" s="887"/>
      <c r="P13" s="888"/>
      <c r="Q13" s="888"/>
      <c r="R13" s="889"/>
      <c r="S13" s="887"/>
      <c r="T13" s="888"/>
      <c r="U13" s="888"/>
      <c r="V13" s="888"/>
      <c r="W13" s="888"/>
      <c r="X13" s="888"/>
      <c r="Y13" s="888"/>
      <c r="Z13" s="888"/>
      <c r="AA13" s="889"/>
    </row>
    <row r="14" spans="1:27" ht="26.1" customHeight="1">
      <c r="A14" s="887" t="s">
        <v>1053</v>
      </c>
      <c r="B14" s="888"/>
      <c r="C14" s="889"/>
      <c r="D14" s="887"/>
      <c r="E14" s="888"/>
      <c r="F14" s="889"/>
      <c r="G14" s="887"/>
      <c r="H14" s="888"/>
      <c r="I14" s="888"/>
      <c r="J14" s="889"/>
      <c r="K14" s="890"/>
      <c r="L14" s="891"/>
      <c r="M14" s="891"/>
      <c r="N14" s="892"/>
      <c r="O14" s="887"/>
      <c r="P14" s="888"/>
      <c r="Q14" s="888"/>
      <c r="R14" s="889"/>
      <c r="S14" s="887"/>
      <c r="T14" s="888"/>
      <c r="U14" s="888"/>
      <c r="V14" s="888"/>
      <c r="W14" s="888"/>
      <c r="X14" s="888"/>
      <c r="Y14" s="888"/>
      <c r="Z14" s="888"/>
      <c r="AA14" s="889"/>
    </row>
    <row r="15" spans="1:27" ht="26.45" customHeight="1">
      <c r="A15" s="887" t="s">
        <v>1054</v>
      </c>
      <c r="B15" s="888"/>
      <c r="C15" s="889"/>
      <c r="D15" s="887"/>
      <c r="E15" s="888"/>
      <c r="F15" s="889"/>
      <c r="G15" s="887"/>
      <c r="H15" s="888"/>
      <c r="I15" s="888"/>
      <c r="J15" s="889"/>
      <c r="K15" s="890"/>
      <c r="L15" s="891"/>
      <c r="M15" s="891"/>
      <c r="N15" s="892"/>
      <c r="O15" s="887"/>
      <c r="P15" s="888"/>
      <c r="Q15" s="888"/>
      <c r="R15" s="889"/>
      <c r="S15" s="887"/>
      <c r="T15" s="888"/>
      <c r="U15" s="888"/>
      <c r="V15" s="888"/>
      <c r="W15" s="888"/>
      <c r="X15" s="888"/>
      <c r="Y15" s="888"/>
      <c r="Z15" s="888"/>
      <c r="AA15" s="889"/>
    </row>
    <row r="16" spans="1:27" ht="24" customHeight="1">
      <c r="A16" s="887" t="s">
        <v>1055</v>
      </c>
      <c r="B16" s="888"/>
      <c r="C16" s="889"/>
      <c r="D16" s="887"/>
      <c r="E16" s="888"/>
      <c r="F16" s="889"/>
      <c r="G16" s="887"/>
      <c r="H16" s="888"/>
      <c r="I16" s="888"/>
      <c r="J16" s="889"/>
      <c r="K16" s="890"/>
      <c r="L16" s="891"/>
      <c r="M16" s="891"/>
      <c r="N16" s="892"/>
      <c r="O16" s="887"/>
      <c r="P16" s="888"/>
      <c r="Q16" s="888"/>
      <c r="R16" s="889"/>
      <c r="S16" s="887"/>
      <c r="T16" s="888"/>
      <c r="U16" s="888"/>
      <c r="V16" s="888"/>
      <c r="W16" s="888"/>
      <c r="X16" s="888"/>
      <c r="Y16" s="888"/>
      <c r="Z16" s="888"/>
      <c r="AA16" s="889"/>
    </row>
    <row r="17" spans="1:27" ht="22.35" customHeight="1">
      <c r="A17" s="887" t="s">
        <v>1056</v>
      </c>
      <c r="B17" s="888"/>
      <c r="C17" s="889"/>
      <c r="D17" s="887"/>
      <c r="E17" s="888"/>
      <c r="F17" s="889"/>
      <c r="G17" s="887"/>
      <c r="H17" s="888"/>
      <c r="I17" s="888"/>
      <c r="J17" s="889"/>
      <c r="K17" s="890"/>
      <c r="L17" s="891"/>
      <c r="M17" s="891"/>
      <c r="N17" s="892"/>
      <c r="O17" s="887"/>
      <c r="P17" s="888"/>
      <c r="Q17" s="888"/>
      <c r="R17" s="889"/>
      <c r="S17" s="887"/>
      <c r="T17" s="888"/>
      <c r="U17" s="888"/>
      <c r="V17" s="888"/>
      <c r="W17" s="888"/>
      <c r="X17" s="888"/>
      <c r="Y17" s="888"/>
      <c r="Z17" s="888"/>
      <c r="AA17" s="889"/>
    </row>
    <row r="18" spans="1:27" ht="18" customHeight="1">
      <c r="A18" s="887" t="s">
        <v>1057</v>
      </c>
      <c r="B18" s="888"/>
      <c r="C18" s="889"/>
      <c r="D18" s="887"/>
      <c r="E18" s="888"/>
      <c r="F18" s="889"/>
      <c r="G18" s="887"/>
      <c r="H18" s="888"/>
      <c r="I18" s="888"/>
      <c r="J18" s="889"/>
      <c r="K18" s="890"/>
      <c r="L18" s="891"/>
      <c r="M18" s="891"/>
      <c r="N18" s="892"/>
      <c r="O18" s="887"/>
      <c r="P18" s="888"/>
      <c r="Q18" s="888"/>
      <c r="R18" s="889"/>
      <c r="S18" s="887"/>
      <c r="T18" s="888"/>
      <c r="U18" s="888"/>
      <c r="V18" s="888"/>
      <c r="W18" s="888"/>
      <c r="X18" s="888"/>
      <c r="Y18" s="888"/>
      <c r="Z18" s="888"/>
      <c r="AA18" s="889"/>
    </row>
    <row r="19" spans="1:27" ht="21.6" customHeight="1">
      <c r="A19" s="976" t="s">
        <v>1063</v>
      </c>
      <c r="B19" s="977"/>
      <c r="C19" s="978"/>
      <c r="D19" s="979"/>
      <c r="E19" s="980"/>
      <c r="F19" s="981"/>
      <c r="G19" s="979"/>
      <c r="H19" s="980"/>
      <c r="I19" s="980"/>
      <c r="J19" s="981"/>
      <c r="K19" s="979"/>
      <c r="L19" s="980"/>
      <c r="M19" s="980"/>
      <c r="N19" s="981"/>
      <c r="O19" s="979"/>
      <c r="P19" s="980"/>
      <c r="Q19" s="980"/>
      <c r="R19" s="981"/>
      <c r="S19" s="979"/>
      <c r="T19" s="980"/>
      <c r="U19" s="980"/>
      <c r="V19" s="980"/>
      <c r="W19" s="980"/>
      <c r="X19" s="980"/>
      <c r="Y19" s="980"/>
      <c r="Z19" s="980"/>
      <c r="AA19" s="981"/>
    </row>
    <row r="20" spans="1:27" ht="20.100000000000001" customHeight="1">
      <c r="A20" s="860" t="s">
        <v>1064</v>
      </c>
      <c r="B20" s="861"/>
      <c r="C20" s="861"/>
      <c r="D20" s="861"/>
      <c r="E20" s="861"/>
      <c r="F20" s="861"/>
      <c r="G20" s="861"/>
      <c r="H20" s="861"/>
      <c r="I20" s="861"/>
      <c r="J20" s="861"/>
      <c r="K20" s="861"/>
      <c r="L20" s="861"/>
      <c r="M20" s="861"/>
      <c r="N20" s="861"/>
      <c r="O20" s="861"/>
      <c r="P20" s="861"/>
      <c r="Q20" s="861"/>
      <c r="R20" s="861"/>
      <c r="S20" s="861"/>
      <c r="T20" s="861"/>
      <c r="U20" s="861"/>
      <c r="V20" s="861"/>
      <c r="W20" s="861"/>
      <c r="X20" s="861"/>
      <c r="Y20" s="861"/>
      <c r="Z20" s="861"/>
      <c r="AA20" s="862"/>
    </row>
    <row r="21" spans="1:27" ht="408.75" customHeight="1">
      <c r="A21" s="420" t="s">
        <v>1065</v>
      </c>
      <c r="B21" s="424" t="s">
        <v>1066</v>
      </c>
      <c r="C21" s="871" t="s">
        <v>1067</v>
      </c>
      <c r="D21" s="873"/>
      <c r="E21" s="424" t="s">
        <v>1068</v>
      </c>
      <c r="F21" s="871" t="s">
        <v>1069</v>
      </c>
      <c r="G21" s="873"/>
      <c r="H21" s="896" t="s">
        <v>1070</v>
      </c>
      <c r="I21" s="898"/>
      <c r="J21" s="871" t="s">
        <v>1071</v>
      </c>
      <c r="K21" s="873"/>
      <c r="L21" s="911" t="s">
        <v>1072</v>
      </c>
      <c r="M21" s="873"/>
      <c r="N21" s="871" t="s">
        <v>1073</v>
      </c>
      <c r="O21" s="873"/>
      <c r="P21" s="871" t="s">
        <v>1074</v>
      </c>
      <c r="Q21" s="873"/>
      <c r="R21" s="912" t="s">
        <v>1075</v>
      </c>
      <c r="S21" s="913"/>
      <c r="T21" s="420" t="s">
        <v>1076</v>
      </c>
      <c r="U21" s="420" t="s">
        <v>1077</v>
      </c>
      <c r="V21" s="871" t="s">
        <v>1078</v>
      </c>
      <c r="W21" s="873"/>
      <c r="X21" s="420" t="s">
        <v>1079</v>
      </c>
      <c r="Y21" s="896" t="s">
        <v>1080</v>
      </c>
      <c r="Z21" s="898"/>
      <c r="AA21" s="420" t="s">
        <v>1081</v>
      </c>
    </row>
    <row r="22" spans="1:27" ht="30.6" customHeight="1">
      <c r="A22" s="435"/>
      <c r="B22" s="426">
        <v>-1</v>
      </c>
      <c r="C22" s="877">
        <v>-2</v>
      </c>
      <c r="D22" s="879"/>
      <c r="E22" s="426">
        <v>-3</v>
      </c>
      <c r="F22" s="877">
        <v>-4</v>
      </c>
      <c r="G22" s="879"/>
      <c r="H22" s="877">
        <v>-5</v>
      </c>
      <c r="I22" s="879"/>
      <c r="J22" s="877">
        <v>-6</v>
      </c>
      <c r="K22" s="879"/>
      <c r="L22" s="877">
        <v>-7</v>
      </c>
      <c r="M22" s="879"/>
      <c r="N22" s="877">
        <v>-8</v>
      </c>
      <c r="O22" s="879"/>
      <c r="P22" s="877">
        <v>-9</v>
      </c>
      <c r="Q22" s="878"/>
      <c r="R22" s="909">
        <v>-10</v>
      </c>
      <c r="S22" s="910"/>
      <c r="T22" s="414">
        <v>-11</v>
      </c>
      <c r="U22" s="426">
        <v>-12</v>
      </c>
      <c r="V22" s="877">
        <v>-13</v>
      </c>
      <c r="W22" s="879"/>
      <c r="X22" s="426">
        <v>-14</v>
      </c>
      <c r="Y22" s="877">
        <v>-15</v>
      </c>
      <c r="Z22" s="879"/>
      <c r="AA22" s="426">
        <v>-16</v>
      </c>
    </row>
    <row r="23" spans="1:27" ht="30.6" customHeight="1">
      <c r="A23" s="434"/>
      <c r="B23" s="433" t="s">
        <v>1089</v>
      </c>
      <c r="C23" s="914"/>
      <c r="D23" s="914"/>
      <c r="E23" s="432"/>
      <c r="F23" s="914"/>
      <c r="G23" s="914"/>
      <c r="H23" s="914"/>
      <c r="I23" s="914"/>
      <c r="J23" s="914"/>
      <c r="K23" s="914"/>
      <c r="L23" s="914"/>
      <c r="M23" s="914"/>
      <c r="N23" s="914"/>
      <c r="O23" s="914"/>
      <c r="P23" s="914"/>
      <c r="Q23" s="914"/>
      <c r="R23" s="914"/>
      <c r="S23" s="914"/>
      <c r="T23" s="432"/>
      <c r="U23" s="432"/>
      <c r="V23" s="914"/>
      <c r="W23" s="914"/>
      <c r="X23" s="432"/>
      <c r="Y23" s="914"/>
      <c r="Z23" s="914"/>
      <c r="AA23" s="432"/>
    </row>
    <row r="24" spans="1:27" ht="14.45" customHeight="1">
      <c r="A24" s="427"/>
      <c r="B24" s="928" t="s">
        <v>1053</v>
      </c>
      <c r="C24" s="929"/>
      <c r="D24" s="930"/>
      <c r="E24" s="915"/>
      <c r="F24" s="905"/>
      <c r="G24" s="927"/>
      <c r="H24" s="905"/>
      <c r="I24" s="927"/>
      <c r="J24" s="905"/>
      <c r="K24" s="927"/>
      <c r="L24" s="905"/>
      <c r="M24" s="927"/>
      <c r="N24" s="905"/>
      <c r="O24" s="927"/>
      <c r="P24" s="905"/>
      <c r="Q24" s="906"/>
      <c r="R24" s="905"/>
      <c r="S24" s="927"/>
      <c r="T24" s="915"/>
      <c r="U24" s="915"/>
      <c r="V24" s="905"/>
      <c r="W24" s="927"/>
      <c r="X24" s="915"/>
      <c r="Y24" s="905"/>
      <c r="Z24" s="927"/>
      <c r="AA24" s="915"/>
    </row>
    <row r="25" spans="1:27" ht="14.45" customHeight="1">
      <c r="A25" s="427"/>
      <c r="B25" s="908"/>
      <c r="C25" s="920"/>
      <c r="D25" s="921"/>
      <c r="E25" s="916"/>
      <c r="F25" s="907"/>
      <c r="G25" s="926"/>
      <c r="H25" s="907"/>
      <c r="I25" s="926"/>
      <c r="J25" s="905"/>
      <c r="K25" s="927"/>
      <c r="L25" s="907"/>
      <c r="M25" s="926"/>
      <c r="N25" s="907"/>
      <c r="O25" s="926"/>
      <c r="P25" s="907"/>
      <c r="Q25" s="908"/>
      <c r="R25" s="907"/>
      <c r="S25" s="926"/>
      <c r="T25" s="916"/>
      <c r="U25" s="916"/>
      <c r="V25" s="907"/>
      <c r="W25" s="926"/>
      <c r="X25" s="916"/>
      <c r="Y25" s="907"/>
      <c r="Z25" s="926"/>
      <c r="AA25" s="916"/>
    </row>
    <row r="26" spans="1:27" ht="14.45" customHeight="1">
      <c r="A26" s="427"/>
      <c r="B26" s="917" t="s">
        <v>1054</v>
      </c>
      <c r="C26" s="918"/>
      <c r="D26" s="919"/>
      <c r="E26" s="922"/>
      <c r="F26" s="924"/>
      <c r="G26" s="925"/>
      <c r="H26" s="924"/>
      <c r="I26" s="925"/>
      <c r="J26" s="924"/>
      <c r="K26" s="925"/>
      <c r="L26" s="924"/>
      <c r="M26" s="925"/>
      <c r="N26" s="924"/>
      <c r="O26" s="925"/>
      <c r="P26" s="905"/>
      <c r="Q26" s="927"/>
      <c r="R26" s="924"/>
      <c r="S26" s="925"/>
      <c r="T26" s="931"/>
      <c r="U26" s="931"/>
      <c r="V26" s="924"/>
      <c r="W26" s="925"/>
      <c r="X26" s="931"/>
      <c r="Y26" s="924"/>
      <c r="Z26" s="925"/>
      <c r="AA26" s="922"/>
    </row>
    <row r="27" spans="1:27" ht="14.45" customHeight="1">
      <c r="A27" s="427"/>
      <c r="B27" s="908"/>
      <c r="C27" s="920"/>
      <c r="D27" s="921"/>
      <c r="E27" s="923"/>
      <c r="F27" s="907"/>
      <c r="G27" s="926"/>
      <c r="H27" s="907"/>
      <c r="I27" s="926"/>
      <c r="J27" s="907"/>
      <c r="K27" s="926"/>
      <c r="L27" s="907"/>
      <c r="M27" s="926"/>
      <c r="N27" s="907"/>
      <c r="O27" s="926"/>
      <c r="P27" s="905"/>
      <c r="Q27" s="927"/>
      <c r="R27" s="907"/>
      <c r="S27" s="926"/>
      <c r="T27" s="916"/>
      <c r="U27" s="916"/>
      <c r="V27" s="907"/>
      <c r="W27" s="926"/>
      <c r="X27" s="916"/>
      <c r="Y27" s="907"/>
      <c r="Z27" s="926"/>
      <c r="AA27" s="923"/>
    </row>
    <row r="28" spans="1:27" ht="14.45" customHeight="1">
      <c r="A28" s="427"/>
      <c r="B28" s="917" t="s">
        <v>1055</v>
      </c>
      <c r="C28" s="924"/>
      <c r="D28" s="925"/>
      <c r="E28" s="931"/>
      <c r="F28" s="924"/>
      <c r="G28" s="925"/>
      <c r="H28" s="924"/>
      <c r="I28" s="925"/>
      <c r="J28" s="924"/>
      <c r="K28" s="925"/>
      <c r="L28" s="924"/>
      <c r="M28" s="925"/>
      <c r="N28" s="924"/>
      <c r="O28" s="925"/>
      <c r="P28" s="924"/>
      <c r="Q28" s="925"/>
      <c r="R28" s="924"/>
      <c r="S28" s="925"/>
      <c r="T28" s="931"/>
      <c r="U28" s="931"/>
      <c r="V28" s="924"/>
      <c r="W28" s="925"/>
      <c r="X28" s="931"/>
      <c r="Y28" s="924"/>
      <c r="Z28" s="925"/>
      <c r="AA28" s="931"/>
    </row>
    <row r="29" spans="1:27" ht="14.45" customHeight="1">
      <c r="A29" s="427"/>
      <c r="B29" s="908"/>
      <c r="C29" s="907"/>
      <c r="D29" s="926"/>
      <c r="E29" s="916"/>
      <c r="F29" s="907"/>
      <c r="G29" s="926"/>
      <c r="H29" s="907"/>
      <c r="I29" s="926"/>
      <c r="J29" s="907"/>
      <c r="K29" s="926"/>
      <c r="L29" s="907"/>
      <c r="M29" s="926"/>
      <c r="N29" s="907"/>
      <c r="O29" s="926"/>
      <c r="P29" s="907"/>
      <c r="Q29" s="926"/>
      <c r="R29" s="907"/>
      <c r="S29" s="926"/>
      <c r="T29" s="916"/>
      <c r="U29" s="916"/>
      <c r="V29" s="907"/>
      <c r="W29" s="926"/>
      <c r="X29" s="916"/>
      <c r="Y29" s="907"/>
      <c r="Z29" s="926"/>
      <c r="AA29" s="916"/>
    </row>
    <row r="30" spans="1:27" ht="14.45" customHeight="1">
      <c r="A30" s="427"/>
      <c r="B30" s="917" t="s">
        <v>1056</v>
      </c>
      <c r="C30" s="924"/>
      <c r="D30" s="925"/>
      <c r="E30" s="931"/>
      <c r="F30" s="924"/>
      <c r="G30" s="925"/>
      <c r="H30" s="924"/>
      <c r="I30" s="925"/>
      <c r="J30" s="924"/>
      <c r="K30" s="925"/>
      <c r="L30" s="924"/>
      <c r="M30" s="925"/>
      <c r="N30" s="924"/>
      <c r="O30" s="925"/>
      <c r="P30" s="924"/>
      <c r="Q30" s="925"/>
      <c r="R30" s="924"/>
      <c r="S30" s="925"/>
      <c r="T30" s="931"/>
      <c r="U30" s="931"/>
      <c r="V30" s="924"/>
      <c r="W30" s="925"/>
      <c r="X30" s="931"/>
      <c r="Y30" s="918"/>
      <c r="Z30" s="919"/>
      <c r="AA30" s="931"/>
    </row>
    <row r="31" spans="1:27" ht="14.45" customHeight="1">
      <c r="A31" s="427"/>
      <c r="B31" s="908"/>
      <c r="C31" s="907"/>
      <c r="D31" s="926"/>
      <c r="E31" s="916"/>
      <c r="F31" s="907"/>
      <c r="G31" s="926"/>
      <c r="H31" s="907"/>
      <c r="I31" s="926"/>
      <c r="J31" s="905"/>
      <c r="K31" s="927"/>
      <c r="L31" s="907"/>
      <c r="M31" s="926"/>
      <c r="N31" s="907"/>
      <c r="O31" s="926"/>
      <c r="P31" s="907"/>
      <c r="Q31" s="926"/>
      <c r="R31" s="907"/>
      <c r="S31" s="926"/>
      <c r="T31" s="916"/>
      <c r="U31" s="916"/>
      <c r="V31" s="907"/>
      <c r="W31" s="926"/>
      <c r="X31" s="916"/>
      <c r="Y31" s="920"/>
      <c r="Z31" s="921"/>
      <c r="AA31" s="916"/>
    </row>
    <row r="32" spans="1:27" ht="14.45" customHeight="1">
      <c r="A32" s="427"/>
      <c r="B32" s="917" t="s">
        <v>1057</v>
      </c>
      <c r="C32" s="924"/>
      <c r="D32" s="925"/>
      <c r="E32" s="931"/>
      <c r="F32" s="924"/>
      <c r="G32" s="925"/>
      <c r="H32" s="924"/>
      <c r="I32" s="925"/>
      <c r="J32" s="924"/>
      <c r="K32" s="925"/>
      <c r="L32" s="924"/>
      <c r="M32" s="925"/>
      <c r="N32" s="924"/>
      <c r="O32" s="925"/>
      <c r="P32" s="924"/>
      <c r="Q32" s="925"/>
      <c r="R32" s="924"/>
      <c r="S32" s="925"/>
      <c r="T32" s="931"/>
      <c r="U32" s="931"/>
      <c r="V32" s="924"/>
      <c r="W32" s="925"/>
      <c r="X32" s="931"/>
      <c r="Y32" s="924"/>
      <c r="Z32" s="925"/>
      <c r="AA32" s="931"/>
    </row>
    <row r="33" spans="1:27" ht="14.45" customHeight="1">
      <c r="A33" s="427"/>
      <c r="B33" s="908"/>
      <c r="C33" s="907"/>
      <c r="D33" s="926"/>
      <c r="E33" s="916"/>
      <c r="F33" s="907"/>
      <c r="G33" s="926"/>
      <c r="H33" s="907"/>
      <c r="I33" s="926"/>
      <c r="J33" s="907"/>
      <c r="K33" s="926"/>
      <c r="L33" s="907"/>
      <c r="M33" s="926"/>
      <c r="N33" s="907"/>
      <c r="O33" s="926"/>
      <c r="P33" s="907"/>
      <c r="Q33" s="926"/>
      <c r="R33" s="907"/>
      <c r="S33" s="926"/>
      <c r="T33" s="916"/>
      <c r="U33" s="916"/>
      <c r="V33" s="907"/>
      <c r="W33" s="926"/>
      <c r="X33" s="916"/>
      <c r="Y33" s="907"/>
      <c r="Z33" s="926"/>
      <c r="AA33" s="916"/>
    </row>
    <row r="34" spans="1:27" ht="14.45" customHeight="1">
      <c r="A34" s="427"/>
      <c r="B34" s="917" t="s">
        <v>1082</v>
      </c>
      <c r="C34" s="905"/>
      <c r="D34" s="927"/>
      <c r="E34" s="931"/>
      <c r="F34" s="924"/>
      <c r="G34" s="925"/>
      <c r="H34" s="924"/>
      <c r="I34" s="925"/>
      <c r="J34" s="924"/>
      <c r="K34" s="925"/>
      <c r="L34" s="924"/>
      <c r="M34" s="925"/>
      <c r="N34" s="924"/>
      <c r="O34" s="925"/>
      <c r="P34" s="924"/>
      <c r="Q34" s="925"/>
      <c r="R34" s="924"/>
      <c r="S34" s="925"/>
      <c r="T34" s="931"/>
      <c r="U34" s="922"/>
      <c r="V34" s="924"/>
      <c r="W34" s="925"/>
      <c r="X34" s="931"/>
      <c r="Y34" s="924"/>
      <c r="Z34" s="925"/>
      <c r="AA34" s="931"/>
    </row>
    <row r="35" spans="1:27" ht="14.45" customHeight="1">
      <c r="A35" s="427"/>
      <c r="B35" s="908"/>
      <c r="C35" s="905"/>
      <c r="D35" s="927"/>
      <c r="E35" s="916"/>
      <c r="F35" s="907"/>
      <c r="G35" s="926"/>
      <c r="H35" s="907"/>
      <c r="I35" s="926"/>
      <c r="J35" s="907"/>
      <c r="K35" s="926"/>
      <c r="L35" s="907"/>
      <c r="M35" s="926"/>
      <c r="N35" s="907"/>
      <c r="O35" s="926"/>
      <c r="P35" s="907"/>
      <c r="Q35" s="926"/>
      <c r="R35" s="907"/>
      <c r="S35" s="926"/>
      <c r="T35" s="916"/>
      <c r="U35" s="923"/>
      <c r="V35" s="907"/>
      <c r="W35" s="926"/>
      <c r="X35" s="916"/>
      <c r="Y35" s="907"/>
      <c r="Z35" s="926"/>
      <c r="AA35" s="916"/>
    </row>
    <row r="36" spans="1:27" ht="14.45" customHeight="1">
      <c r="A36" s="427"/>
      <c r="B36" s="917" t="s">
        <v>1083</v>
      </c>
      <c r="C36" s="924"/>
      <c r="D36" s="925"/>
      <c r="E36" s="931"/>
      <c r="F36" s="924"/>
      <c r="G36" s="925"/>
      <c r="H36" s="924"/>
      <c r="I36" s="925"/>
      <c r="J36" s="924"/>
      <c r="K36" s="925"/>
      <c r="L36" s="924"/>
      <c r="M36" s="925"/>
      <c r="N36" s="924"/>
      <c r="O36" s="925"/>
      <c r="P36" s="924"/>
      <c r="Q36" s="925"/>
      <c r="R36" s="924"/>
      <c r="S36" s="925"/>
      <c r="T36" s="931"/>
      <c r="U36" s="931"/>
      <c r="V36" s="924"/>
      <c r="W36" s="925"/>
      <c r="X36" s="931"/>
      <c r="Y36" s="924"/>
      <c r="Z36" s="925"/>
      <c r="AA36" s="931"/>
    </row>
    <row r="37" spans="1:27" ht="14.45" customHeight="1">
      <c r="A37" s="427"/>
      <c r="B37" s="908"/>
      <c r="C37" s="907"/>
      <c r="D37" s="926"/>
      <c r="E37" s="916"/>
      <c r="F37" s="907"/>
      <c r="G37" s="926"/>
      <c r="H37" s="907"/>
      <c r="I37" s="926"/>
      <c r="J37" s="907"/>
      <c r="K37" s="926"/>
      <c r="L37" s="907"/>
      <c r="M37" s="926"/>
      <c r="N37" s="907"/>
      <c r="O37" s="926"/>
      <c r="P37" s="907"/>
      <c r="Q37" s="926"/>
      <c r="R37" s="907"/>
      <c r="S37" s="926"/>
      <c r="T37" s="916"/>
      <c r="U37" s="916"/>
      <c r="V37" s="907"/>
      <c r="W37" s="926"/>
      <c r="X37" s="916"/>
      <c r="Y37" s="907"/>
      <c r="Z37" s="926"/>
      <c r="AA37" s="916"/>
    </row>
    <row r="38" spans="1:27" ht="33.6" customHeight="1">
      <c r="A38" s="425"/>
      <c r="B38" s="424" t="s">
        <v>738</v>
      </c>
      <c r="C38" s="965"/>
      <c r="D38" s="966"/>
      <c r="E38" s="428"/>
      <c r="F38" s="965"/>
      <c r="G38" s="966"/>
      <c r="H38" s="965"/>
      <c r="I38" s="966"/>
      <c r="J38" s="965"/>
      <c r="K38" s="966"/>
      <c r="L38" s="965"/>
      <c r="M38" s="966"/>
      <c r="N38" s="965"/>
      <c r="O38" s="966"/>
      <c r="P38" s="965"/>
      <c r="Q38" s="966"/>
      <c r="R38" s="965"/>
      <c r="S38" s="966"/>
      <c r="T38" s="428"/>
      <c r="U38" s="428"/>
      <c r="V38" s="965"/>
      <c r="W38" s="966"/>
      <c r="X38" s="428"/>
      <c r="Y38" s="965"/>
      <c r="Z38" s="966"/>
      <c r="AA38" s="428"/>
    </row>
    <row r="39" spans="1:27" ht="23.1" customHeight="1">
      <c r="A39" s="967" t="s">
        <v>1084</v>
      </c>
      <c r="B39" s="968"/>
      <c r="C39" s="968"/>
      <c r="D39" s="968"/>
      <c r="E39" s="968"/>
      <c r="F39" s="968"/>
      <c r="G39" s="968"/>
      <c r="H39" s="968"/>
      <c r="I39" s="968"/>
      <c r="J39" s="968"/>
      <c r="K39" s="968"/>
      <c r="L39" s="968"/>
      <c r="M39" s="968"/>
      <c r="N39" s="968"/>
      <c r="O39" s="968"/>
      <c r="P39" s="968"/>
      <c r="Q39" s="968"/>
      <c r="R39" s="968"/>
      <c r="S39" s="968"/>
      <c r="T39" s="968"/>
      <c r="U39" s="968"/>
      <c r="V39" s="968"/>
      <c r="W39" s="968"/>
      <c r="X39" s="968"/>
      <c r="Y39" s="968"/>
      <c r="Z39" s="968"/>
      <c r="AA39" s="969"/>
    </row>
    <row r="40" spans="1:27" ht="21.6" customHeight="1">
      <c r="A40" s="938"/>
      <c r="B40" s="939"/>
      <c r="C40" s="940"/>
      <c r="D40" s="970" t="s">
        <v>1085</v>
      </c>
      <c r="E40" s="971"/>
      <c r="F40" s="971"/>
      <c r="G40" s="971"/>
      <c r="H40" s="971"/>
      <c r="I40" s="971"/>
      <c r="J40" s="971"/>
      <c r="K40" s="971"/>
      <c r="L40" s="971"/>
      <c r="M40" s="971"/>
      <c r="N40" s="971"/>
      <c r="O40" s="971"/>
      <c r="P40" s="971"/>
      <c r="Q40" s="971"/>
      <c r="R40" s="971"/>
      <c r="S40" s="971"/>
      <c r="T40" s="971"/>
      <c r="U40" s="971"/>
      <c r="V40" s="971"/>
      <c r="W40" s="971"/>
      <c r="X40" s="971"/>
      <c r="Y40" s="971"/>
      <c r="Z40" s="971"/>
      <c r="AA40" s="972"/>
    </row>
    <row r="41" spans="1:27" ht="13.35" customHeight="1">
      <c r="A41" s="944"/>
      <c r="B41" s="945"/>
      <c r="C41" s="946"/>
      <c r="D41" s="973" t="s">
        <v>1086</v>
      </c>
      <c r="E41" s="974"/>
      <c r="F41" s="974"/>
      <c r="G41" s="974"/>
      <c r="H41" s="974"/>
      <c r="I41" s="974"/>
      <c r="J41" s="974"/>
      <c r="K41" s="974"/>
      <c r="L41" s="974"/>
      <c r="M41" s="974"/>
      <c r="N41" s="974"/>
      <c r="O41" s="974"/>
      <c r="P41" s="974"/>
      <c r="Q41" s="974"/>
      <c r="R41" s="974"/>
      <c r="S41" s="974"/>
      <c r="T41" s="974"/>
      <c r="U41" s="974"/>
      <c r="V41" s="974"/>
      <c r="W41" s="974"/>
      <c r="X41" s="974"/>
      <c r="Y41" s="974"/>
      <c r="Z41" s="974"/>
      <c r="AA41" s="975"/>
    </row>
    <row r="42" spans="1:27" ht="13.35" customHeight="1">
      <c r="A42" s="944"/>
      <c r="B42" s="945"/>
      <c r="C42" s="946"/>
      <c r="D42" s="973"/>
      <c r="E42" s="974"/>
      <c r="F42" s="974"/>
      <c r="G42" s="974"/>
      <c r="H42" s="974"/>
      <c r="I42" s="974"/>
      <c r="J42" s="974"/>
      <c r="K42" s="974"/>
      <c r="L42" s="974"/>
      <c r="M42" s="974"/>
      <c r="N42" s="974"/>
      <c r="O42" s="974"/>
      <c r="P42" s="974"/>
      <c r="Q42" s="974"/>
      <c r="R42" s="974"/>
      <c r="S42" s="974"/>
      <c r="T42" s="974"/>
      <c r="U42" s="974"/>
      <c r="V42" s="974"/>
      <c r="W42" s="974"/>
      <c r="X42" s="974"/>
      <c r="Y42" s="974"/>
      <c r="Z42" s="974"/>
      <c r="AA42" s="975"/>
    </row>
    <row r="43" spans="1:27" ht="13.35" customHeight="1">
      <c r="A43" s="944"/>
      <c r="B43" s="945"/>
      <c r="C43" s="946"/>
      <c r="D43" s="973"/>
      <c r="E43" s="974"/>
      <c r="F43" s="974"/>
      <c r="G43" s="974"/>
      <c r="H43" s="974"/>
      <c r="I43" s="974"/>
      <c r="J43" s="974"/>
      <c r="K43" s="974"/>
      <c r="L43" s="974"/>
      <c r="M43" s="974"/>
      <c r="N43" s="974"/>
      <c r="O43" s="974"/>
      <c r="P43" s="974"/>
      <c r="Q43" s="974"/>
      <c r="R43" s="974"/>
      <c r="S43" s="974"/>
      <c r="T43" s="974"/>
      <c r="U43" s="974"/>
      <c r="V43" s="974"/>
      <c r="W43" s="974"/>
      <c r="X43" s="974"/>
      <c r="Y43" s="974"/>
      <c r="Z43" s="974"/>
      <c r="AA43" s="975"/>
    </row>
    <row r="44" spans="1:27" ht="13.35" customHeight="1">
      <c r="A44" s="944"/>
      <c r="B44" s="945"/>
      <c r="C44" s="946"/>
      <c r="D44" s="973"/>
      <c r="E44" s="974"/>
      <c r="F44" s="974"/>
      <c r="G44" s="974"/>
      <c r="H44" s="974"/>
      <c r="I44" s="974"/>
      <c r="J44" s="974"/>
      <c r="K44" s="974"/>
      <c r="L44" s="974"/>
      <c r="M44" s="974"/>
      <c r="N44" s="974"/>
      <c r="O44" s="974"/>
      <c r="P44" s="974"/>
      <c r="Q44" s="974"/>
      <c r="R44" s="974"/>
      <c r="S44" s="974"/>
      <c r="T44" s="974"/>
      <c r="U44" s="974"/>
      <c r="V44" s="974"/>
      <c r="W44" s="974"/>
      <c r="X44" s="974"/>
      <c r="Y44" s="974"/>
      <c r="Z44" s="974"/>
      <c r="AA44" s="975"/>
    </row>
    <row r="45" spans="1:27" ht="1.35" customHeight="1">
      <c r="A45" s="941"/>
      <c r="B45" s="942"/>
      <c r="C45" s="943"/>
      <c r="D45" s="429"/>
      <c r="E45" s="430"/>
      <c r="F45" s="430"/>
      <c r="G45" s="430"/>
      <c r="H45" s="430"/>
      <c r="I45" s="430"/>
      <c r="J45" s="430"/>
      <c r="K45" s="430"/>
      <c r="L45" s="430"/>
      <c r="M45" s="430"/>
      <c r="N45" s="430"/>
      <c r="O45" s="430"/>
      <c r="P45" s="430"/>
      <c r="Q45" s="430"/>
      <c r="R45" s="430"/>
      <c r="S45" s="430"/>
      <c r="T45" s="430"/>
      <c r="U45" s="430"/>
      <c r="V45" s="430"/>
      <c r="W45" s="430"/>
      <c r="X45" s="430"/>
      <c r="Y45" s="430"/>
      <c r="Z45" s="430"/>
      <c r="AA45" s="431"/>
    </row>
    <row r="46" spans="1:27">
      <c r="A46" s="953" t="s">
        <v>1087</v>
      </c>
      <c r="B46" s="954"/>
      <c r="C46" s="955"/>
      <c r="D46" s="938" t="s">
        <v>1088</v>
      </c>
      <c r="E46" s="939"/>
      <c r="F46" s="939"/>
      <c r="G46" s="940"/>
      <c r="H46" s="938" t="s">
        <v>1088</v>
      </c>
      <c r="I46" s="939"/>
      <c r="J46" s="939"/>
      <c r="K46" s="939"/>
      <c r="L46" s="939"/>
      <c r="M46" s="939"/>
      <c r="N46" s="940"/>
      <c r="O46" s="938" t="s">
        <v>1088</v>
      </c>
      <c r="P46" s="939"/>
      <c r="Q46" s="939"/>
      <c r="R46" s="939"/>
      <c r="S46" s="940"/>
      <c r="T46" s="938" t="s">
        <v>1088</v>
      </c>
      <c r="U46" s="939"/>
      <c r="V46" s="939"/>
      <c r="W46" s="940"/>
      <c r="X46" s="938" t="s">
        <v>1088</v>
      </c>
      <c r="Y46" s="939"/>
      <c r="Z46" s="939"/>
      <c r="AA46" s="940"/>
    </row>
    <row r="47" spans="1:27">
      <c r="A47" s="956"/>
      <c r="B47" s="957"/>
      <c r="C47" s="958"/>
      <c r="D47" s="944"/>
      <c r="E47" s="945"/>
      <c r="F47" s="945"/>
      <c r="G47" s="946"/>
      <c r="H47" s="944"/>
      <c r="I47" s="945"/>
      <c r="J47" s="945"/>
      <c r="K47" s="945"/>
      <c r="L47" s="945"/>
      <c r="M47" s="945"/>
      <c r="N47" s="946"/>
      <c r="O47" s="944"/>
      <c r="P47" s="945"/>
      <c r="Q47" s="945"/>
      <c r="R47" s="945"/>
      <c r="S47" s="946"/>
      <c r="T47" s="944"/>
      <c r="U47" s="945"/>
      <c r="V47" s="945"/>
      <c r="W47" s="946"/>
      <c r="X47" s="944"/>
      <c r="Y47" s="945"/>
      <c r="Z47" s="945"/>
      <c r="AA47" s="946"/>
    </row>
    <row r="48" spans="1:27">
      <c r="A48" s="956"/>
      <c r="B48" s="957"/>
      <c r="C48" s="958"/>
      <c r="D48" s="944"/>
      <c r="E48" s="945"/>
      <c r="F48" s="945"/>
      <c r="G48" s="946"/>
      <c r="H48" s="944"/>
      <c r="I48" s="945"/>
      <c r="J48" s="945"/>
      <c r="K48" s="945"/>
      <c r="L48" s="945"/>
      <c r="M48" s="945"/>
      <c r="N48" s="946"/>
      <c r="O48" s="944"/>
      <c r="P48" s="945"/>
      <c r="Q48" s="945"/>
      <c r="R48" s="945"/>
      <c r="S48" s="946"/>
      <c r="T48" s="944"/>
      <c r="U48" s="945"/>
      <c r="V48" s="945"/>
      <c r="W48" s="946"/>
      <c r="X48" s="944"/>
      <c r="Y48" s="945"/>
      <c r="Z48" s="945"/>
      <c r="AA48" s="946"/>
    </row>
    <row r="49" spans="1:27" ht="12.6" customHeight="1">
      <c r="A49" s="956"/>
      <c r="B49" s="957"/>
      <c r="C49" s="958"/>
      <c r="D49" s="944"/>
      <c r="E49" s="945"/>
      <c r="F49" s="945"/>
      <c r="G49" s="946"/>
      <c r="H49" s="944"/>
      <c r="I49" s="945"/>
      <c r="J49" s="945"/>
      <c r="K49" s="945"/>
      <c r="L49" s="945"/>
      <c r="M49" s="945"/>
      <c r="N49" s="946"/>
      <c r="O49" s="944"/>
      <c r="P49" s="945"/>
      <c r="Q49" s="945"/>
      <c r="R49" s="945"/>
      <c r="S49" s="946"/>
      <c r="T49" s="944"/>
      <c r="U49" s="945"/>
      <c r="V49" s="945"/>
      <c r="W49" s="946"/>
      <c r="X49" s="944"/>
      <c r="Y49" s="945"/>
      <c r="Z49" s="945"/>
      <c r="AA49" s="946"/>
    </row>
    <row r="50" spans="1:27" hidden="1">
      <c r="A50" s="959"/>
      <c r="B50" s="960"/>
      <c r="C50" s="961"/>
      <c r="D50" s="941"/>
      <c r="E50" s="942"/>
      <c r="F50" s="942"/>
      <c r="G50" s="943"/>
      <c r="H50" s="941"/>
      <c r="I50" s="942"/>
      <c r="J50" s="942"/>
      <c r="K50" s="942"/>
      <c r="L50" s="942"/>
      <c r="M50" s="942"/>
      <c r="N50" s="943"/>
      <c r="O50" s="941"/>
      <c r="P50" s="942"/>
      <c r="Q50" s="942"/>
      <c r="R50" s="942"/>
      <c r="S50" s="943"/>
      <c r="T50" s="941"/>
      <c r="U50" s="942"/>
      <c r="V50" s="942"/>
      <c r="W50" s="943"/>
      <c r="X50" s="941"/>
      <c r="Y50" s="942"/>
      <c r="Z50" s="942"/>
      <c r="AA50" s="943"/>
    </row>
    <row r="51" spans="1:27" ht="25.5" customHeight="1">
      <c r="A51" s="947" t="s">
        <v>1089</v>
      </c>
      <c r="B51" s="948"/>
      <c r="C51" s="949"/>
      <c r="D51" s="950"/>
      <c r="E51" s="951"/>
      <c r="F51" s="951"/>
      <c r="G51" s="952"/>
      <c r="H51" s="950"/>
      <c r="I51" s="951"/>
      <c r="J51" s="951"/>
      <c r="K51" s="951"/>
      <c r="L51" s="951"/>
      <c r="M51" s="951"/>
      <c r="N51" s="952"/>
      <c r="O51" s="950"/>
      <c r="P51" s="951"/>
      <c r="Q51" s="951"/>
      <c r="R51" s="951"/>
      <c r="S51" s="952"/>
      <c r="T51" s="950"/>
      <c r="U51" s="951"/>
      <c r="V51" s="951"/>
      <c r="W51" s="952"/>
      <c r="X51" s="950"/>
      <c r="Y51" s="951"/>
      <c r="Z51" s="951"/>
      <c r="AA51" s="952"/>
    </row>
    <row r="52" spans="1:27" ht="13.35" customHeight="1">
      <c r="A52" s="932" t="s">
        <v>1053</v>
      </c>
      <c r="B52" s="933"/>
      <c r="C52" s="934"/>
      <c r="D52" s="938"/>
      <c r="E52" s="939"/>
      <c r="F52" s="939"/>
      <c r="G52" s="940"/>
      <c r="H52" s="938"/>
      <c r="I52" s="939"/>
      <c r="J52" s="939"/>
      <c r="K52" s="939"/>
      <c r="L52" s="939"/>
      <c r="M52" s="939"/>
      <c r="N52" s="940"/>
      <c r="O52" s="938"/>
      <c r="P52" s="939"/>
      <c r="Q52" s="939"/>
      <c r="R52" s="939"/>
      <c r="S52" s="940"/>
      <c r="T52" s="938"/>
      <c r="U52" s="939"/>
      <c r="V52" s="939"/>
      <c r="W52" s="940"/>
      <c r="X52" s="938"/>
      <c r="Y52" s="939"/>
      <c r="Z52" s="939"/>
      <c r="AA52" s="940"/>
    </row>
    <row r="53" spans="1:27" ht="13.35" customHeight="1">
      <c r="A53" s="935"/>
      <c r="B53" s="936"/>
      <c r="C53" s="937"/>
      <c r="D53" s="941"/>
      <c r="E53" s="942"/>
      <c r="F53" s="942"/>
      <c r="G53" s="943"/>
      <c r="H53" s="941"/>
      <c r="I53" s="942"/>
      <c r="J53" s="942"/>
      <c r="K53" s="942"/>
      <c r="L53" s="942"/>
      <c r="M53" s="942"/>
      <c r="N53" s="943"/>
      <c r="O53" s="941"/>
      <c r="P53" s="942"/>
      <c r="Q53" s="942"/>
      <c r="R53" s="942"/>
      <c r="S53" s="943"/>
      <c r="T53" s="941"/>
      <c r="U53" s="942"/>
      <c r="V53" s="942"/>
      <c r="W53" s="943"/>
      <c r="X53" s="941"/>
      <c r="Y53" s="942"/>
      <c r="Z53" s="942"/>
      <c r="AA53" s="943"/>
    </row>
    <row r="54" spans="1:27" ht="13.35" customHeight="1">
      <c r="A54" s="932" t="s">
        <v>1054</v>
      </c>
      <c r="B54" s="933"/>
      <c r="C54" s="934"/>
      <c r="D54" s="938"/>
      <c r="E54" s="939"/>
      <c r="F54" s="939"/>
      <c r="G54" s="940"/>
      <c r="H54" s="938"/>
      <c r="I54" s="939"/>
      <c r="J54" s="939"/>
      <c r="K54" s="939"/>
      <c r="L54" s="939"/>
      <c r="M54" s="939"/>
      <c r="N54" s="940"/>
      <c r="O54" s="938"/>
      <c r="P54" s="939"/>
      <c r="Q54" s="939"/>
      <c r="R54" s="939"/>
      <c r="S54" s="940"/>
      <c r="T54" s="938"/>
      <c r="U54" s="939"/>
      <c r="V54" s="939"/>
      <c r="W54" s="940"/>
      <c r="X54" s="938"/>
      <c r="Y54" s="939"/>
      <c r="Z54" s="939"/>
      <c r="AA54" s="940"/>
    </row>
    <row r="55" spans="1:27" ht="13.35" customHeight="1">
      <c r="A55" s="935"/>
      <c r="B55" s="936"/>
      <c r="C55" s="937"/>
      <c r="D55" s="941"/>
      <c r="E55" s="942"/>
      <c r="F55" s="942"/>
      <c r="G55" s="943"/>
      <c r="H55" s="941"/>
      <c r="I55" s="942"/>
      <c r="J55" s="942"/>
      <c r="K55" s="942"/>
      <c r="L55" s="942"/>
      <c r="M55" s="942"/>
      <c r="N55" s="943"/>
      <c r="O55" s="941"/>
      <c r="P55" s="942"/>
      <c r="Q55" s="942"/>
      <c r="R55" s="942"/>
      <c r="S55" s="943"/>
      <c r="T55" s="941"/>
      <c r="U55" s="942"/>
      <c r="V55" s="942"/>
      <c r="W55" s="943"/>
      <c r="X55" s="941"/>
      <c r="Y55" s="942"/>
      <c r="Z55" s="942"/>
      <c r="AA55" s="943"/>
    </row>
    <row r="56" spans="1:27" ht="15" customHeight="1">
      <c r="A56" s="932" t="s">
        <v>1055</v>
      </c>
      <c r="B56" s="933"/>
      <c r="C56" s="934"/>
      <c r="D56" s="938"/>
      <c r="E56" s="939"/>
      <c r="F56" s="939"/>
      <c r="G56" s="940"/>
      <c r="H56" s="938"/>
      <c r="I56" s="939"/>
      <c r="J56" s="939"/>
      <c r="K56" s="939"/>
      <c r="L56" s="939"/>
      <c r="M56" s="939"/>
      <c r="N56" s="940"/>
      <c r="O56" s="938"/>
      <c r="P56" s="939"/>
      <c r="Q56" s="939"/>
      <c r="R56" s="939"/>
      <c r="S56" s="940"/>
      <c r="T56" s="938"/>
      <c r="U56" s="939"/>
      <c r="V56" s="939"/>
      <c r="W56" s="940"/>
      <c r="X56" s="938"/>
      <c r="Y56" s="939"/>
      <c r="Z56" s="939"/>
      <c r="AA56" s="940"/>
    </row>
    <row r="57" spans="1:27" ht="15" customHeight="1">
      <c r="A57" s="935"/>
      <c r="B57" s="936"/>
      <c r="C57" s="937"/>
      <c r="D57" s="941"/>
      <c r="E57" s="942"/>
      <c r="F57" s="942"/>
      <c r="G57" s="943"/>
      <c r="H57" s="941"/>
      <c r="I57" s="942"/>
      <c r="J57" s="942"/>
      <c r="K57" s="942"/>
      <c r="L57" s="942"/>
      <c r="M57" s="942"/>
      <c r="N57" s="943"/>
      <c r="O57" s="941"/>
      <c r="P57" s="942"/>
      <c r="Q57" s="942"/>
      <c r="R57" s="942"/>
      <c r="S57" s="943"/>
      <c r="T57" s="941"/>
      <c r="U57" s="942"/>
      <c r="V57" s="942"/>
      <c r="W57" s="943"/>
      <c r="X57" s="941"/>
      <c r="Y57" s="942"/>
      <c r="Z57" s="942"/>
      <c r="AA57" s="943"/>
    </row>
    <row r="58" spans="1:27" ht="15" customHeight="1">
      <c r="A58" s="932" t="s">
        <v>1056</v>
      </c>
      <c r="B58" s="933"/>
      <c r="C58" s="934"/>
      <c r="D58" s="938"/>
      <c r="E58" s="939"/>
      <c r="F58" s="939"/>
      <c r="G58" s="940"/>
      <c r="H58" s="938"/>
      <c r="I58" s="939"/>
      <c r="J58" s="939"/>
      <c r="K58" s="939"/>
      <c r="L58" s="939"/>
      <c r="M58" s="939"/>
      <c r="N58" s="940"/>
      <c r="O58" s="938"/>
      <c r="P58" s="939"/>
      <c r="Q58" s="939"/>
      <c r="R58" s="939"/>
      <c r="S58" s="940"/>
      <c r="T58" s="938"/>
      <c r="U58" s="939"/>
      <c r="V58" s="939"/>
      <c r="W58" s="940"/>
      <c r="X58" s="938"/>
      <c r="Y58" s="939"/>
      <c r="Z58" s="939"/>
      <c r="AA58" s="940"/>
    </row>
    <row r="59" spans="1:27" ht="15" customHeight="1">
      <c r="A59" s="935"/>
      <c r="B59" s="936"/>
      <c r="C59" s="937"/>
      <c r="D59" s="941"/>
      <c r="E59" s="942"/>
      <c r="F59" s="942"/>
      <c r="G59" s="943"/>
      <c r="H59" s="941"/>
      <c r="I59" s="942"/>
      <c r="J59" s="942"/>
      <c r="K59" s="942"/>
      <c r="L59" s="942"/>
      <c r="M59" s="942"/>
      <c r="N59" s="943"/>
      <c r="O59" s="941"/>
      <c r="P59" s="942"/>
      <c r="Q59" s="942"/>
      <c r="R59" s="942"/>
      <c r="S59" s="943"/>
      <c r="T59" s="941"/>
      <c r="U59" s="942"/>
      <c r="V59" s="942"/>
      <c r="W59" s="943"/>
      <c r="X59" s="941"/>
      <c r="Y59" s="942"/>
      <c r="Z59" s="942"/>
      <c r="AA59" s="943"/>
    </row>
    <row r="60" spans="1:27" ht="15" customHeight="1">
      <c r="A60" s="932" t="s">
        <v>1057</v>
      </c>
      <c r="B60" s="933"/>
      <c r="C60" s="934"/>
      <c r="D60" s="938"/>
      <c r="E60" s="939"/>
      <c r="F60" s="939"/>
      <c r="G60" s="940"/>
      <c r="H60" s="938"/>
      <c r="I60" s="939"/>
      <c r="J60" s="939"/>
      <c r="K60" s="939"/>
      <c r="L60" s="939"/>
      <c r="M60" s="939"/>
      <c r="N60" s="940"/>
      <c r="O60" s="938"/>
      <c r="P60" s="939"/>
      <c r="Q60" s="939"/>
      <c r="R60" s="939"/>
      <c r="S60" s="940"/>
      <c r="T60" s="938"/>
      <c r="U60" s="939"/>
      <c r="V60" s="939"/>
      <c r="W60" s="940"/>
      <c r="X60" s="938"/>
      <c r="Y60" s="939"/>
      <c r="Z60" s="939"/>
      <c r="AA60" s="940"/>
    </row>
    <row r="61" spans="1:27" ht="11.45" customHeight="1">
      <c r="A61" s="935"/>
      <c r="B61" s="936"/>
      <c r="C61" s="937"/>
      <c r="D61" s="941"/>
      <c r="E61" s="942"/>
      <c r="F61" s="942"/>
      <c r="G61" s="943"/>
      <c r="H61" s="941"/>
      <c r="I61" s="942"/>
      <c r="J61" s="942"/>
      <c r="K61" s="942"/>
      <c r="L61" s="942"/>
      <c r="M61" s="942"/>
      <c r="N61" s="943"/>
      <c r="O61" s="941"/>
      <c r="P61" s="942"/>
      <c r="Q61" s="942"/>
      <c r="R61" s="942"/>
      <c r="S61" s="943"/>
      <c r="T61" s="941"/>
      <c r="U61" s="942"/>
      <c r="V61" s="942"/>
      <c r="W61" s="943"/>
      <c r="X61" s="941"/>
      <c r="Y61" s="942"/>
      <c r="Z61" s="942"/>
      <c r="AA61" s="943"/>
    </row>
    <row r="62" spans="1:27" ht="19.350000000000001" customHeight="1">
      <c r="A62" s="962" t="s">
        <v>10</v>
      </c>
      <c r="B62" s="963"/>
      <c r="C62" s="964"/>
      <c r="D62" s="950"/>
      <c r="E62" s="951"/>
      <c r="F62" s="951"/>
      <c r="G62" s="952"/>
      <c r="H62" s="950"/>
      <c r="I62" s="951"/>
      <c r="J62" s="951"/>
      <c r="K62" s="951"/>
      <c r="L62" s="951"/>
      <c r="M62" s="951"/>
      <c r="N62" s="952"/>
      <c r="O62" s="950"/>
      <c r="P62" s="951"/>
      <c r="Q62" s="951"/>
      <c r="R62" s="951"/>
      <c r="S62" s="952"/>
      <c r="T62" s="950"/>
      <c r="U62" s="951"/>
      <c r="V62" s="951"/>
      <c r="W62" s="952"/>
      <c r="X62" s="950"/>
      <c r="Y62" s="951"/>
      <c r="Z62" s="951"/>
      <c r="AA62" s="952"/>
    </row>
  </sheetData>
  <mergeCells count="293">
    <mergeCell ref="Y22:Z22"/>
    <mergeCell ref="A20:AA20"/>
    <mergeCell ref="A19:C19"/>
    <mergeCell ref="D19:F19"/>
    <mergeCell ref="G19:J19"/>
    <mergeCell ref="K19:N19"/>
    <mergeCell ref="O19:R19"/>
    <mergeCell ref="S19:AA19"/>
    <mergeCell ref="A18:C18"/>
    <mergeCell ref="D18:F18"/>
    <mergeCell ref="G18:J18"/>
    <mergeCell ref="K18:N18"/>
    <mergeCell ref="O18:R18"/>
    <mergeCell ref="S18:AA18"/>
    <mergeCell ref="L23:M23"/>
    <mergeCell ref="N23:O23"/>
    <mergeCell ref="Y38:Z38"/>
    <mergeCell ref="A39:AA39"/>
    <mergeCell ref="A40:C45"/>
    <mergeCell ref="D40:AA40"/>
    <mergeCell ref="D41:AA44"/>
    <mergeCell ref="AA36:AA37"/>
    <mergeCell ref="C38:D38"/>
    <mergeCell ref="F38:G38"/>
    <mergeCell ref="H38:I38"/>
    <mergeCell ref="J38:K38"/>
    <mergeCell ref="L38:M38"/>
    <mergeCell ref="N38:O38"/>
    <mergeCell ref="P38:Q38"/>
    <mergeCell ref="R38:S38"/>
    <mergeCell ref="P23:Q23"/>
    <mergeCell ref="R23:S23"/>
    <mergeCell ref="V23:W23"/>
    <mergeCell ref="Y23:Z23"/>
    <mergeCell ref="V38:W38"/>
    <mergeCell ref="R36:S37"/>
    <mergeCell ref="T36:T37"/>
    <mergeCell ref="U36:U37"/>
    <mergeCell ref="A62:C62"/>
    <mergeCell ref="D62:G62"/>
    <mergeCell ref="H62:N62"/>
    <mergeCell ref="O62:S62"/>
    <mergeCell ref="T62:W62"/>
    <mergeCell ref="X62:AA62"/>
    <mergeCell ref="A60:C61"/>
    <mergeCell ref="D60:G61"/>
    <mergeCell ref="H60:N61"/>
    <mergeCell ref="O60:S61"/>
    <mergeCell ref="T60:W61"/>
    <mergeCell ref="X60:AA61"/>
    <mergeCell ref="A58:C59"/>
    <mergeCell ref="D58:G59"/>
    <mergeCell ref="H58:N59"/>
    <mergeCell ref="O58:S59"/>
    <mergeCell ref="T58:W59"/>
    <mergeCell ref="X58:AA59"/>
    <mergeCell ref="A56:C57"/>
    <mergeCell ref="D56:G57"/>
    <mergeCell ref="H56:N57"/>
    <mergeCell ref="O56:S57"/>
    <mergeCell ref="T56:W57"/>
    <mergeCell ref="X56:AA57"/>
    <mergeCell ref="A54:C55"/>
    <mergeCell ref="D54:G55"/>
    <mergeCell ref="H54:N55"/>
    <mergeCell ref="O54:S55"/>
    <mergeCell ref="T54:W55"/>
    <mergeCell ref="X54:AA55"/>
    <mergeCell ref="X46:AA50"/>
    <mergeCell ref="A52:C53"/>
    <mergeCell ref="D52:G53"/>
    <mergeCell ref="H52:N53"/>
    <mergeCell ref="O52:S53"/>
    <mergeCell ref="T52:W53"/>
    <mergeCell ref="X52:AA53"/>
    <mergeCell ref="A51:C51"/>
    <mergeCell ref="D51:G51"/>
    <mergeCell ref="A46:C50"/>
    <mergeCell ref="D46:G50"/>
    <mergeCell ref="H46:N50"/>
    <mergeCell ref="O46:S50"/>
    <mergeCell ref="T46:W50"/>
    <mergeCell ref="H51:N51"/>
    <mergeCell ref="O51:S51"/>
    <mergeCell ref="T51:W51"/>
    <mergeCell ref="X51:AA51"/>
    <mergeCell ref="V36:W37"/>
    <mergeCell ref="X36:X37"/>
    <mergeCell ref="Y36:Z37"/>
    <mergeCell ref="AA34:AA35"/>
    <mergeCell ref="B36:B37"/>
    <mergeCell ref="C36:D37"/>
    <mergeCell ref="E36:E37"/>
    <mergeCell ref="F36:G37"/>
    <mergeCell ref="H36:I37"/>
    <mergeCell ref="J36:K37"/>
    <mergeCell ref="L36:M37"/>
    <mergeCell ref="N36:O37"/>
    <mergeCell ref="P36:Q37"/>
    <mergeCell ref="R34:S35"/>
    <mergeCell ref="T34:T35"/>
    <mergeCell ref="U34:U35"/>
    <mergeCell ref="V34:W35"/>
    <mergeCell ref="X34:X35"/>
    <mergeCell ref="Y34:Z35"/>
    <mergeCell ref="B34:B35"/>
    <mergeCell ref="C34:D35"/>
    <mergeCell ref="E34:E35"/>
    <mergeCell ref="F34:G35"/>
    <mergeCell ref="H34:I35"/>
    <mergeCell ref="J34:K35"/>
    <mergeCell ref="L34:M35"/>
    <mergeCell ref="N34:O35"/>
    <mergeCell ref="P34:Q35"/>
    <mergeCell ref="AA30:AA31"/>
    <mergeCell ref="B32:B33"/>
    <mergeCell ref="C32:D33"/>
    <mergeCell ref="E32:E33"/>
    <mergeCell ref="F32:G33"/>
    <mergeCell ref="H32:I33"/>
    <mergeCell ref="J32:K33"/>
    <mergeCell ref="L32:M33"/>
    <mergeCell ref="N32:O33"/>
    <mergeCell ref="P32:Q33"/>
    <mergeCell ref="R30:S31"/>
    <mergeCell ref="T30:T31"/>
    <mergeCell ref="U30:U31"/>
    <mergeCell ref="V30:W31"/>
    <mergeCell ref="X30:X31"/>
    <mergeCell ref="Y30:Z31"/>
    <mergeCell ref="AA32:AA33"/>
    <mergeCell ref="R32:S33"/>
    <mergeCell ref="T32:T33"/>
    <mergeCell ref="U32:U33"/>
    <mergeCell ref="V32:W33"/>
    <mergeCell ref="X32:X33"/>
    <mergeCell ref="Y32:Z33"/>
    <mergeCell ref="B30:B31"/>
    <mergeCell ref="C30:D31"/>
    <mergeCell ref="E30:E31"/>
    <mergeCell ref="F30:G31"/>
    <mergeCell ref="H30:I31"/>
    <mergeCell ref="J30:K31"/>
    <mergeCell ref="L30:M31"/>
    <mergeCell ref="N30:O31"/>
    <mergeCell ref="P30:Q31"/>
    <mergeCell ref="AA26:AA27"/>
    <mergeCell ref="B28:B29"/>
    <mergeCell ref="C28:D29"/>
    <mergeCell ref="E28:E29"/>
    <mergeCell ref="F28:G29"/>
    <mergeCell ref="H28:I29"/>
    <mergeCell ref="J28:K29"/>
    <mergeCell ref="L28:M29"/>
    <mergeCell ref="N28:O29"/>
    <mergeCell ref="P28:Q29"/>
    <mergeCell ref="R26:S27"/>
    <mergeCell ref="T26:T27"/>
    <mergeCell ref="U26:U27"/>
    <mergeCell ref="V26:W27"/>
    <mergeCell ref="X26:X27"/>
    <mergeCell ref="Y26:Z27"/>
    <mergeCell ref="AA28:AA29"/>
    <mergeCell ref="R28:S29"/>
    <mergeCell ref="T28:T29"/>
    <mergeCell ref="U28:U29"/>
    <mergeCell ref="V28:W29"/>
    <mergeCell ref="X28:X29"/>
    <mergeCell ref="Y28:Z29"/>
    <mergeCell ref="AA24:AA25"/>
    <mergeCell ref="B26:B27"/>
    <mergeCell ref="C26:D27"/>
    <mergeCell ref="E26:E27"/>
    <mergeCell ref="F26:G27"/>
    <mergeCell ref="H26:I27"/>
    <mergeCell ref="J26:K27"/>
    <mergeCell ref="L26:M27"/>
    <mergeCell ref="N26:O27"/>
    <mergeCell ref="P26:Q27"/>
    <mergeCell ref="R24:S25"/>
    <mergeCell ref="T24:T25"/>
    <mergeCell ref="U24:U25"/>
    <mergeCell ref="V24:W25"/>
    <mergeCell ref="X24:X25"/>
    <mergeCell ref="Y24:Z25"/>
    <mergeCell ref="B24:B25"/>
    <mergeCell ref="C24:D25"/>
    <mergeCell ref="E24:E25"/>
    <mergeCell ref="F24:G25"/>
    <mergeCell ref="H24:I25"/>
    <mergeCell ref="J24:K25"/>
    <mergeCell ref="L24:M25"/>
    <mergeCell ref="N24:O25"/>
    <mergeCell ref="P24:Q25"/>
    <mergeCell ref="Y21:Z21"/>
    <mergeCell ref="C22:D22"/>
    <mergeCell ref="F22:G22"/>
    <mergeCell ref="H22:I22"/>
    <mergeCell ref="J22:K22"/>
    <mergeCell ref="L22:M22"/>
    <mergeCell ref="N22:O22"/>
    <mergeCell ref="P22:Q22"/>
    <mergeCell ref="R22:S22"/>
    <mergeCell ref="V22:W22"/>
    <mergeCell ref="C21:D21"/>
    <mergeCell ref="F21:G21"/>
    <mergeCell ref="H21:I21"/>
    <mergeCell ref="J21:K21"/>
    <mergeCell ref="L21:M21"/>
    <mergeCell ref="N21:O21"/>
    <mergeCell ref="P21:Q21"/>
    <mergeCell ref="R21:S21"/>
    <mergeCell ref="V21:W21"/>
    <mergeCell ref="C23:D23"/>
    <mergeCell ref="F23:G23"/>
    <mergeCell ref="H23:I23"/>
    <mergeCell ref="J23:K23"/>
    <mergeCell ref="O17:R17"/>
    <mergeCell ref="S17:AA17"/>
    <mergeCell ref="A16:C16"/>
    <mergeCell ref="D16:F16"/>
    <mergeCell ref="G16:J16"/>
    <mergeCell ref="K16:N16"/>
    <mergeCell ref="O16:R16"/>
    <mergeCell ref="S16:AA16"/>
    <mergeCell ref="A15:C15"/>
    <mergeCell ref="D15:F15"/>
    <mergeCell ref="G15:J15"/>
    <mergeCell ref="K15:N15"/>
    <mergeCell ref="O15:R15"/>
    <mergeCell ref="S15:AA15"/>
    <mergeCell ref="A17:C17"/>
    <mergeCell ref="D17:F17"/>
    <mergeCell ref="G17:J17"/>
    <mergeCell ref="K17:N17"/>
    <mergeCell ref="A14:C14"/>
    <mergeCell ref="D14:F14"/>
    <mergeCell ref="G14:J14"/>
    <mergeCell ref="K14:N14"/>
    <mergeCell ref="O14:R14"/>
    <mergeCell ref="S14:AA14"/>
    <mergeCell ref="A11:C11"/>
    <mergeCell ref="D11:AA11"/>
    <mergeCell ref="A12:C12"/>
    <mergeCell ref="D12:F12"/>
    <mergeCell ref="G12:J12"/>
    <mergeCell ref="K12:N12"/>
    <mergeCell ref="O12:R12"/>
    <mergeCell ref="S12:AA12"/>
    <mergeCell ref="A13:C13"/>
    <mergeCell ref="D13:F13"/>
    <mergeCell ref="G13:J13"/>
    <mergeCell ref="K13:N13"/>
    <mergeCell ref="O13:R13"/>
    <mergeCell ref="S13:AA13"/>
    <mergeCell ref="M9:P9"/>
    <mergeCell ref="Q9:S9"/>
    <mergeCell ref="U9:V9"/>
    <mergeCell ref="W9:Y9"/>
    <mergeCell ref="Z9:AA9"/>
    <mergeCell ref="A10:AA10"/>
    <mergeCell ref="A7:C7"/>
    <mergeCell ref="I7:L7"/>
    <mergeCell ref="A8:C8"/>
    <mergeCell ref="I8:L8"/>
    <mergeCell ref="A9:C9"/>
    <mergeCell ref="D9:F9"/>
    <mergeCell ref="G9:H9"/>
    <mergeCell ref="I9:L9"/>
    <mergeCell ref="U3:V3"/>
    <mergeCell ref="W3:Y3"/>
    <mergeCell ref="Z3:AA3"/>
    <mergeCell ref="A5:C5"/>
    <mergeCell ref="I5:L5"/>
    <mergeCell ref="A6:C6"/>
    <mergeCell ref="I6:L6"/>
    <mergeCell ref="A4:C4"/>
    <mergeCell ref="A3:C3"/>
    <mergeCell ref="D3:F3"/>
    <mergeCell ref="G3:H3"/>
    <mergeCell ref="I3:L3"/>
    <mergeCell ref="M3:P3"/>
    <mergeCell ref="Q3:S3"/>
    <mergeCell ref="A1:AA1"/>
    <mergeCell ref="A2:C2"/>
    <mergeCell ref="D2:F2"/>
    <mergeCell ref="G2:H2"/>
    <mergeCell ref="I2:L2"/>
    <mergeCell ref="M2:P2"/>
    <mergeCell ref="Q2:S2"/>
    <mergeCell ref="U2:V2"/>
    <mergeCell ref="W2:Y2"/>
    <mergeCell ref="Z2:AA2"/>
  </mergeCells>
  <pageMargins left="0.7" right="0.7" top="0.75" bottom="0.75" header="0.3" footer="0.3"/>
  <pageSetup orientation="portrait" horizontalDpi="300" verticalDpi="300" r:id="rId1"/>
</worksheet>
</file>

<file path=xl/worksheets/sheet19.xml><?xml version="1.0" encoding="utf-8"?>
<worksheet xmlns="http://schemas.openxmlformats.org/spreadsheetml/2006/main" xmlns:r="http://schemas.openxmlformats.org/officeDocument/2006/relationships">
  <dimension ref="A1:N42"/>
  <sheetViews>
    <sheetView view="pageBreakPreview" zoomScale="60" workbookViewId="0">
      <selection activeCell="Q27" sqref="Q27"/>
    </sheetView>
  </sheetViews>
  <sheetFormatPr defaultRowHeight="14.25"/>
  <sheetData>
    <row r="1" spans="1:14" ht="18.75">
      <c r="A1" s="511" t="s">
        <v>1140</v>
      </c>
      <c r="B1" s="512"/>
      <c r="C1" s="512"/>
      <c r="D1" s="512"/>
      <c r="E1" s="512"/>
      <c r="F1" s="512"/>
      <c r="G1" s="512"/>
      <c r="H1" s="512"/>
      <c r="I1" s="512"/>
      <c r="J1" s="512"/>
      <c r="K1" s="512"/>
      <c r="L1" s="512"/>
      <c r="M1" s="512"/>
      <c r="N1" s="1"/>
    </row>
    <row r="2" spans="1:14" ht="18.75">
      <c r="A2" s="512"/>
      <c r="B2" s="512"/>
      <c r="C2" s="512"/>
      <c r="D2" s="512"/>
      <c r="E2" s="512"/>
      <c r="F2" s="512"/>
      <c r="G2" s="512"/>
      <c r="H2" s="512"/>
      <c r="I2" s="512"/>
      <c r="J2" s="512"/>
      <c r="K2" s="512"/>
      <c r="L2" s="512"/>
      <c r="M2" s="512"/>
      <c r="N2" s="1"/>
    </row>
    <row r="3" spans="1:14" ht="18.75">
      <c r="A3" s="511" t="s">
        <v>1141</v>
      </c>
      <c r="B3" s="512"/>
      <c r="C3" s="512"/>
      <c r="D3" s="512"/>
      <c r="E3" s="512"/>
      <c r="F3" s="512"/>
      <c r="G3" s="512"/>
      <c r="H3" s="512"/>
      <c r="I3" s="512"/>
      <c r="J3" s="512"/>
      <c r="K3" s="512"/>
      <c r="L3" s="512"/>
      <c r="M3" s="512"/>
      <c r="N3" s="1"/>
    </row>
    <row r="4" spans="1:14" ht="18.75">
      <c r="A4" s="512"/>
      <c r="B4" s="512"/>
      <c r="C4" s="512"/>
      <c r="D4" s="512"/>
      <c r="E4" s="512"/>
      <c r="F4" s="512"/>
      <c r="G4" s="512"/>
      <c r="H4" s="512"/>
      <c r="I4" s="512"/>
      <c r="J4" s="512"/>
      <c r="K4" s="512"/>
      <c r="L4" s="512"/>
      <c r="M4" s="512"/>
      <c r="N4" s="1"/>
    </row>
    <row r="5" spans="1:14" ht="18.75">
      <c r="A5" s="511" t="s">
        <v>1142</v>
      </c>
      <c r="B5" s="512"/>
      <c r="C5" s="512"/>
      <c r="D5" s="512"/>
      <c r="E5" s="512"/>
      <c r="F5" s="512"/>
      <c r="G5" s="512"/>
      <c r="H5" s="512"/>
      <c r="I5" s="512"/>
      <c r="J5" s="512"/>
      <c r="K5" s="512"/>
      <c r="L5" s="512"/>
      <c r="M5" s="512"/>
      <c r="N5" s="1"/>
    </row>
    <row r="6" spans="1:14" ht="56.25" customHeight="1">
      <c r="A6" s="982" t="s">
        <v>1143</v>
      </c>
      <c r="B6" s="982"/>
      <c r="C6" s="982"/>
      <c r="D6" s="982"/>
      <c r="E6" s="982"/>
      <c r="F6" s="982"/>
      <c r="G6" s="982"/>
      <c r="H6" s="982"/>
      <c r="I6" s="982"/>
      <c r="J6" s="982"/>
      <c r="K6" s="982"/>
      <c r="L6" s="982"/>
      <c r="M6" s="982"/>
      <c r="N6" s="15"/>
    </row>
    <row r="7" spans="1:14" ht="18.75">
      <c r="A7" s="512"/>
      <c r="B7" s="512"/>
      <c r="C7" s="512"/>
      <c r="D7" s="512"/>
      <c r="E7" s="512"/>
      <c r="F7" s="512"/>
      <c r="G7" s="512"/>
      <c r="H7" s="512"/>
      <c r="I7" s="512"/>
      <c r="J7" s="512"/>
      <c r="K7" s="512"/>
      <c r="L7" s="512"/>
      <c r="M7" s="512"/>
      <c r="N7" s="1"/>
    </row>
    <row r="8" spans="1:14" ht="18.75">
      <c r="A8" s="511" t="s">
        <v>1144</v>
      </c>
      <c r="B8" s="512"/>
      <c r="C8" s="512"/>
      <c r="D8" s="512"/>
      <c r="E8" s="512"/>
      <c r="F8" s="512"/>
      <c r="G8" s="512"/>
      <c r="H8" s="512"/>
      <c r="I8" s="512"/>
      <c r="J8" s="512"/>
      <c r="K8" s="512"/>
      <c r="L8" s="512"/>
      <c r="M8" s="512"/>
      <c r="N8" s="1"/>
    </row>
    <row r="9" spans="1:14" ht="36.75" customHeight="1">
      <c r="A9" s="982" t="s">
        <v>1160</v>
      </c>
      <c r="B9" s="982"/>
      <c r="C9" s="982"/>
      <c r="D9" s="982"/>
      <c r="E9" s="982"/>
      <c r="F9" s="982"/>
      <c r="G9" s="982"/>
      <c r="H9" s="982"/>
      <c r="I9" s="982"/>
      <c r="J9" s="982"/>
      <c r="K9" s="982"/>
      <c r="L9" s="982"/>
      <c r="M9" s="982"/>
      <c r="N9" s="136"/>
    </row>
    <row r="10" spans="1:14" ht="18.75">
      <c r="A10" s="512"/>
      <c r="B10" s="512"/>
      <c r="C10" s="512"/>
      <c r="D10" s="512"/>
      <c r="E10" s="512"/>
      <c r="F10" s="512"/>
      <c r="G10" s="512"/>
      <c r="H10" s="512"/>
      <c r="I10" s="512"/>
      <c r="J10" s="512"/>
      <c r="K10" s="512"/>
      <c r="L10" s="512"/>
      <c r="M10" s="512"/>
      <c r="N10" s="1"/>
    </row>
    <row r="11" spans="1:14" ht="18.75">
      <c r="A11" s="511" t="s">
        <v>1145</v>
      </c>
      <c r="B11" s="512"/>
      <c r="C11" s="512"/>
      <c r="D11" s="512"/>
      <c r="E11" s="512"/>
      <c r="F11" s="512"/>
      <c r="G11" s="512"/>
      <c r="H11" s="512"/>
      <c r="I11" s="512"/>
      <c r="J11" s="512"/>
      <c r="K11" s="512"/>
      <c r="L11" s="512"/>
      <c r="M11" s="512"/>
      <c r="N11" s="1"/>
    </row>
    <row r="12" spans="1:14" ht="37.5" customHeight="1">
      <c r="A12" s="982" t="s">
        <v>1146</v>
      </c>
      <c r="B12" s="982"/>
      <c r="C12" s="982"/>
      <c r="D12" s="982"/>
      <c r="E12" s="982"/>
      <c r="F12" s="982"/>
      <c r="G12" s="982"/>
      <c r="H12" s="982"/>
      <c r="I12" s="982"/>
      <c r="J12" s="982"/>
      <c r="K12" s="982"/>
      <c r="L12" s="982"/>
      <c r="M12" s="982"/>
      <c r="N12" s="136"/>
    </row>
    <row r="13" spans="1:14" ht="18.75">
      <c r="A13" s="512"/>
      <c r="B13" s="512"/>
      <c r="C13" s="512"/>
      <c r="D13" s="512"/>
      <c r="E13" s="512"/>
      <c r="F13" s="512"/>
      <c r="G13" s="512"/>
      <c r="H13" s="512"/>
      <c r="I13" s="512"/>
      <c r="J13" s="512"/>
      <c r="K13" s="512"/>
      <c r="L13" s="512"/>
      <c r="M13" s="512"/>
      <c r="N13" s="1"/>
    </row>
    <row r="14" spans="1:14" ht="21" customHeight="1">
      <c r="A14" s="511" t="s">
        <v>1147</v>
      </c>
      <c r="B14" s="512"/>
      <c r="C14" s="512"/>
      <c r="D14" s="512"/>
      <c r="E14" s="512"/>
      <c r="F14" s="512"/>
      <c r="G14" s="512"/>
      <c r="H14" s="512"/>
      <c r="I14" s="512"/>
      <c r="J14" s="512"/>
      <c r="K14" s="512"/>
      <c r="L14" s="512"/>
      <c r="M14" s="512"/>
      <c r="N14" s="1"/>
    </row>
    <row r="15" spans="1:14" ht="22.5" customHeight="1">
      <c r="A15" s="511" t="s">
        <v>1161</v>
      </c>
      <c r="B15" s="512"/>
      <c r="C15" s="512"/>
      <c r="D15" s="512"/>
      <c r="E15" s="512"/>
      <c r="F15" s="512"/>
      <c r="G15" s="512"/>
      <c r="H15" s="512"/>
      <c r="I15" s="512"/>
      <c r="J15" s="512"/>
      <c r="K15" s="512"/>
      <c r="L15" s="512"/>
      <c r="M15" s="512"/>
      <c r="N15" s="1"/>
    </row>
    <row r="16" spans="1:14" ht="18.75">
      <c r="A16" s="511" t="s">
        <v>1162</v>
      </c>
      <c r="B16" s="512"/>
      <c r="C16" s="512"/>
      <c r="D16" s="512"/>
      <c r="E16" s="512"/>
      <c r="F16" s="512"/>
      <c r="G16" s="512"/>
      <c r="H16" s="512"/>
      <c r="I16" s="512"/>
      <c r="J16" s="512"/>
      <c r="K16" s="512"/>
      <c r="L16" s="512"/>
      <c r="M16" s="512"/>
      <c r="N16" s="1"/>
    </row>
    <row r="17" spans="1:14" ht="18.75">
      <c r="A17" s="511" t="s">
        <v>1163</v>
      </c>
      <c r="B17" s="512"/>
      <c r="C17" s="512"/>
      <c r="D17" s="512"/>
      <c r="E17" s="512"/>
      <c r="F17" s="512"/>
      <c r="G17" s="512"/>
      <c r="H17" s="512"/>
      <c r="I17" s="512"/>
      <c r="J17" s="512"/>
      <c r="K17" s="512"/>
      <c r="L17" s="512"/>
      <c r="M17" s="512"/>
      <c r="N17" s="1"/>
    </row>
    <row r="18" spans="1:14" ht="18.75">
      <c r="A18" s="511" t="s">
        <v>1164</v>
      </c>
      <c r="B18" s="512"/>
      <c r="C18" s="512"/>
      <c r="D18" s="512"/>
      <c r="E18" s="512"/>
      <c r="F18" s="512"/>
      <c r="G18" s="512"/>
      <c r="H18" s="512"/>
      <c r="I18" s="512"/>
      <c r="J18" s="512"/>
      <c r="K18" s="512"/>
      <c r="L18" s="512"/>
      <c r="M18" s="512"/>
      <c r="N18" s="1"/>
    </row>
    <row r="19" spans="1:14" ht="18.75">
      <c r="A19" s="512"/>
      <c r="B19" s="512"/>
      <c r="C19" s="512"/>
      <c r="D19" s="512"/>
      <c r="E19" s="512"/>
      <c r="F19" s="512"/>
      <c r="G19" s="512"/>
      <c r="H19" s="512"/>
      <c r="I19" s="512"/>
      <c r="J19" s="512"/>
      <c r="K19" s="512"/>
      <c r="L19" s="512"/>
      <c r="M19" s="512"/>
      <c r="N19" s="1"/>
    </row>
    <row r="20" spans="1:14" ht="18.75">
      <c r="A20" s="511" t="s">
        <v>1148</v>
      </c>
      <c r="B20" s="512"/>
      <c r="C20" s="512"/>
      <c r="D20" s="512"/>
      <c r="E20" s="512"/>
      <c r="F20" s="512"/>
      <c r="G20" s="512"/>
      <c r="H20" s="512"/>
      <c r="I20" s="512"/>
      <c r="J20" s="512"/>
      <c r="K20" s="512"/>
      <c r="L20" s="512"/>
      <c r="M20" s="512"/>
      <c r="N20" s="1"/>
    </row>
    <row r="21" spans="1:14" ht="39.75" customHeight="1">
      <c r="A21" s="982" t="s">
        <v>1168</v>
      </c>
      <c r="B21" s="982"/>
      <c r="C21" s="982"/>
      <c r="D21" s="982"/>
      <c r="E21" s="982"/>
      <c r="F21" s="982"/>
      <c r="G21" s="982"/>
      <c r="H21" s="982"/>
      <c r="I21" s="982"/>
      <c r="J21" s="982"/>
      <c r="K21" s="982"/>
      <c r="L21" s="982"/>
      <c r="M21" s="982"/>
      <c r="N21" s="136"/>
    </row>
    <row r="22" spans="1:14" ht="18.75">
      <c r="A22" s="512"/>
      <c r="B22" s="512"/>
      <c r="C22" s="512"/>
      <c r="D22" s="512"/>
      <c r="E22" s="512"/>
      <c r="F22" s="512"/>
      <c r="G22" s="512"/>
      <c r="H22" s="512"/>
      <c r="I22" s="512"/>
      <c r="J22" s="512"/>
      <c r="K22" s="512"/>
      <c r="L22" s="512"/>
      <c r="M22" s="512"/>
      <c r="N22" s="1"/>
    </row>
    <row r="23" spans="1:14" ht="18.75">
      <c r="A23" s="511" t="s">
        <v>1149</v>
      </c>
      <c r="B23" s="512"/>
      <c r="C23" s="512"/>
      <c r="D23" s="512"/>
      <c r="E23" s="512"/>
      <c r="F23" s="512"/>
      <c r="G23" s="512"/>
      <c r="H23" s="512"/>
      <c r="I23" s="512"/>
      <c r="J23" s="512"/>
      <c r="K23" s="512"/>
      <c r="L23" s="512"/>
      <c r="M23" s="512"/>
      <c r="N23" s="1"/>
    </row>
    <row r="24" spans="1:14" ht="18.75" customHeight="1">
      <c r="A24" s="512" t="s">
        <v>1167</v>
      </c>
      <c r="B24" s="512"/>
      <c r="C24" s="512"/>
      <c r="D24" s="512"/>
      <c r="E24" s="512"/>
      <c r="F24" s="512"/>
      <c r="G24" s="512"/>
      <c r="H24" s="512"/>
      <c r="I24" s="512"/>
      <c r="J24" s="512"/>
      <c r="K24" s="512"/>
      <c r="L24" s="512"/>
      <c r="M24" s="512"/>
      <c r="N24" s="1"/>
    </row>
    <row r="25" spans="1:14" ht="12.75" customHeight="1">
      <c r="A25" s="512"/>
      <c r="B25" s="512"/>
      <c r="C25" s="512"/>
      <c r="D25" s="512"/>
      <c r="E25" s="512"/>
      <c r="F25" s="512"/>
      <c r="G25" s="512"/>
      <c r="H25" s="512"/>
      <c r="I25" s="512"/>
      <c r="J25" s="512"/>
      <c r="K25" s="512"/>
      <c r="L25" s="512"/>
      <c r="M25" s="512"/>
      <c r="N25" s="1"/>
    </row>
    <row r="26" spans="1:14" ht="18.75">
      <c r="A26" s="511" t="s">
        <v>1150</v>
      </c>
      <c r="B26" s="512"/>
      <c r="C26" s="512"/>
      <c r="D26" s="512"/>
      <c r="E26" s="512"/>
      <c r="F26" s="512"/>
      <c r="G26" s="512"/>
      <c r="H26" s="512"/>
      <c r="I26" s="512"/>
      <c r="J26" s="512"/>
      <c r="K26" s="512"/>
      <c r="L26" s="512"/>
      <c r="M26" s="512"/>
      <c r="N26" s="1"/>
    </row>
    <row r="27" spans="1:14" ht="37.5" customHeight="1">
      <c r="A27" s="982" t="s">
        <v>1165</v>
      </c>
      <c r="B27" s="982"/>
      <c r="C27" s="982"/>
      <c r="D27" s="982"/>
      <c r="E27" s="982"/>
      <c r="F27" s="982"/>
      <c r="G27" s="982"/>
      <c r="H27" s="982"/>
      <c r="I27" s="982"/>
      <c r="J27" s="982"/>
      <c r="K27" s="982"/>
      <c r="L27" s="982"/>
      <c r="M27" s="982"/>
      <c r="N27" s="136"/>
    </row>
    <row r="28" spans="1:14" ht="18.75">
      <c r="A28" s="512"/>
      <c r="B28" s="512"/>
      <c r="C28" s="512"/>
      <c r="D28" s="512"/>
      <c r="E28" s="512"/>
      <c r="F28" s="512"/>
      <c r="G28" s="512"/>
      <c r="H28" s="512"/>
      <c r="I28" s="512"/>
      <c r="J28" s="512"/>
      <c r="K28" s="512"/>
      <c r="L28" s="512"/>
      <c r="M28" s="512"/>
      <c r="N28" s="1"/>
    </row>
    <row r="29" spans="1:14" ht="18.75">
      <c r="A29" s="511" t="s">
        <v>1151</v>
      </c>
      <c r="B29" s="512"/>
      <c r="C29" s="512"/>
      <c r="D29" s="512"/>
      <c r="E29" s="512"/>
      <c r="F29" s="512"/>
      <c r="G29" s="512"/>
      <c r="H29" s="512"/>
      <c r="I29" s="512"/>
      <c r="J29" s="512"/>
      <c r="K29" s="512"/>
      <c r="L29" s="512"/>
      <c r="M29" s="512"/>
      <c r="N29" s="1"/>
    </row>
    <row r="30" spans="1:14" ht="39" customHeight="1">
      <c r="A30" s="982" t="s">
        <v>1166</v>
      </c>
      <c r="B30" s="982"/>
      <c r="C30" s="982"/>
      <c r="D30" s="982"/>
      <c r="E30" s="982"/>
      <c r="F30" s="982"/>
      <c r="G30" s="982"/>
      <c r="H30" s="982"/>
      <c r="I30" s="982"/>
      <c r="J30" s="982"/>
      <c r="K30" s="982"/>
      <c r="L30" s="982"/>
      <c r="M30" s="982"/>
      <c r="N30" s="136"/>
    </row>
    <row r="31" spans="1:14" ht="18.75">
      <c r="A31" s="512"/>
      <c r="B31" s="512"/>
      <c r="C31" s="512"/>
      <c r="D31" s="512"/>
      <c r="E31" s="512"/>
      <c r="F31" s="512"/>
      <c r="G31" s="512"/>
      <c r="H31" s="512"/>
      <c r="I31" s="512"/>
      <c r="J31" s="512"/>
      <c r="K31" s="512"/>
      <c r="L31" s="512"/>
      <c r="M31" s="512"/>
      <c r="N31" s="1"/>
    </row>
    <row r="32" spans="1:14" ht="18.75">
      <c r="A32" s="511" t="s">
        <v>1152</v>
      </c>
      <c r="B32" s="512"/>
      <c r="C32" s="512"/>
      <c r="D32" s="512"/>
      <c r="E32" s="512"/>
      <c r="F32" s="512"/>
      <c r="G32" s="512"/>
      <c r="H32" s="512"/>
      <c r="I32" s="512"/>
      <c r="J32" s="512"/>
      <c r="K32" s="512"/>
      <c r="L32" s="512"/>
      <c r="M32" s="512"/>
      <c r="N32" s="1"/>
    </row>
    <row r="33" spans="1:14" ht="38.25" customHeight="1">
      <c r="A33" s="982" t="s">
        <v>1153</v>
      </c>
      <c r="B33" s="982"/>
      <c r="C33" s="982"/>
      <c r="D33" s="982"/>
      <c r="E33" s="982"/>
      <c r="F33" s="982"/>
      <c r="G33" s="982"/>
      <c r="H33" s="982"/>
      <c r="I33" s="982"/>
      <c r="J33" s="982"/>
      <c r="K33" s="982"/>
      <c r="L33" s="982"/>
      <c r="M33" s="982"/>
      <c r="N33" s="136"/>
    </row>
    <row r="34" spans="1:14" ht="21.75" customHeight="1">
      <c r="A34" s="512"/>
      <c r="B34" s="512"/>
      <c r="C34" s="512"/>
      <c r="D34" s="512"/>
      <c r="E34" s="512"/>
      <c r="F34" s="512"/>
      <c r="G34" s="512"/>
      <c r="H34" s="512"/>
      <c r="I34" s="512"/>
      <c r="J34" s="512"/>
      <c r="K34" s="512"/>
      <c r="L34" s="512"/>
      <c r="M34" s="512"/>
      <c r="N34" s="1"/>
    </row>
    <row r="35" spans="1:14" ht="18.75">
      <c r="A35" s="511" t="s">
        <v>1154</v>
      </c>
      <c r="B35" s="512"/>
      <c r="C35" s="512"/>
      <c r="D35" s="512"/>
      <c r="E35" s="512"/>
      <c r="F35" s="512"/>
      <c r="G35" s="512"/>
      <c r="H35" s="512"/>
      <c r="I35" s="512"/>
      <c r="J35" s="512"/>
      <c r="K35" s="512"/>
      <c r="L35" s="512"/>
      <c r="M35" s="512"/>
      <c r="N35" s="1"/>
    </row>
    <row r="36" spans="1:14" ht="19.5" customHeight="1">
      <c r="A36" s="512" t="s">
        <v>1155</v>
      </c>
      <c r="B36" s="512"/>
      <c r="C36" s="512"/>
      <c r="D36" s="512"/>
      <c r="E36" s="512"/>
      <c r="F36" s="512"/>
      <c r="G36" s="512"/>
      <c r="H36" s="512"/>
      <c r="I36" s="512"/>
      <c r="J36" s="512"/>
      <c r="K36" s="512"/>
      <c r="L36" s="512"/>
      <c r="M36" s="512"/>
      <c r="N36" s="1"/>
    </row>
    <row r="37" spans="1:14" ht="18.75">
      <c r="A37" s="512"/>
      <c r="B37" s="512"/>
      <c r="C37" s="512"/>
      <c r="D37" s="512"/>
      <c r="E37" s="512"/>
      <c r="F37" s="512"/>
      <c r="G37" s="512"/>
      <c r="H37" s="512"/>
      <c r="I37" s="512"/>
      <c r="J37" s="512"/>
      <c r="K37" s="512"/>
      <c r="L37" s="512"/>
      <c r="M37" s="512"/>
      <c r="N37" s="1"/>
    </row>
    <row r="38" spans="1:14" ht="18.75">
      <c r="A38" s="511" t="s">
        <v>1156</v>
      </c>
      <c r="B38" s="512"/>
      <c r="C38" s="512"/>
      <c r="D38" s="512"/>
      <c r="E38" s="512"/>
      <c r="F38" s="512"/>
      <c r="G38" s="512"/>
      <c r="H38" s="512"/>
      <c r="I38" s="512"/>
      <c r="J38" s="512"/>
      <c r="K38" s="512"/>
      <c r="L38" s="512"/>
      <c r="M38" s="512"/>
      <c r="N38" s="1"/>
    </row>
    <row r="39" spans="1:14" ht="18.75">
      <c r="A39" s="512" t="s">
        <v>1157</v>
      </c>
      <c r="B39" s="512"/>
      <c r="C39" s="512"/>
      <c r="D39" s="512"/>
      <c r="E39" s="512"/>
      <c r="F39" s="512"/>
      <c r="G39" s="512"/>
      <c r="H39" s="512"/>
      <c r="I39" s="512"/>
      <c r="J39" s="512"/>
      <c r="K39" s="512"/>
      <c r="L39" s="512"/>
      <c r="M39" s="512"/>
      <c r="N39" s="1"/>
    </row>
    <row r="40" spans="1:14" ht="18.75">
      <c r="A40" s="512"/>
      <c r="B40" s="512"/>
      <c r="C40" s="512"/>
      <c r="D40" s="512"/>
      <c r="E40" s="512"/>
      <c r="F40" s="512"/>
      <c r="G40" s="512"/>
      <c r="H40" s="512"/>
      <c r="I40" s="512"/>
      <c r="J40" s="512"/>
      <c r="K40" s="512"/>
      <c r="L40" s="512"/>
      <c r="M40" s="512"/>
      <c r="N40" s="1"/>
    </row>
    <row r="41" spans="1:14" ht="18.75">
      <c r="A41" s="511" t="s">
        <v>1158</v>
      </c>
      <c r="B41" s="512"/>
      <c r="C41" s="512"/>
      <c r="D41" s="512"/>
      <c r="E41" s="512"/>
      <c r="F41" s="512"/>
      <c r="G41" s="512"/>
      <c r="H41" s="512"/>
      <c r="I41" s="512"/>
      <c r="J41" s="512"/>
      <c r="K41" s="512"/>
      <c r="L41" s="512"/>
      <c r="M41" s="512"/>
      <c r="N41" s="1"/>
    </row>
    <row r="42" spans="1:14" ht="18.75" customHeight="1">
      <c r="A42" s="512" t="s">
        <v>1159</v>
      </c>
      <c r="B42" s="512"/>
      <c r="C42" s="512"/>
      <c r="D42" s="512"/>
      <c r="E42" s="512"/>
      <c r="F42" s="512"/>
      <c r="G42" s="512"/>
      <c r="H42" s="512"/>
      <c r="I42" s="512"/>
      <c r="J42" s="512"/>
      <c r="K42" s="512"/>
      <c r="L42" s="512"/>
      <c r="M42" s="512"/>
      <c r="N42" s="1"/>
    </row>
  </sheetData>
  <mergeCells count="7">
    <mergeCell ref="A30:M30"/>
    <mergeCell ref="A33:M33"/>
    <mergeCell ref="A6:M6"/>
    <mergeCell ref="A9:M9"/>
    <mergeCell ref="A12:M12"/>
    <mergeCell ref="A21:M21"/>
    <mergeCell ref="A27:M27"/>
  </mergeCells>
  <pageMargins left="0.64" right="0.70866141732283472" top="0.74803149606299213" bottom="0.74803149606299213" header="0.31496062992125984" footer="0.31496062992125984"/>
  <pageSetup scale="70" orientation="portrait" r:id="rId1"/>
</worksheet>
</file>

<file path=xl/worksheets/sheet2.xml><?xml version="1.0" encoding="utf-8"?>
<worksheet xmlns="http://schemas.openxmlformats.org/spreadsheetml/2006/main" xmlns:r="http://schemas.openxmlformats.org/officeDocument/2006/relationships">
  <dimension ref="A1:H83"/>
  <sheetViews>
    <sheetView topLeftCell="A7" workbookViewId="0">
      <selection activeCell="G8" sqref="G8"/>
    </sheetView>
  </sheetViews>
  <sheetFormatPr defaultRowHeight="15"/>
  <cols>
    <col min="1" max="1" width="3" style="1" customWidth="1"/>
    <col min="2" max="2" width="42.375" style="1" customWidth="1"/>
    <col min="3" max="3" width="10.875" style="1" customWidth="1"/>
    <col min="4" max="4" width="23.375" style="2" customWidth="1"/>
    <col min="5" max="5" width="20" style="2" customWidth="1"/>
    <col min="6" max="6" width="10.375" style="1" bestFit="1" customWidth="1"/>
    <col min="7" max="255" width="9.125" style="1"/>
    <col min="256" max="256" width="2.375" style="1" customWidth="1"/>
    <col min="257" max="257" width="3" style="1" customWidth="1"/>
    <col min="258" max="258" width="42.375" style="1" customWidth="1"/>
    <col min="259" max="259" width="10.875" style="1" customWidth="1"/>
    <col min="260" max="260" width="23.375" style="1" customWidth="1"/>
    <col min="261" max="261" width="20" style="1" customWidth="1"/>
    <col min="262" max="262" width="10.375" style="1" bestFit="1" customWidth="1"/>
    <col min="263" max="511" width="9.125" style="1"/>
    <col min="512" max="512" width="2.375" style="1" customWidth="1"/>
    <col min="513" max="513" width="3" style="1" customWidth="1"/>
    <col min="514" max="514" width="42.375" style="1" customWidth="1"/>
    <col min="515" max="515" width="10.875" style="1" customWidth="1"/>
    <col min="516" max="516" width="23.375" style="1" customWidth="1"/>
    <col min="517" max="517" width="20" style="1" customWidth="1"/>
    <col min="518" max="518" width="10.375" style="1" bestFit="1" customWidth="1"/>
    <col min="519" max="767" width="9.125" style="1"/>
    <col min="768" max="768" width="2.375" style="1" customWidth="1"/>
    <col min="769" max="769" width="3" style="1" customWidth="1"/>
    <col min="770" max="770" width="42.375" style="1" customWidth="1"/>
    <col min="771" max="771" width="10.875" style="1" customWidth="1"/>
    <col min="772" max="772" width="23.375" style="1" customWidth="1"/>
    <col min="773" max="773" width="20" style="1" customWidth="1"/>
    <col min="774" max="774" width="10.375" style="1" bestFit="1" customWidth="1"/>
    <col min="775" max="1023" width="9.125" style="1"/>
    <col min="1024" max="1024" width="2.375" style="1" customWidth="1"/>
    <col min="1025" max="1025" width="3" style="1" customWidth="1"/>
    <col min="1026" max="1026" width="42.375" style="1" customWidth="1"/>
    <col min="1027" max="1027" width="10.875" style="1" customWidth="1"/>
    <col min="1028" max="1028" width="23.375" style="1" customWidth="1"/>
    <col min="1029" max="1029" width="20" style="1" customWidth="1"/>
    <col min="1030" max="1030" width="10.375" style="1" bestFit="1" customWidth="1"/>
    <col min="1031" max="1279" width="9.125" style="1"/>
    <col min="1280" max="1280" width="2.375" style="1" customWidth="1"/>
    <col min="1281" max="1281" width="3" style="1" customWidth="1"/>
    <col min="1282" max="1282" width="42.375" style="1" customWidth="1"/>
    <col min="1283" max="1283" width="10.875" style="1" customWidth="1"/>
    <col min="1284" max="1284" width="23.375" style="1" customWidth="1"/>
    <col min="1285" max="1285" width="20" style="1" customWidth="1"/>
    <col min="1286" max="1286" width="10.375" style="1" bestFit="1" customWidth="1"/>
    <col min="1287" max="1535" width="9.125" style="1"/>
    <col min="1536" max="1536" width="2.375" style="1" customWidth="1"/>
    <col min="1537" max="1537" width="3" style="1" customWidth="1"/>
    <col min="1538" max="1538" width="42.375" style="1" customWidth="1"/>
    <col min="1539" max="1539" width="10.875" style="1" customWidth="1"/>
    <col min="1540" max="1540" width="23.375" style="1" customWidth="1"/>
    <col min="1541" max="1541" width="20" style="1" customWidth="1"/>
    <col min="1542" max="1542" width="10.375" style="1" bestFit="1" customWidth="1"/>
    <col min="1543" max="1791" width="9.125" style="1"/>
    <col min="1792" max="1792" width="2.375" style="1" customWidth="1"/>
    <col min="1793" max="1793" width="3" style="1" customWidth="1"/>
    <col min="1794" max="1794" width="42.375" style="1" customWidth="1"/>
    <col min="1795" max="1795" width="10.875" style="1" customWidth="1"/>
    <col min="1796" max="1796" width="23.375" style="1" customWidth="1"/>
    <col min="1797" max="1797" width="20" style="1" customWidth="1"/>
    <col min="1798" max="1798" width="10.375" style="1" bestFit="1" customWidth="1"/>
    <col min="1799" max="2047" width="9.125" style="1"/>
    <col min="2048" max="2048" width="2.375" style="1" customWidth="1"/>
    <col min="2049" max="2049" width="3" style="1" customWidth="1"/>
    <col min="2050" max="2050" width="42.375" style="1" customWidth="1"/>
    <col min="2051" max="2051" width="10.875" style="1" customWidth="1"/>
    <col min="2052" max="2052" width="23.375" style="1" customWidth="1"/>
    <col min="2053" max="2053" width="20" style="1" customWidth="1"/>
    <col min="2054" max="2054" width="10.375" style="1" bestFit="1" customWidth="1"/>
    <col min="2055" max="2303" width="9.125" style="1"/>
    <col min="2304" max="2304" width="2.375" style="1" customWidth="1"/>
    <col min="2305" max="2305" width="3" style="1" customWidth="1"/>
    <col min="2306" max="2306" width="42.375" style="1" customWidth="1"/>
    <col min="2307" max="2307" width="10.875" style="1" customWidth="1"/>
    <col min="2308" max="2308" width="23.375" style="1" customWidth="1"/>
    <col min="2309" max="2309" width="20" style="1" customWidth="1"/>
    <col min="2310" max="2310" width="10.375" style="1" bestFit="1" customWidth="1"/>
    <col min="2311" max="2559" width="9.125" style="1"/>
    <col min="2560" max="2560" width="2.375" style="1" customWidth="1"/>
    <col min="2561" max="2561" width="3" style="1" customWidth="1"/>
    <col min="2562" max="2562" width="42.375" style="1" customWidth="1"/>
    <col min="2563" max="2563" width="10.875" style="1" customWidth="1"/>
    <col min="2564" max="2564" width="23.375" style="1" customWidth="1"/>
    <col min="2565" max="2565" width="20" style="1" customWidth="1"/>
    <col min="2566" max="2566" width="10.375" style="1" bestFit="1" customWidth="1"/>
    <col min="2567" max="2815" width="9.125" style="1"/>
    <col min="2816" max="2816" width="2.375" style="1" customWidth="1"/>
    <col min="2817" max="2817" width="3" style="1" customWidth="1"/>
    <col min="2818" max="2818" width="42.375" style="1" customWidth="1"/>
    <col min="2819" max="2819" width="10.875" style="1" customWidth="1"/>
    <col min="2820" max="2820" width="23.375" style="1" customWidth="1"/>
    <col min="2821" max="2821" width="20" style="1" customWidth="1"/>
    <col min="2822" max="2822" width="10.375" style="1" bestFit="1" customWidth="1"/>
    <col min="2823" max="3071" width="9.125" style="1"/>
    <col min="3072" max="3072" width="2.375" style="1" customWidth="1"/>
    <col min="3073" max="3073" width="3" style="1" customWidth="1"/>
    <col min="3074" max="3074" width="42.375" style="1" customWidth="1"/>
    <col min="3075" max="3075" width="10.875" style="1" customWidth="1"/>
    <col min="3076" max="3076" width="23.375" style="1" customWidth="1"/>
    <col min="3077" max="3077" width="20" style="1" customWidth="1"/>
    <col min="3078" max="3078" width="10.375" style="1" bestFit="1" customWidth="1"/>
    <col min="3079" max="3327" width="9.125" style="1"/>
    <col min="3328" max="3328" width="2.375" style="1" customWidth="1"/>
    <col min="3329" max="3329" width="3" style="1" customWidth="1"/>
    <col min="3330" max="3330" width="42.375" style="1" customWidth="1"/>
    <col min="3331" max="3331" width="10.875" style="1" customWidth="1"/>
    <col min="3332" max="3332" width="23.375" style="1" customWidth="1"/>
    <col min="3333" max="3333" width="20" style="1" customWidth="1"/>
    <col min="3334" max="3334" width="10.375" style="1" bestFit="1" customWidth="1"/>
    <col min="3335" max="3583" width="9.125" style="1"/>
    <col min="3584" max="3584" width="2.375" style="1" customWidth="1"/>
    <col min="3585" max="3585" width="3" style="1" customWidth="1"/>
    <col min="3586" max="3586" width="42.375" style="1" customWidth="1"/>
    <col min="3587" max="3587" width="10.875" style="1" customWidth="1"/>
    <col min="3588" max="3588" width="23.375" style="1" customWidth="1"/>
    <col min="3589" max="3589" width="20" style="1" customWidth="1"/>
    <col min="3590" max="3590" width="10.375" style="1" bestFit="1" customWidth="1"/>
    <col min="3591" max="3839" width="9.125" style="1"/>
    <col min="3840" max="3840" width="2.375" style="1" customWidth="1"/>
    <col min="3841" max="3841" width="3" style="1" customWidth="1"/>
    <col min="3842" max="3842" width="42.375" style="1" customWidth="1"/>
    <col min="3843" max="3843" width="10.875" style="1" customWidth="1"/>
    <col min="3844" max="3844" width="23.375" style="1" customWidth="1"/>
    <col min="3845" max="3845" width="20" style="1" customWidth="1"/>
    <col min="3846" max="3846" width="10.375" style="1" bestFit="1" customWidth="1"/>
    <col min="3847" max="4095" width="9.125" style="1"/>
    <col min="4096" max="4096" width="2.375" style="1" customWidth="1"/>
    <col min="4097" max="4097" width="3" style="1" customWidth="1"/>
    <col min="4098" max="4098" width="42.375" style="1" customWidth="1"/>
    <col min="4099" max="4099" width="10.875" style="1" customWidth="1"/>
    <col min="4100" max="4100" width="23.375" style="1" customWidth="1"/>
    <col min="4101" max="4101" width="20" style="1" customWidth="1"/>
    <col min="4102" max="4102" width="10.375" style="1" bestFit="1" customWidth="1"/>
    <col min="4103" max="4351" width="9.125" style="1"/>
    <col min="4352" max="4352" width="2.375" style="1" customWidth="1"/>
    <col min="4353" max="4353" width="3" style="1" customWidth="1"/>
    <col min="4354" max="4354" width="42.375" style="1" customWidth="1"/>
    <col min="4355" max="4355" width="10.875" style="1" customWidth="1"/>
    <col min="4356" max="4356" width="23.375" style="1" customWidth="1"/>
    <col min="4357" max="4357" width="20" style="1" customWidth="1"/>
    <col min="4358" max="4358" width="10.375" style="1" bestFit="1" customWidth="1"/>
    <col min="4359" max="4607" width="9.125" style="1"/>
    <col min="4608" max="4608" width="2.375" style="1" customWidth="1"/>
    <col min="4609" max="4609" width="3" style="1" customWidth="1"/>
    <col min="4610" max="4610" width="42.375" style="1" customWidth="1"/>
    <col min="4611" max="4611" width="10.875" style="1" customWidth="1"/>
    <col min="4612" max="4612" width="23.375" style="1" customWidth="1"/>
    <col min="4613" max="4613" width="20" style="1" customWidth="1"/>
    <col min="4614" max="4614" width="10.375" style="1" bestFit="1" customWidth="1"/>
    <col min="4615" max="4863" width="9.125" style="1"/>
    <col min="4864" max="4864" width="2.375" style="1" customWidth="1"/>
    <col min="4865" max="4865" width="3" style="1" customWidth="1"/>
    <col min="4866" max="4866" width="42.375" style="1" customWidth="1"/>
    <col min="4867" max="4867" width="10.875" style="1" customWidth="1"/>
    <col min="4868" max="4868" width="23.375" style="1" customWidth="1"/>
    <col min="4869" max="4869" width="20" style="1" customWidth="1"/>
    <col min="4870" max="4870" width="10.375" style="1" bestFit="1" customWidth="1"/>
    <col min="4871" max="5119" width="9.125" style="1"/>
    <col min="5120" max="5120" width="2.375" style="1" customWidth="1"/>
    <col min="5121" max="5121" width="3" style="1" customWidth="1"/>
    <col min="5122" max="5122" width="42.375" style="1" customWidth="1"/>
    <col min="5123" max="5123" width="10.875" style="1" customWidth="1"/>
    <col min="5124" max="5124" width="23.375" style="1" customWidth="1"/>
    <col min="5125" max="5125" width="20" style="1" customWidth="1"/>
    <col min="5126" max="5126" width="10.375" style="1" bestFit="1" customWidth="1"/>
    <col min="5127" max="5375" width="9.125" style="1"/>
    <col min="5376" max="5376" width="2.375" style="1" customWidth="1"/>
    <col min="5377" max="5377" width="3" style="1" customWidth="1"/>
    <col min="5378" max="5378" width="42.375" style="1" customWidth="1"/>
    <col min="5379" max="5379" width="10.875" style="1" customWidth="1"/>
    <col min="5380" max="5380" width="23.375" style="1" customWidth="1"/>
    <col min="5381" max="5381" width="20" style="1" customWidth="1"/>
    <col min="5382" max="5382" width="10.375" style="1" bestFit="1" customWidth="1"/>
    <col min="5383" max="5631" width="9.125" style="1"/>
    <col min="5632" max="5632" width="2.375" style="1" customWidth="1"/>
    <col min="5633" max="5633" width="3" style="1" customWidth="1"/>
    <col min="5634" max="5634" width="42.375" style="1" customWidth="1"/>
    <col min="5635" max="5635" width="10.875" style="1" customWidth="1"/>
    <col min="5636" max="5636" width="23.375" style="1" customWidth="1"/>
    <col min="5637" max="5637" width="20" style="1" customWidth="1"/>
    <col min="5638" max="5638" width="10.375" style="1" bestFit="1" customWidth="1"/>
    <col min="5639" max="5887" width="9.125" style="1"/>
    <col min="5888" max="5888" width="2.375" style="1" customWidth="1"/>
    <col min="5889" max="5889" width="3" style="1" customWidth="1"/>
    <col min="5890" max="5890" width="42.375" style="1" customWidth="1"/>
    <col min="5891" max="5891" width="10.875" style="1" customWidth="1"/>
    <col min="5892" max="5892" width="23.375" style="1" customWidth="1"/>
    <col min="5893" max="5893" width="20" style="1" customWidth="1"/>
    <col min="5894" max="5894" width="10.375" style="1" bestFit="1" customWidth="1"/>
    <col min="5895" max="6143" width="9.125" style="1"/>
    <col min="6144" max="6144" width="2.375" style="1" customWidth="1"/>
    <col min="6145" max="6145" width="3" style="1" customWidth="1"/>
    <col min="6146" max="6146" width="42.375" style="1" customWidth="1"/>
    <col min="6147" max="6147" width="10.875" style="1" customWidth="1"/>
    <col min="6148" max="6148" width="23.375" style="1" customWidth="1"/>
    <col min="6149" max="6149" width="20" style="1" customWidth="1"/>
    <col min="6150" max="6150" width="10.375" style="1" bestFit="1" customWidth="1"/>
    <col min="6151" max="6399" width="9.125" style="1"/>
    <col min="6400" max="6400" width="2.375" style="1" customWidth="1"/>
    <col min="6401" max="6401" width="3" style="1" customWidth="1"/>
    <col min="6402" max="6402" width="42.375" style="1" customWidth="1"/>
    <col min="6403" max="6403" width="10.875" style="1" customWidth="1"/>
    <col min="6404" max="6404" width="23.375" style="1" customWidth="1"/>
    <col min="6405" max="6405" width="20" style="1" customWidth="1"/>
    <col min="6406" max="6406" width="10.375" style="1" bestFit="1" customWidth="1"/>
    <col min="6407" max="6655" width="9.125" style="1"/>
    <col min="6656" max="6656" width="2.375" style="1" customWidth="1"/>
    <col min="6657" max="6657" width="3" style="1" customWidth="1"/>
    <col min="6658" max="6658" width="42.375" style="1" customWidth="1"/>
    <col min="6659" max="6659" width="10.875" style="1" customWidth="1"/>
    <col min="6660" max="6660" width="23.375" style="1" customWidth="1"/>
    <col min="6661" max="6661" width="20" style="1" customWidth="1"/>
    <col min="6662" max="6662" width="10.375" style="1" bestFit="1" customWidth="1"/>
    <col min="6663" max="6911" width="9.125" style="1"/>
    <col min="6912" max="6912" width="2.375" style="1" customWidth="1"/>
    <col min="6913" max="6913" width="3" style="1" customWidth="1"/>
    <col min="6914" max="6914" width="42.375" style="1" customWidth="1"/>
    <col min="6915" max="6915" width="10.875" style="1" customWidth="1"/>
    <col min="6916" max="6916" width="23.375" style="1" customWidth="1"/>
    <col min="6917" max="6917" width="20" style="1" customWidth="1"/>
    <col min="6918" max="6918" width="10.375" style="1" bestFit="1" customWidth="1"/>
    <col min="6919" max="7167" width="9.125" style="1"/>
    <col min="7168" max="7168" width="2.375" style="1" customWidth="1"/>
    <col min="7169" max="7169" width="3" style="1" customWidth="1"/>
    <col min="7170" max="7170" width="42.375" style="1" customWidth="1"/>
    <col min="7171" max="7171" width="10.875" style="1" customWidth="1"/>
    <col min="7172" max="7172" width="23.375" style="1" customWidth="1"/>
    <col min="7173" max="7173" width="20" style="1" customWidth="1"/>
    <col min="7174" max="7174" width="10.375" style="1" bestFit="1" customWidth="1"/>
    <col min="7175" max="7423" width="9.125" style="1"/>
    <col min="7424" max="7424" width="2.375" style="1" customWidth="1"/>
    <col min="7425" max="7425" width="3" style="1" customWidth="1"/>
    <col min="7426" max="7426" width="42.375" style="1" customWidth="1"/>
    <col min="7427" max="7427" width="10.875" style="1" customWidth="1"/>
    <col min="7428" max="7428" width="23.375" style="1" customWidth="1"/>
    <col min="7429" max="7429" width="20" style="1" customWidth="1"/>
    <col min="7430" max="7430" width="10.375" style="1" bestFit="1" customWidth="1"/>
    <col min="7431" max="7679" width="9.125" style="1"/>
    <col min="7680" max="7680" width="2.375" style="1" customWidth="1"/>
    <col min="7681" max="7681" width="3" style="1" customWidth="1"/>
    <col min="7682" max="7682" width="42.375" style="1" customWidth="1"/>
    <col min="7683" max="7683" width="10.875" style="1" customWidth="1"/>
    <col min="7684" max="7684" width="23.375" style="1" customWidth="1"/>
    <col min="7685" max="7685" width="20" style="1" customWidth="1"/>
    <col min="7686" max="7686" width="10.375" style="1" bestFit="1" customWidth="1"/>
    <col min="7687" max="7935" width="9.125" style="1"/>
    <col min="7936" max="7936" width="2.375" style="1" customWidth="1"/>
    <col min="7937" max="7937" width="3" style="1" customWidth="1"/>
    <col min="7938" max="7938" width="42.375" style="1" customWidth="1"/>
    <col min="7939" max="7939" width="10.875" style="1" customWidth="1"/>
    <col min="7940" max="7940" width="23.375" style="1" customWidth="1"/>
    <col min="7941" max="7941" width="20" style="1" customWidth="1"/>
    <col min="7942" max="7942" width="10.375" style="1" bestFit="1" customWidth="1"/>
    <col min="7943" max="8191" width="9.125" style="1"/>
    <col min="8192" max="8192" width="2.375" style="1" customWidth="1"/>
    <col min="8193" max="8193" width="3" style="1" customWidth="1"/>
    <col min="8194" max="8194" width="42.375" style="1" customWidth="1"/>
    <col min="8195" max="8195" width="10.875" style="1" customWidth="1"/>
    <col min="8196" max="8196" width="23.375" style="1" customWidth="1"/>
    <col min="8197" max="8197" width="20" style="1" customWidth="1"/>
    <col min="8198" max="8198" width="10.375" style="1" bestFit="1" customWidth="1"/>
    <col min="8199" max="8447" width="9.125" style="1"/>
    <col min="8448" max="8448" width="2.375" style="1" customWidth="1"/>
    <col min="8449" max="8449" width="3" style="1" customWidth="1"/>
    <col min="8450" max="8450" width="42.375" style="1" customWidth="1"/>
    <col min="8451" max="8451" width="10.875" style="1" customWidth="1"/>
    <col min="8452" max="8452" width="23.375" style="1" customWidth="1"/>
    <col min="8453" max="8453" width="20" style="1" customWidth="1"/>
    <col min="8454" max="8454" width="10.375" style="1" bestFit="1" customWidth="1"/>
    <col min="8455" max="8703" width="9.125" style="1"/>
    <col min="8704" max="8704" width="2.375" style="1" customWidth="1"/>
    <col min="8705" max="8705" width="3" style="1" customWidth="1"/>
    <col min="8706" max="8706" width="42.375" style="1" customWidth="1"/>
    <col min="8707" max="8707" width="10.875" style="1" customWidth="1"/>
    <col min="8708" max="8708" width="23.375" style="1" customWidth="1"/>
    <col min="8709" max="8709" width="20" style="1" customWidth="1"/>
    <col min="8710" max="8710" width="10.375" style="1" bestFit="1" customWidth="1"/>
    <col min="8711" max="8959" width="9.125" style="1"/>
    <col min="8960" max="8960" width="2.375" style="1" customWidth="1"/>
    <col min="8961" max="8961" width="3" style="1" customWidth="1"/>
    <col min="8962" max="8962" width="42.375" style="1" customWidth="1"/>
    <col min="8963" max="8963" width="10.875" style="1" customWidth="1"/>
    <col min="8964" max="8964" width="23.375" style="1" customWidth="1"/>
    <col min="8965" max="8965" width="20" style="1" customWidth="1"/>
    <col min="8966" max="8966" width="10.375" style="1" bestFit="1" customWidth="1"/>
    <col min="8967" max="9215" width="9.125" style="1"/>
    <col min="9216" max="9216" width="2.375" style="1" customWidth="1"/>
    <col min="9217" max="9217" width="3" style="1" customWidth="1"/>
    <col min="9218" max="9218" width="42.375" style="1" customWidth="1"/>
    <col min="9219" max="9219" width="10.875" style="1" customWidth="1"/>
    <col min="9220" max="9220" width="23.375" style="1" customWidth="1"/>
    <col min="9221" max="9221" width="20" style="1" customWidth="1"/>
    <col min="9222" max="9222" width="10.375" style="1" bestFit="1" customWidth="1"/>
    <col min="9223" max="9471" width="9.125" style="1"/>
    <col min="9472" max="9472" width="2.375" style="1" customWidth="1"/>
    <col min="9473" max="9473" width="3" style="1" customWidth="1"/>
    <col min="9474" max="9474" width="42.375" style="1" customWidth="1"/>
    <col min="9475" max="9475" width="10.875" style="1" customWidth="1"/>
    <col min="9476" max="9476" width="23.375" style="1" customWidth="1"/>
    <col min="9477" max="9477" width="20" style="1" customWidth="1"/>
    <col min="9478" max="9478" width="10.375" style="1" bestFit="1" customWidth="1"/>
    <col min="9479" max="9727" width="9.125" style="1"/>
    <col min="9728" max="9728" width="2.375" style="1" customWidth="1"/>
    <col min="9729" max="9729" width="3" style="1" customWidth="1"/>
    <col min="9730" max="9730" width="42.375" style="1" customWidth="1"/>
    <col min="9731" max="9731" width="10.875" style="1" customWidth="1"/>
    <col min="9732" max="9732" width="23.375" style="1" customWidth="1"/>
    <col min="9733" max="9733" width="20" style="1" customWidth="1"/>
    <col min="9734" max="9734" width="10.375" style="1" bestFit="1" customWidth="1"/>
    <col min="9735" max="9983" width="9.125" style="1"/>
    <col min="9984" max="9984" width="2.375" style="1" customWidth="1"/>
    <col min="9985" max="9985" width="3" style="1" customWidth="1"/>
    <col min="9986" max="9986" width="42.375" style="1" customWidth="1"/>
    <col min="9987" max="9987" width="10.875" style="1" customWidth="1"/>
    <col min="9988" max="9988" width="23.375" style="1" customWidth="1"/>
    <col min="9989" max="9989" width="20" style="1" customWidth="1"/>
    <col min="9990" max="9990" width="10.375" style="1" bestFit="1" customWidth="1"/>
    <col min="9991" max="10239" width="9.125" style="1"/>
    <col min="10240" max="10240" width="2.375" style="1" customWidth="1"/>
    <col min="10241" max="10241" width="3" style="1" customWidth="1"/>
    <col min="10242" max="10242" width="42.375" style="1" customWidth="1"/>
    <col min="10243" max="10243" width="10.875" style="1" customWidth="1"/>
    <col min="10244" max="10244" width="23.375" style="1" customWidth="1"/>
    <col min="10245" max="10245" width="20" style="1" customWidth="1"/>
    <col min="10246" max="10246" width="10.375" style="1" bestFit="1" customWidth="1"/>
    <col min="10247" max="10495" width="9.125" style="1"/>
    <col min="10496" max="10496" width="2.375" style="1" customWidth="1"/>
    <col min="10497" max="10497" width="3" style="1" customWidth="1"/>
    <col min="10498" max="10498" width="42.375" style="1" customWidth="1"/>
    <col min="10499" max="10499" width="10.875" style="1" customWidth="1"/>
    <col min="10500" max="10500" width="23.375" style="1" customWidth="1"/>
    <col min="10501" max="10501" width="20" style="1" customWidth="1"/>
    <col min="10502" max="10502" width="10.375" style="1" bestFit="1" customWidth="1"/>
    <col min="10503" max="10751" width="9.125" style="1"/>
    <col min="10752" max="10752" width="2.375" style="1" customWidth="1"/>
    <col min="10753" max="10753" width="3" style="1" customWidth="1"/>
    <col min="10754" max="10754" width="42.375" style="1" customWidth="1"/>
    <col min="10755" max="10755" width="10.875" style="1" customWidth="1"/>
    <col min="10756" max="10756" width="23.375" style="1" customWidth="1"/>
    <col min="10757" max="10757" width="20" style="1" customWidth="1"/>
    <col min="10758" max="10758" width="10.375" style="1" bestFit="1" customWidth="1"/>
    <col min="10759" max="11007" width="9.125" style="1"/>
    <col min="11008" max="11008" width="2.375" style="1" customWidth="1"/>
    <col min="11009" max="11009" width="3" style="1" customWidth="1"/>
    <col min="11010" max="11010" width="42.375" style="1" customWidth="1"/>
    <col min="11011" max="11011" width="10.875" style="1" customWidth="1"/>
    <col min="11012" max="11012" width="23.375" style="1" customWidth="1"/>
    <col min="11013" max="11013" width="20" style="1" customWidth="1"/>
    <col min="11014" max="11014" width="10.375" style="1" bestFit="1" customWidth="1"/>
    <col min="11015" max="11263" width="9.125" style="1"/>
    <col min="11264" max="11264" width="2.375" style="1" customWidth="1"/>
    <col min="11265" max="11265" width="3" style="1" customWidth="1"/>
    <col min="11266" max="11266" width="42.375" style="1" customWidth="1"/>
    <col min="11267" max="11267" width="10.875" style="1" customWidth="1"/>
    <col min="11268" max="11268" width="23.375" style="1" customWidth="1"/>
    <col min="11269" max="11269" width="20" style="1" customWidth="1"/>
    <col min="11270" max="11270" width="10.375" style="1" bestFit="1" customWidth="1"/>
    <col min="11271" max="11519" width="9.125" style="1"/>
    <col min="11520" max="11520" width="2.375" style="1" customWidth="1"/>
    <col min="11521" max="11521" width="3" style="1" customWidth="1"/>
    <col min="11522" max="11522" width="42.375" style="1" customWidth="1"/>
    <col min="11523" max="11523" width="10.875" style="1" customWidth="1"/>
    <col min="11524" max="11524" width="23.375" style="1" customWidth="1"/>
    <col min="11525" max="11525" width="20" style="1" customWidth="1"/>
    <col min="11526" max="11526" width="10.375" style="1" bestFit="1" customWidth="1"/>
    <col min="11527" max="11775" width="9.125" style="1"/>
    <col min="11776" max="11776" width="2.375" style="1" customWidth="1"/>
    <col min="11777" max="11777" width="3" style="1" customWidth="1"/>
    <col min="11778" max="11778" width="42.375" style="1" customWidth="1"/>
    <col min="11779" max="11779" width="10.875" style="1" customWidth="1"/>
    <col min="11780" max="11780" width="23.375" style="1" customWidth="1"/>
    <col min="11781" max="11781" width="20" style="1" customWidth="1"/>
    <col min="11782" max="11782" width="10.375" style="1" bestFit="1" customWidth="1"/>
    <col min="11783" max="12031" width="9.125" style="1"/>
    <col min="12032" max="12032" width="2.375" style="1" customWidth="1"/>
    <col min="12033" max="12033" width="3" style="1" customWidth="1"/>
    <col min="12034" max="12034" width="42.375" style="1" customWidth="1"/>
    <col min="12035" max="12035" width="10.875" style="1" customWidth="1"/>
    <col min="12036" max="12036" width="23.375" style="1" customWidth="1"/>
    <col min="12037" max="12037" width="20" style="1" customWidth="1"/>
    <col min="12038" max="12038" width="10.375" style="1" bestFit="1" customWidth="1"/>
    <col min="12039" max="12287" width="9.125" style="1"/>
    <col min="12288" max="12288" width="2.375" style="1" customWidth="1"/>
    <col min="12289" max="12289" width="3" style="1" customWidth="1"/>
    <col min="12290" max="12290" width="42.375" style="1" customWidth="1"/>
    <col min="12291" max="12291" width="10.875" style="1" customWidth="1"/>
    <col min="12292" max="12292" width="23.375" style="1" customWidth="1"/>
    <col min="12293" max="12293" width="20" style="1" customWidth="1"/>
    <col min="12294" max="12294" width="10.375" style="1" bestFit="1" customWidth="1"/>
    <col min="12295" max="12543" width="9.125" style="1"/>
    <col min="12544" max="12544" width="2.375" style="1" customWidth="1"/>
    <col min="12545" max="12545" width="3" style="1" customWidth="1"/>
    <col min="12546" max="12546" width="42.375" style="1" customWidth="1"/>
    <col min="12547" max="12547" width="10.875" style="1" customWidth="1"/>
    <col min="12548" max="12548" width="23.375" style="1" customWidth="1"/>
    <col min="12549" max="12549" width="20" style="1" customWidth="1"/>
    <col min="12550" max="12550" width="10.375" style="1" bestFit="1" customWidth="1"/>
    <col min="12551" max="12799" width="9.125" style="1"/>
    <col min="12800" max="12800" width="2.375" style="1" customWidth="1"/>
    <col min="12801" max="12801" width="3" style="1" customWidth="1"/>
    <col min="12802" max="12802" width="42.375" style="1" customWidth="1"/>
    <col min="12803" max="12803" width="10.875" style="1" customWidth="1"/>
    <col min="12804" max="12804" width="23.375" style="1" customWidth="1"/>
    <col min="12805" max="12805" width="20" style="1" customWidth="1"/>
    <col min="12806" max="12806" width="10.375" style="1" bestFit="1" customWidth="1"/>
    <col min="12807" max="13055" width="9.125" style="1"/>
    <col min="13056" max="13056" width="2.375" style="1" customWidth="1"/>
    <col min="13057" max="13057" width="3" style="1" customWidth="1"/>
    <col min="13058" max="13058" width="42.375" style="1" customWidth="1"/>
    <col min="13059" max="13059" width="10.875" style="1" customWidth="1"/>
    <col min="13060" max="13060" width="23.375" style="1" customWidth="1"/>
    <col min="13061" max="13061" width="20" style="1" customWidth="1"/>
    <col min="13062" max="13062" width="10.375" style="1" bestFit="1" customWidth="1"/>
    <col min="13063" max="13311" width="9.125" style="1"/>
    <col min="13312" max="13312" width="2.375" style="1" customWidth="1"/>
    <col min="13313" max="13313" width="3" style="1" customWidth="1"/>
    <col min="13314" max="13314" width="42.375" style="1" customWidth="1"/>
    <col min="13315" max="13315" width="10.875" style="1" customWidth="1"/>
    <col min="13316" max="13316" width="23.375" style="1" customWidth="1"/>
    <col min="13317" max="13317" width="20" style="1" customWidth="1"/>
    <col min="13318" max="13318" width="10.375" style="1" bestFit="1" customWidth="1"/>
    <col min="13319" max="13567" width="9.125" style="1"/>
    <col min="13568" max="13568" width="2.375" style="1" customWidth="1"/>
    <col min="13569" max="13569" width="3" style="1" customWidth="1"/>
    <col min="13570" max="13570" width="42.375" style="1" customWidth="1"/>
    <col min="13571" max="13571" width="10.875" style="1" customWidth="1"/>
    <col min="13572" max="13572" width="23.375" style="1" customWidth="1"/>
    <col min="13573" max="13573" width="20" style="1" customWidth="1"/>
    <col min="13574" max="13574" width="10.375" style="1" bestFit="1" customWidth="1"/>
    <col min="13575" max="13823" width="9.125" style="1"/>
    <col min="13824" max="13824" width="2.375" style="1" customWidth="1"/>
    <col min="13825" max="13825" width="3" style="1" customWidth="1"/>
    <col min="13826" max="13826" width="42.375" style="1" customWidth="1"/>
    <col min="13827" max="13827" width="10.875" style="1" customWidth="1"/>
    <col min="13828" max="13828" width="23.375" style="1" customWidth="1"/>
    <col min="13829" max="13829" width="20" style="1" customWidth="1"/>
    <col min="13830" max="13830" width="10.375" style="1" bestFit="1" customWidth="1"/>
    <col min="13831" max="14079" width="9.125" style="1"/>
    <col min="14080" max="14080" width="2.375" style="1" customWidth="1"/>
    <col min="14081" max="14081" width="3" style="1" customWidth="1"/>
    <col min="14082" max="14082" width="42.375" style="1" customWidth="1"/>
    <col min="14083" max="14083" width="10.875" style="1" customWidth="1"/>
    <col min="14084" max="14084" width="23.375" style="1" customWidth="1"/>
    <col min="14085" max="14085" width="20" style="1" customWidth="1"/>
    <col min="14086" max="14086" width="10.375" style="1" bestFit="1" customWidth="1"/>
    <col min="14087" max="14335" width="9.125" style="1"/>
    <col min="14336" max="14336" width="2.375" style="1" customWidth="1"/>
    <col min="14337" max="14337" width="3" style="1" customWidth="1"/>
    <col min="14338" max="14338" width="42.375" style="1" customWidth="1"/>
    <col min="14339" max="14339" width="10.875" style="1" customWidth="1"/>
    <col min="14340" max="14340" width="23.375" style="1" customWidth="1"/>
    <col min="14341" max="14341" width="20" style="1" customWidth="1"/>
    <col min="14342" max="14342" width="10.375" style="1" bestFit="1" customWidth="1"/>
    <col min="14343" max="14591" width="9.125" style="1"/>
    <col min="14592" max="14592" width="2.375" style="1" customWidth="1"/>
    <col min="14593" max="14593" width="3" style="1" customWidth="1"/>
    <col min="14594" max="14594" width="42.375" style="1" customWidth="1"/>
    <col min="14595" max="14595" width="10.875" style="1" customWidth="1"/>
    <col min="14596" max="14596" width="23.375" style="1" customWidth="1"/>
    <col min="14597" max="14597" width="20" style="1" customWidth="1"/>
    <col min="14598" max="14598" width="10.375" style="1" bestFit="1" customWidth="1"/>
    <col min="14599" max="14847" width="9.125" style="1"/>
    <col min="14848" max="14848" width="2.375" style="1" customWidth="1"/>
    <col min="14849" max="14849" width="3" style="1" customWidth="1"/>
    <col min="14850" max="14850" width="42.375" style="1" customWidth="1"/>
    <col min="14851" max="14851" width="10.875" style="1" customWidth="1"/>
    <col min="14852" max="14852" width="23.375" style="1" customWidth="1"/>
    <col min="14853" max="14853" width="20" style="1" customWidth="1"/>
    <col min="14854" max="14854" width="10.375" style="1" bestFit="1" customWidth="1"/>
    <col min="14855" max="15103" width="9.125" style="1"/>
    <col min="15104" max="15104" width="2.375" style="1" customWidth="1"/>
    <col min="15105" max="15105" width="3" style="1" customWidth="1"/>
    <col min="15106" max="15106" width="42.375" style="1" customWidth="1"/>
    <col min="15107" max="15107" width="10.875" style="1" customWidth="1"/>
    <col min="15108" max="15108" width="23.375" style="1" customWidth="1"/>
    <col min="15109" max="15109" width="20" style="1" customWidth="1"/>
    <col min="15110" max="15110" width="10.375" style="1" bestFit="1" customWidth="1"/>
    <col min="15111" max="15359" width="9.125" style="1"/>
    <col min="15360" max="15360" width="2.375" style="1" customWidth="1"/>
    <col min="15361" max="15361" width="3" style="1" customWidth="1"/>
    <col min="15362" max="15362" width="42.375" style="1" customWidth="1"/>
    <col min="15363" max="15363" width="10.875" style="1" customWidth="1"/>
    <col min="15364" max="15364" width="23.375" style="1" customWidth="1"/>
    <col min="15365" max="15365" width="20" style="1" customWidth="1"/>
    <col min="15366" max="15366" width="10.375" style="1" bestFit="1" customWidth="1"/>
    <col min="15367" max="15615" width="9.125" style="1"/>
    <col min="15616" max="15616" width="2.375" style="1" customWidth="1"/>
    <col min="15617" max="15617" width="3" style="1" customWidth="1"/>
    <col min="15618" max="15618" width="42.375" style="1" customWidth="1"/>
    <col min="15619" max="15619" width="10.875" style="1" customWidth="1"/>
    <col min="15620" max="15620" width="23.375" style="1" customWidth="1"/>
    <col min="15621" max="15621" width="20" style="1" customWidth="1"/>
    <col min="15622" max="15622" width="10.375" style="1" bestFit="1" customWidth="1"/>
    <col min="15623" max="15871" width="9.125" style="1"/>
    <col min="15872" max="15872" width="2.375" style="1" customWidth="1"/>
    <col min="15873" max="15873" width="3" style="1" customWidth="1"/>
    <col min="15874" max="15874" width="42.375" style="1" customWidth="1"/>
    <col min="15875" max="15875" width="10.875" style="1" customWidth="1"/>
    <col min="15876" max="15876" width="23.375" style="1" customWidth="1"/>
    <col min="15877" max="15877" width="20" style="1" customWidth="1"/>
    <col min="15878" max="15878" width="10.375" style="1" bestFit="1" customWidth="1"/>
    <col min="15879" max="16127" width="9.125" style="1"/>
    <col min="16128" max="16128" width="2.375" style="1" customWidth="1"/>
    <col min="16129" max="16129" width="3" style="1" customWidth="1"/>
    <col min="16130" max="16130" width="42.375" style="1" customWidth="1"/>
    <col min="16131" max="16131" width="10.875" style="1" customWidth="1"/>
    <col min="16132" max="16132" width="23.375" style="1" customWidth="1"/>
    <col min="16133" max="16133" width="20" style="1" customWidth="1"/>
    <col min="16134" max="16134" width="10.375" style="1" bestFit="1" customWidth="1"/>
    <col min="16135" max="16383" width="9.125" style="1"/>
    <col min="16384" max="16384" width="9.125" style="1" customWidth="1"/>
  </cols>
  <sheetData>
    <row r="1" spans="1:7">
      <c r="D1" s="1"/>
    </row>
    <row r="2" spans="1:7" ht="27.6" customHeight="1">
      <c r="A2" s="535" t="s">
        <v>1131</v>
      </c>
      <c r="B2" s="536"/>
      <c r="C2" s="536"/>
      <c r="D2" s="536"/>
      <c r="E2" s="537"/>
    </row>
    <row r="3" spans="1:7" s="3" customFormat="1" ht="21.6" customHeight="1">
      <c r="A3" s="529" t="str">
        <f>DataSheet!B9</f>
        <v>Name of the  Institution</v>
      </c>
      <c r="B3" s="530"/>
      <c r="C3" s="530"/>
      <c r="D3" s="530"/>
      <c r="E3" s="531"/>
      <c r="F3" s="4"/>
      <c r="G3" s="4"/>
    </row>
    <row r="4" spans="1:7" s="3" customFormat="1" ht="19.5" customHeight="1">
      <c r="A4" s="529" t="str">
        <f>DataSheet!B13</f>
        <v>Address of the  Institution</v>
      </c>
      <c r="B4" s="530"/>
      <c r="C4" s="530"/>
      <c r="D4" s="530"/>
      <c r="E4" s="531"/>
      <c r="F4" s="4"/>
      <c r="G4" s="4"/>
    </row>
    <row r="5" spans="1:7" s="3" customFormat="1" ht="15.95" customHeight="1">
      <c r="A5" s="538" t="str">
        <f>DataSheet!A11</f>
        <v>An Institution under         Schedule of   MALANKARA ORTHODOX SYRIAN CHURCH</v>
      </c>
      <c r="B5" s="539"/>
      <c r="C5" s="539"/>
      <c r="D5" s="539"/>
      <c r="E5" s="540"/>
      <c r="F5" s="4"/>
      <c r="G5" s="4"/>
    </row>
    <row r="6" spans="1:7" ht="27" customHeight="1">
      <c r="A6" s="532" t="s">
        <v>491</v>
      </c>
      <c r="B6" s="533"/>
      <c r="C6" s="533"/>
      <c r="D6" s="533"/>
      <c r="E6" s="534"/>
    </row>
    <row r="7" spans="1:7" ht="24" customHeight="1">
      <c r="A7" s="5"/>
      <c r="B7" s="6" t="s">
        <v>0</v>
      </c>
      <c r="C7" s="157" t="s">
        <v>1</v>
      </c>
      <c r="D7" s="146" t="s">
        <v>82</v>
      </c>
      <c r="E7" s="7" t="s">
        <v>2</v>
      </c>
    </row>
    <row r="8" spans="1:7" ht="23.25" customHeight="1">
      <c r="A8" s="5"/>
      <c r="B8" s="8" t="s">
        <v>3</v>
      </c>
      <c r="C8" s="162"/>
      <c r="D8" s="147"/>
      <c r="E8" s="10"/>
    </row>
    <row r="9" spans="1:7" ht="27" customHeight="1">
      <c r="A9" s="12"/>
      <c r="B9" s="13" t="s">
        <v>4</v>
      </c>
      <c r="C9" s="163"/>
      <c r="D9" s="148"/>
      <c r="E9" s="14"/>
    </row>
    <row r="10" spans="1:7" ht="27" customHeight="1">
      <c r="A10" s="12"/>
      <c r="B10" s="15" t="s">
        <v>5</v>
      </c>
      <c r="C10" s="164" t="s">
        <v>381</v>
      </c>
      <c r="D10" s="112">
        <f>'BS Schedules'!D40</f>
        <v>0</v>
      </c>
      <c r="E10" s="16">
        <f>'BS Schedules'!E40</f>
        <v>0</v>
      </c>
      <c r="F10" s="12"/>
    </row>
    <row r="11" spans="1:7" ht="27" customHeight="1">
      <c r="A11" s="12"/>
      <c r="B11" s="15" t="s">
        <v>6</v>
      </c>
      <c r="C11" s="164" t="s">
        <v>395</v>
      </c>
      <c r="D11" s="112">
        <f>'BS Schedules'!D46</f>
        <v>0</v>
      </c>
      <c r="E11" s="16">
        <f>'BS Schedules'!E46</f>
        <v>0</v>
      </c>
      <c r="F11" s="12"/>
    </row>
    <row r="12" spans="1:7" ht="27" customHeight="1">
      <c r="A12" s="12"/>
      <c r="B12" s="13" t="s">
        <v>7</v>
      </c>
      <c r="C12" s="164"/>
      <c r="D12" s="112"/>
      <c r="E12" s="16"/>
      <c r="F12" s="12"/>
    </row>
    <row r="13" spans="1:7" ht="27" customHeight="1">
      <c r="A13" s="12"/>
      <c r="B13" s="15" t="s">
        <v>8</v>
      </c>
      <c r="C13" s="164" t="s">
        <v>400</v>
      </c>
      <c r="D13" s="112">
        <f>'BS Schedules'!D65</f>
        <v>0</v>
      </c>
      <c r="E13" s="112">
        <f>'BS Schedules'!E65</f>
        <v>0</v>
      </c>
    </row>
    <row r="14" spans="1:7" ht="27" customHeight="1">
      <c r="A14" s="12"/>
      <c r="B14" s="15" t="s">
        <v>406</v>
      </c>
      <c r="C14" s="164" t="s">
        <v>404</v>
      </c>
      <c r="D14" s="112">
        <f>'BS Schedules'!D71</f>
        <v>0</v>
      </c>
      <c r="E14" s="41">
        <f>'BS Schedules'!E71</f>
        <v>0</v>
      </c>
    </row>
    <row r="15" spans="1:7" ht="27" customHeight="1">
      <c r="A15" s="12"/>
      <c r="B15" s="13" t="s">
        <v>9</v>
      </c>
      <c r="C15" s="164"/>
      <c r="D15" s="112"/>
      <c r="E15" s="41"/>
    </row>
    <row r="16" spans="1:7" ht="27" customHeight="1">
      <c r="A16" s="12"/>
      <c r="B16" s="15" t="s">
        <v>81</v>
      </c>
      <c r="C16" s="164" t="s">
        <v>407</v>
      </c>
      <c r="D16" s="112">
        <f>'BS Schedules'!D94</f>
        <v>0</v>
      </c>
      <c r="E16" s="41">
        <f>'BS Schedules'!E94</f>
        <v>0</v>
      </c>
    </row>
    <row r="17" spans="1:7" ht="9" customHeight="1">
      <c r="A17" s="12"/>
      <c r="B17" s="15"/>
      <c r="C17" s="164"/>
      <c r="D17" s="149"/>
      <c r="E17" s="93"/>
    </row>
    <row r="18" spans="1:7" ht="24" customHeight="1">
      <c r="A18" s="12"/>
      <c r="B18" s="8" t="s">
        <v>10</v>
      </c>
      <c r="C18" s="159" t="s">
        <v>11</v>
      </c>
      <c r="D18" s="114">
        <f>SUM(D9:D16)</f>
        <v>0</v>
      </c>
      <c r="E18" s="114">
        <f>SUM(E9:E16)</f>
        <v>0</v>
      </c>
    </row>
    <row r="19" spans="1:7" ht="24" customHeight="1">
      <c r="A19" s="12"/>
      <c r="B19" s="20" t="s">
        <v>12</v>
      </c>
      <c r="C19" s="165"/>
      <c r="D19" s="150"/>
      <c r="E19" s="21"/>
    </row>
    <row r="20" spans="1:7" ht="27" customHeight="1">
      <c r="A20" s="12"/>
      <c r="B20" s="13" t="s">
        <v>13</v>
      </c>
      <c r="C20" s="163"/>
      <c r="D20" s="148"/>
      <c r="E20" s="14"/>
    </row>
    <row r="21" spans="1:7" ht="27" customHeight="1">
      <c r="A21" s="12"/>
      <c r="B21" s="15" t="s">
        <v>14</v>
      </c>
      <c r="C21" s="164" t="s">
        <v>428</v>
      </c>
      <c r="D21" s="112">
        <f>FA!L40</f>
        <v>0</v>
      </c>
      <c r="E21" s="41">
        <f>FA!C40</f>
        <v>0</v>
      </c>
    </row>
    <row r="22" spans="1:7" ht="27" customHeight="1">
      <c r="A22" s="12"/>
      <c r="B22" s="15" t="s">
        <v>451</v>
      </c>
      <c r="C22" s="164" t="s">
        <v>430</v>
      </c>
      <c r="D22" s="112">
        <f>'BS Schedules'!D100</f>
        <v>0</v>
      </c>
      <c r="E22" s="41">
        <f>'BS Schedules'!E100</f>
        <v>0</v>
      </c>
    </row>
    <row r="23" spans="1:7" ht="27" customHeight="1">
      <c r="A23" s="12"/>
      <c r="B23" s="13" t="s">
        <v>15</v>
      </c>
      <c r="C23" s="164"/>
      <c r="D23" s="112"/>
      <c r="E23" s="41"/>
    </row>
    <row r="24" spans="1:7" ht="27" customHeight="1">
      <c r="A24" s="12"/>
      <c r="B24" s="15" t="s">
        <v>16</v>
      </c>
      <c r="C24" s="164" t="s">
        <v>442</v>
      </c>
      <c r="D24" s="112">
        <f>'BS Schedules'!D125</f>
        <v>0</v>
      </c>
      <c r="E24" s="41">
        <f>'BS Schedules'!E125</f>
        <v>0</v>
      </c>
    </row>
    <row r="25" spans="1:7" ht="27" customHeight="1">
      <c r="A25" s="12"/>
      <c r="B25" s="15" t="s">
        <v>436</v>
      </c>
      <c r="C25" s="164" t="s">
        <v>443</v>
      </c>
      <c r="D25" s="112">
        <f>'BS Schedules'!D131</f>
        <v>0</v>
      </c>
      <c r="E25" s="41">
        <f>'BS Schedules'!E131</f>
        <v>0</v>
      </c>
    </row>
    <row r="26" spans="1:7" ht="27" customHeight="1">
      <c r="A26" s="12"/>
      <c r="B26" s="15" t="s">
        <v>437</v>
      </c>
      <c r="C26" s="164" t="s">
        <v>444</v>
      </c>
      <c r="D26" s="112">
        <f>'BS Schedules'!D137</f>
        <v>0</v>
      </c>
      <c r="E26" s="41">
        <f>'BS Schedules'!E137</f>
        <v>0</v>
      </c>
    </row>
    <row r="27" spans="1:7" ht="27" customHeight="1">
      <c r="A27" s="12"/>
      <c r="B27" s="15" t="s">
        <v>438</v>
      </c>
      <c r="C27" s="164" t="s">
        <v>445</v>
      </c>
      <c r="D27" s="112">
        <f>'BS Schedules'!D143</f>
        <v>0</v>
      </c>
      <c r="E27" s="41">
        <f>'BS Schedules'!E143</f>
        <v>0</v>
      </c>
    </row>
    <row r="28" spans="1:7" ht="27" customHeight="1">
      <c r="A28" s="12"/>
      <c r="B28" s="15" t="s">
        <v>439</v>
      </c>
      <c r="C28" s="164" t="s">
        <v>446</v>
      </c>
      <c r="D28" s="112">
        <f>'BS Schedules'!D149</f>
        <v>0</v>
      </c>
      <c r="E28" s="41">
        <f>'BS Schedules'!E149</f>
        <v>0</v>
      </c>
    </row>
    <row r="29" spans="1:7" ht="27" customHeight="1">
      <c r="A29" s="12"/>
      <c r="B29" s="15" t="s">
        <v>440</v>
      </c>
      <c r="C29" s="164" t="s">
        <v>447</v>
      </c>
      <c r="D29" s="112">
        <f>'BS Schedules'!D162</f>
        <v>0</v>
      </c>
      <c r="E29" s="41">
        <f>'BS Schedules'!E162</f>
        <v>0</v>
      </c>
    </row>
    <row r="30" spans="1:7" ht="27" customHeight="1">
      <c r="A30" s="12"/>
      <c r="B30" s="15" t="s">
        <v>441</v>
      </c>
      <c r="C30" s="164" t="s">
        <v>448</v>
      </c>
      <c r="D30" s="112">
        <f>'BS Schedules'!D188</f>
        <v>0</v>
      </c>
      <c r="E30" s="41">
        <f>'BS Schedules'!E188</f>
        <v>0</v>
      </c>
    </row>
    <row r="31" spans="1:7" ht="9" customHeight="1">
      <c r="A31" s="12"/>
      <c r="C31" s="156"/>
      <c r="D31" s="113"/>
      <c r="E31" s="17"/>
    </row>
    <row r="32" spans="1:7" ht="24" customHeight="1">
      <c r="A32" s="22"/>
      <c r="B32" s="23" t="s">
        <v>10</v>
      </c>
      <c r="C32" s="159" t="s">
        <v>11</v>
      </c>
      <c r="D32" s="114">
        <f>SUM(D21:D31)</f>
        <v>0</v>
      </c>
      <c r="E32" s="19">
        <f>SUM(E21:E31)</f>
        <v>0</v>
      </c>
      <c r="F32" s="441">
        <f>D18-D32</f>
        <v>0</v>
      </c>
      <c r="G32" s="441">
        <f>E18-E32</f>
        <v>0</v>
      </c>
    </row>
    <row r="33" spans="1:5" ht="18" customHeight="1">
      <c r="A33" s="12"/>
      <c r="C33" s="11"/>
      <c r="D33" s="24"/>
      <c r="E33" s="25" t="s">
        <v>17</v>
      </c>
    </row>
    <row r="34" spans="1:5" ht="18" customHeight="1">
      <c r="A34" s="12"/>
      <c r="B34" s="26" t="s">
        <v>73</v>
      </c>
      <c r="C34" s="11"/>
      <c r="D34" s="24"/>
      <c r="E34" s="27" t="s">
        <v>73</v>
      </c>
    </row>
    <row r="35" spans="1:5" ht="18" customHeight="1">
      <c r="A35" s="12"/>
      <c r="B35" s="28"/>
      <c r="C35" s="11"/>
      <c r="D35" s="24"/>
      <c r="E35" s="27" t="s">
        <v>18</v>
      </c>
    </row>
    <row r="36" spans="1:5" ht="18" customHeight="1">
      <c r="A36" s="12"/>
      <c r="B36" s="26"/>
      <c r="C36" s="11"/>
      <c r="D36" s="24"/>
      <c r="E36" s="27" t="s">
        <v>76</v>
      </c>
    </row>
    <row r="37" spans="1:5" ht="18" customHeight="1">
      <c r="A37" s="12"/>
      <c r="B37" s="26"/>
      <c r="C37" s="11"/>
      <c r="D37" s="24"/>
      <c r="E37" s="27"/>
    </row>
    <row r="38" spans="1:5" ht="18" customHeight="1">
      <c r="A38" s="12"/>
      <c r="B38" s="29" t="s">
        <v>74</v>
      </c>
      <c r="D38" s="16"/>
      <c r="E38" s="27" t="s">
        <v>19</v>
      </c>
    </row>
    <row r="39" spans="1:5" ht="18" customHeight="1">
      <c r="A39" s="12"/>
      <c r="B39" s="1" t="s">
        <v>75</v>
      </c>
      <c r="C39" s="30"/>
      <c r="D39" s="31"/>
      <c r="E39" s="27" t="s">
        <v>77</v>
      </c>
    </row>
    <row r="40" spans="1:5" ht="18" customHeight="1">
      <c r="A40" s="12"/>
      <c r="C40" s="30"/>
      <c r="D40" s="31"/>
      <c r="E40" s="27" t="s">
        <v>78</v>
      </c>
    </row>
    <row r="41" spans="1:5" ht="18" customHeight="1">
      <c r="A41" s="5"/>
      <c r="B41" s="32"/>
      <c r="C41" s="33"/>
      <c r="D41" s="34"/>
      <c r="E41" s="35" t="s">
        <v>79</v>
      </c>
    </row>
    <row r="42" spans="1:5" ht="18" customHeight="1">
      <c r="E42" s="36"/>
    </row>
    <row r="43" spans="1:5" ht="18" customHeight="1">
      <c r="E43" s="36"/>
    </row>
    <row r="44" spans="1:5" ht="18" customHeight="1">
      <c r="E44" s="36"/>
    </row>
    <row r="45" spans="1:5" ht="18" customHeight="1">
      <c r="E45" s="36"/>
    </row>
    <row r="46" spans="1:5" ht="29.1" customHeight="1"/>
    <row r="47" spans="1:5" ht="20.45" customHeight="1"/>
    <row r="48" spans="1:5" ht="18" customHeight="1"/>
    <row r="49" s="3" customFormat="1" ht="24" customHeight="1"/>
    <row r="50" ht="24" customHeight="1"/>
    <row r="51" ht="24" customHeight="1"/>
    <row r="52" ht="30" customHeight="1"/>
    <row r="53" ht="30" customHeight="1"/>
    <row r="54" ht="30" customHeight="1"/>
    <row r="55" ht="30" customHeight="1"/>
    <row r="56" ht="30" customHeight="1"/>
    <row r="57" ht="30" customHeight="1"/>
    <row r="58" ht="30" customHeight="1"/>
    <row r="59" ht="9" customHeight="1"/>
    <row r="60" ht="24" customHeight="1"/>
    <row r="61" ht="24" customHeight="1"/>
    <row r="62" ht="30" customHeight="1"/>
    <row r="63" ht="30" customHeight="1"/>
    <row r="64" ht="30" customHeight="1"/>
    <row r="65" spans="8:8" ht="30" customHeight="1"/>
    <row r="66" spans="8:8" ht="30" customHeight="1"/>
    <row r="67" spans="8:8" ht="30" customHeight="1"/>
    <row r="68" spans="8:8" ht="30" customHeight="1"/>
    <row r="69" spans="8:8" ht="30" customHeight="1">
      <c r="H69" s="43"/>
    </row>
    <row r="70" spans="8:8" ht="30" customHeight="1">
      <c r="H70" s="43"/>
    </row>
    <row r="71" spans="8:8" ht="30" customHeight="1"/>
    <row r="72" spans="8:8" ht="9" customHeight="1"/>
    <row r="73" spans="8:8" ht="24" customHeight="1"/>
    <row r="74" spans="8:8" ht="24" customHeight="1"/>
    <row r="75" spans="8:8" ht="18" customHeight="1"/>
    <row r="76" spans="8:8" ht="18" customHeight="1"/>
    <row r="77" spans="8:8" ht="18" customHeight="1"/>
    <row r="78" spans="8:8" ht="18" customHeight="1"/>
    <row r="79" spans="8:8" ht="18" customHeight="1"/>
    <row r="80" spans="8:8" ht="18" customHeight="1"/>
    <row r="81" ht="18" customHeight="1"/>
    <row r="82" ht="18" customHeight="1"/>
    <row r="83" ht="18" customHeight="1"/>
  </sheetData>
  <mergeCells count="5">
    <mergeCell ref="A3:E3"/>
    <mergeCell ref="A6:E6"/>
    <mergeCell ref="A2:E2"/>
    <mergeCell ref="A4:E4"/>
    <mergeCell ref="A5:E5"/>
  </mergeCell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F188"/>
  <sheetViews>
    <sheetView topLeftCell="A115" workbookViewId="0">
      <selection activeCell="E125" sqref="E125"/>
    </sheetView>
  </sheetViews>
  <sheetFormatPr defaultRowHeight="14.25"/>
  <cols>
    <col min="3" max="3" width="34.125" customWidth="1"/>
    <col min="4" max="4" width="16.125" customWidth="1"/>
    <col min="5" max="5" width="15.375" customWidth="1"/>
  </cols>
  <sheetData>
    <row r="2" spans="1:5" s="107" customFormat="1" ht="15">
      <c r="A2" s="541" t="str">
        <f>DataSheet!B9</f>
        <v>Name of the  Institution</v>
      </c>
      <c r="B2" s="541"/>
      <c r="C2" s="541"/>
      <c r="D2" s="541"/>
      <c r="E2" s="541"/>
    </row>
    <row r="3" spans="1:5" s="107" customFormat="1" ht="15">
      <c r="A3" s="541" t="s">
        <v>384</v>
      </c>
      <c r="B3" s="541"/>
      <c r="C3" s="541"/>
      <c r="D3" s="541"/>
      <c r="E3" s="541"/>
    </row>
    <row r="4" spans="1:5" s="107" customFormat="1" ht="15.75" thickBot="1">
      <c r="A4" s="44"/>
      <c r="B4" s="44"/>
      <c r="C4" s="44"/>
      <c r="D4" s="44"/>
      <c r="E4" s="44"/>
    </row>
    <row r="5" spans="1:5" s="107" customFormat="1" ht="15">
      <c r="A5" s="542" t="s">
        <v>383</v>
      </c>
      <c r="B5" s="543"/>
      <c r="C5" s="544"/>
      <c r="D5" s="463" t="s">
        <v>546</v>
      </c>
      <c r="E5" s="464" t="s">
        <v>547</v>
      </c>
    </row>
    <row r="6" spans="1:5" s="107" customFormat="1" ht="15">
      <c r="A6" s="465" t="s">
        <v>380</v>
      </c>
      <c r="B6" s="44"/>
      <c r="C6" s="44"/>
      <c r="D6" s="91"/>
      <c r="E6" s="466"/>
    </row>
    <row r="7" spans="1:5" s="107" customFormat="1" ht="15">
      <c r="A7" s="465" t="s">
        <v>382</v>
      </c>
      <c r="B7" s="44"/>
      <c r="C7" s="44"/>
      <c r="D7" s="91"/>
      <c r="E7" s="466"/>
    </row>
    <row r="8" spans="1:5" s="107" customFormat="1" ht="18.75">
      <c r="A8" s="465" t="s">
        <v>389</v>
      </c>
      <c r="B8" s="141"/>
      <c r="C8" s="44"/>
      <c r="D8" s="91"/>
      <c r="E8" s="466"/>
    </row>
    <row r="9" spans="1:5" s="107" customFormat="1" ht="15.75">
      <c r="A9" s="142"/>
      <c r="B9" s="143" t="s">
        <v>387</v>
      </c>
      <c r="C9" s="44"/>
      <c r="D9" s="91">
        <f>E11</f>
        <v>0</v>
      </c>
      <c r="E9" s="466"/>
    </row>
    <row r="10" spans="1:5" s="107" customFormat="1" ht="15.75">
      <c r="A10" s="142"/>
      <c r="B10" s="143" t="s">
        <v>388</v>
      </c>
      <c r="C10" s="44"/>
      <c r="D10" s="91"/>
      <c r="E10" s="466"/>
    </row>
    <row r="11" spans="1:5" s="107" customFormat="1" ht="15.75">
      <c r="A11" s="144"/>
      <c r="B11" s="143" t="s">
        <v>37</v>
      </c>
      <c r="C11" s="44"/>
      <c r="D11" s="467">
        <f>SUM(D9:D10)</f>
        <v>0</v>
      </c>
      <c r="E11" s="468">
        <f>SUM(E9:E10)</f>
        <v>0</v>
      </c>
    </row>
    <row r="12" spans="1:5" s="107" customFormat="1" ht="15">
      <c r="A12" s="465"/>
      <c r="B12" s="44"/>
      <c r="C12" s="44"/>
      <c r="D12" s="91"/>
      <c r="E12" s="466"/>
    </row>
    <row r="13" spans="1:5" s="107" customFormat="1" ht="15">
      <c r="A13" s="465" t="s">
        <v>386</v>
      </c>
      <c r="B13" s="44"/>
      <c r="C13" s="44"/>
      <c r="D13" s="91"/>
      <c r="E13" s="466"/>
    </row>
    <row r="14" spans="1:5" ht="15">
      <c r="A14" s="469"/>
      <c r="B14" s="1" t="s">
        <v>371</v>
      </c>
      <c r="C14" s="1"/>
      <c r="D14" s="471">
        <f>E16</f>
        <v>0</v>
      </c>
      <c r="E14" s="470"/>
    </row>
    <row r="15" spans="1:5" ht="15">
      <c r="A15" s="469"/>
      <c r="B15" s="1" t="s">
        <v>372</v>
      </c>
      <c r="C15" s="1"/>
      <c r="D15" s="471">
        <f>'R &amp; P Schedule'!C175</f>
        <v>0</v>
      </c>
      <c r="E15" s="470"/>
    </row>
    <row r="16" spans="1:5" ht="15.75" thickBot="1">
      <c r="A16" s="469"/>
      <c r="B16" s="1" t="s">
        <v>37</v>
      </c>
      <c r="C16" s="1"/>
      <c r="D16" s="472">
        <f>D14+D15</f>
        <v>0</v>
      </c>
      <c r="E16" s="473">
        <f>E14+E15</f>
        <v>0</v>
      </c>
    </row>
    <row r="17" spans="1:5" ht="15.75" thickTop="1">
      <c r="A17" s="469"/>
      <c r="B17" s="1"/>
      <c r="C17" s="1"/>
      <c r="D17" s="12"/>
      <c r="E17" s="470"/>
    </row>
    <row r="18" spans="1:5" s="107" customFormat="1" ht="15">
      <c r="A18" s="465" t="s">
        <v>385</v>
      </c>
      <c r="B18" s="44"/>
      <c r="C18" s="44"/>
      <c r="D18" s="91"/>
      <c r="E18" s="466"/>
    </row>
    <row r="19" spans="1:5" s="107" customFormat="1" ht="15">
      <c r="A19" s="474">
        <v>1</v>
      </c>
      <c r="B19" s="44" t="s">
        <v>374</v>
      </c>
      <c r="C19" s="44"/>
      <c r="D19" s="91"/>
      <c r="E19" s="466"/>
    </row>
    <row r="20" spans="1:5" ht="15">
      <c r="A20" s="469"/>
      <c r="B20" s="1" t="s">
        <v>371</v>
      </c>
      <c r="C20" s="1"/>
      <c r="D20" s="475">
        <f>E22</f>
        <v>0</v>
      </c>
      <c r="E20" s="470"/>
    </row>
    <row r="21" spans="1:5" ht="15">
      <c r="A21" s="469"/>
      <c r="B21" s="1" t="s">
        <v>372</v>
      </c>
      <c r="C21" s="1"/>
      <c r="D21" s="475"/>
      <c r="E21" s="470"/>
    </row>
    <row r="22" spans="1:5" ht="15">
      <c r="A22" s="469"/>
      <c r="B22" s="1" t="s">
        <v>375</v>
      </c>
      <c r="C22" s="1"/>
      <c r="D22" s="476">
        <f>D20+D21</f>
        <v>0</v>
      </c>
      <c r="E22" s="477">
        <f>E20+E21</f>
        <v>0</v>
      </c>
    </row>
    <row r="23" spans="1:5" ht="15">
      <c r="A23" s="469"/>
      <c r="B23" s="1"/>
      <c r="C23" s="1"/>
      <c r="D23" s="12"/>
      <c r="E23" s="470"/>
    </row>
    <row r="24" spans="1:5" s="107" customFormat="1" ht="15">
      <c r="A24" s="474">
        <v>2</v>
      </c>
      <c r="B24" s="44" t="s">
        <v>376</v>
      </c>
      <c r="C24" s="44"/>
      <c r="D24" s="91"/>
      <c r="E24" s="466"/>
    </row>
    <row r="25" spans="1:5" ht="15">
      <c r="A25" s="469"/>
      <c r="B25" s="1" t="s">
        <v>371</v>
      </c>
      <c r="C25" s="1"/>
      <c r="D25" s="12"/>
      <c r="E25" s="470"/>
    </row>
    <row r="26" spans="1:5" ht="15">
      <c r="A26" s="469"/>
      <c r="B26" s="1" t="s">
        <v>372</v>
      </c>
      <c r="C26" s="1"/>
      <c r="D26" s="12"/>
      <c r="E26" s="470"/>
    </row>
    <row r="27" spans="1:5" ht="15">
      <c r="A27" s="469"/>
      <c r="B27" s="1" t="s">
        <v>377</v>
      </c>
      <c r="C27" s="1"/>
      <c r="D27" s="476">
        <f>D25+D26</f>
        <v>0</v>
      </c>
      <c r="E27" s="477">
        <f>E25+E26</f>
        <v>0</v>
      </c>
    </row>
    <row r="28" spans="1:5" ht="15">
      <c r="A28" s="469"/>
      <c r="B28" s="1"/>
      <c r="C28" s="1"/>
      <c r="D28" s="12"/>
      <c r="E28" s="470"/>
    </row>
    <row r="29" spans="1:5" s="107" customFormat="1" ht="15">
      <c r="A29" s="474">
        <v>3</v>
      </c>
      <c r="B29" s="44" t="s">
        <v>378</v>
      </c>
      <c r="C29" s="44"/>
      <c r="D29" s="91"/>
      <c r="E29" s="466"/>
    </row>
    <row r="30" spans="1:5" ht="15">
      <c r="A30" s="469"/>
      <c r="B30" s="1" t="s">
        <v>371</v>
      </c>
      <c r="C30" s="1"/>
      <c r="D30" s="475">
        <f>E32</f>
        <v>0</v>
      </c>
      <c r="E30" s="470"/>
    </row>
    <row r="31" spans="1:5" ht="15">
      <c r="A31" s="469"/>
      <c r="B31" s="1" t="s">
        <v>372</v>
      </c>
      <c r="C31" s="1"/>
      <c r="D31" s="12"/>
      <c r="E31" s="470"/>
    </row>
    <row r="32" spans="1:5" ht="15">
      <c r="A32" s="469"/>
      <c r="B32" s="1" t="s">
        <v>394</v>
      </c>
      <c r="C32" s="1"/>
      <c r="D32" s="476">
        <f>D30+D31</f>
        <v>0</v>
      </c>
      <c r="E32" s="477">
        <f>E30+E31</f>
        <v>0</v>
      </c>
    </row>
    <row r="33" spans="1:5" ht="15.75" thickBot="1">
      <c r="A33" s="469"/>
      <c r="B33" s="1" t="s">
        <v>379</v>
      </c>
      <c r="C33" s="1"/>
      <c r="D33" s="478">
        <f>D22+D27+D32</f>
        <v>0</v>
      </c>
      <c r="E33" s="479">
        <f>E22+E27+E32</f>
        <v>0</v>
      </c>
    </row>
    <row r="34" spans="1:5" ht="15.75" thickTop="1">
      <c r="A34" s="469"/>
      <c r="B34" s="1"/>
      <c r="C34" s="1"/>
      <c r="D34" s="12"/>
      <c r="E34" s="470"/>
    </row>
    <row r="35" spans="1:5" ht="15">
      <c r="A35" s="474">
        <v>4</v>
      </c>
      <c r="B35" s="44" t="s">
        <v>1169</v>
      </c>
      <c r="C35" s="65"/>
      <c r="D35" s="139"/>
      <c r="E35" s="470"/>
    </row>
    <row r="36" spans="1:5" ht="15.75">
      <c r="A36" s="142"/>
      <c r="B36" s="1" t="s">
        <v>391</v>
      </c>
      <c r="C36" s="143"/>
      <c r="D36" s="440">
        <f>E39</f>
        <v>0</v>
      </c>
      <c r="E36" s="470"/>
    </row>
    <row r="37" spans="1:5" ht="15.75">
      <c r="A37" s="142"/>
      <c r="B37" s="1" t="s">
        <v>392</v>
      </c>
      <c r="C37" s="143"/>
      <c r="D37" s="140"/>
      <c r="E37" s="470"/>
    </row>
    <row r="38" spans="1:5" ht="15.75">
      <c r="A38" s="142"/>
      <c r="B38" s="1" t="s">
        <v>393</v>
      </c>
      <c r="C38" s="143"/>
      <c r="D38" s="140"/>
      <c r="E38" s="470"/>
    </row>
    <row r="39" spans="1:5" ht="15">
      <c r="A39" s="469"/>
      <c r="B39" s="1"/>
      <c r="C39" s="1"/>
      <c r="D39" s="476">
        <f>D36+D37-D38</f>
        <v>0</v>
      </c>
      <c r="E39" s="477">
        <f>E36+E37-E38</f>
        <v>0</v>
      </c>
    </row>
    <row r="40" spans="1:5" ht="15.75" thickBot="1">
      <c r="A40" s="469"/>
      <c r="B40" s="541" t="s">
        <v>86</v>
      </c>
      <c r="C40" s="541"/>
      <c r="D40" s="472">
        <f>D11+D16+D33+D39</f>
        <v>0</v>
      </c>
      <c r="E40" s="473">
        <f>E11+E16+E33+E39</f>
        <v>0</v>
      </c>
    </row>
    <row r="41" spans="1:5" ht="15.75" thickTop="1">
      <c r="A41" s="469"/>
      <c r="B41" s="1"/>
      <c r="C41" s="1"/>
      <c r="D41" s="12"/>
      <c r="E41" s="470"/>
    </row>
    <row r="42" spans="1:5" ht="15">
      <c r="A42" s="465" t="s">
        <v>373</v>
      </c>
      <c r="B42" s="1"/>
      <c r="C42" s="1"/>
      <c r="D42" s="12"/>
      <c r="E42" s="470"/>
    </row>
    <row r="43" spans="1:5" ht="15">
      <c r="A43" s="465" t="s">
        <v>1170</v>
      </c>
      <c r="B43" s="1"/>
      <c r="C43" s="1"/>
      <c r="D43" s="12"/>
      <c r="E43" s="470"/>
    </row>
    <row r="44" spans="1:5" ht="15">
      <c r="A44" s="469"/>
      <c r="B44" s="1" t="s">
        <v>399</v>
      </c>
      <c r="C44" s="1"/>
      <c r="D44" s="475">
        <f>E46</f>
        <v>0</v>
      </c>
      <c r="E44" s="470"/>
    </row>
    <row r="45" spans="1:5" ht="15">
      <c r="A45" s="469"/>
      <c r="B45" s="1" t="s">
        <v>397</v>
      </c>
      <c r="C45" s="1"/>
      <c r="D45" s="12"/>
      <c r="E45" s="470"/>
    </row>
    <row r="46" spans="1:5" ht="15.75" thickBot="1">
      <c r="A46" s="469"/>
      <c r="B46" s="1" t="s">
        <v>398</v>
      </c>
      <c r="C46" s="1"/>
      <c r="D46" s="478">
        <f>SUM(D44:D45)</f>
        <v>0</v>
      </c>
      <c r="E46" s="479">
        <f>SUM(E44:E45)</f>
        <v>0</v>
      </c>
    </row>
    <row r="47" spans="1:5" ht="15.75" thickTop="1">
      <c r="A47" s="469"/>
      <c r="B47" s="1"/>
      <c r="C47" s="1"/>
      <c r="D47" s="12"/>
      <c r="E47" s="470"/>
    </row>
    <row r="48" spans="1:5" ht="15">
      <c r="A48" s="465" t="s">
        <v>396</v>
      </c>
      <c r="B48" s="1"/>
      <c r="C48" s="1"/>
      <c r="D48" s="12"/>
      <c r="E48" s="470"/>
    </row>
    <row r="49" spans="1:6" ht="15">
      <c r="A49" s="469" t="s">
        <v>401</v>
      </c>
      <c r="B49" s="1"/>
      <c r="C49" s="1"/>
      <c r="D49" s="12"/>
      <c r="E49" s="470"/>
      <c r="F49" s="181" t="s">
        <v>543</v>
      </c>
    </row>
    <row r="50" spans="1:6" ht="15">
      <c r="A50" s="469"/>
      <c r="B50" s="1"/>
      <c r="C50" s="1"/>
      <c r="D50" s="12"/>
      <c r="E50" s="470"/>
      <c r="F50" s="181"/>
    </row>
    <row r="51" spans="1:6" ht="15">
      <c r="A51" s="469"/>
      <c r="B51" s="1"/>
      <c r="C51" s="1"/>
      <c r="D51" s="12"/>
      <c r="E51" s="470"/>
      <c r="F51" s="181"/>
    </row>
    <row r="52" spans="1:6" ht="15">
      <c r="A52" s="469"/>
      <c r="B52" s="1"/>
      <c r="C52" s="1" t="s">
        <v>402</v>
      </c>
      <c r="D52" s="476">
        <f>SUM(D50:D51)</f>
        <v>0</v>
      </c>
      <c r="E52" s="476">
        <f>SUM(E50:E51)</f>
        <v>0</v>
      </c>
    </row>
    <row r="53" spans="1:6" ht="15">
      <c r="A53" s="469"/>
      <c r="B53" s="1"/>
      <c r="C53" s="1"/>
      <c r="D53" s="12"/>
      <c r="E53" s="470"/>
    </row>
    <row r="54" spans="1:6" ht="15">
      <c r="A54" s="469" t="s">
        <v>403</v>
      </c>
      <c r="B54" s="1"/>
      <c r="C54" s="1"/>
      <c r="D54" s="12"/>
      <c r="E54" s="470"/>
    </row>
    <row r="55" spans="1:6" ht="15">
      <c r="A55" s="469"/>
      <c r="B55" s="1"/>
      <c r="C55" s="1"/>
      <c r="D55" s="12"/>
      <c r="E55" s="12"/>
    </row>
    <row r="56" spans="1:6" ht="15">
      <c r="A56" s="469"/>
      <c r="B56" s="1"/>
      <c r="C56" s="1"/>
      <c r="D56" s="12"/>
      <c r="E56" s="12"/>
    </row>
    <row r="57" spans="1:6" ht="15">
      <c r="A57" s="469"/>
      <c r="B57" s="1"/>
      <c r="C57" s="1" t="s">
        <v>402</v>
      </c>
      <c r="D57" s="476">
        <f>SUM(D55:D56)</f>
        <v>0</v>
      </c>
      <c r="E57" s="476">
        <f>SUM(E55:E56)</f>
        <v>0</v>
      </c>
    </row>
    <row r="58" spans="1:6" ht="15">
      <c r="A58" s="469"/>
      <c r="B58" s="1"/>
      <c r="C58" s="1"/>
      <c r="D58" s="480"/>
      <c r="E58" s="481"/>
    </row>
    <row r="59" spans="1:6" ht="15">
      <c r="A59" s="465" t="s">
        <v>431</v>
      </c>
      <c r="B59" s="453"/>
      <c r="C59" s="1"/>
      <c r="D59" s="12"/>
      <c r="E59" s="156"/>
    </row>
    <row r="60" spans="1:6" ht="15">
      <c r="A60" s="469"/>
      <c r="B60" s="453" t="s">
        <v>35</v>
      </c>
      <c r="C60" s="1"/>
      <c r="D60" s="12"/>
      <c r="E60" s="156"/>
    </row>
    <row r="61" spans="1:6" ht="15">
      <c r="A61" s="469"/>
      <c r="B61" s="453" t="s">
        <v>432</v>
      </c>
      <c r="C61" s="1"/>
      <c r="D61" s="12"/>
      <c r="E61" s="156"/>
    </row>
    <row r="62" spans="1:6" ht="15">
      <c r="A62" s="469"/>
      <c r="B62" s="453" t="s">
        <v>433</v>
      </c>
      <c r="C62" s="1"/>
      <c r="D62" s="12"/>
      <c r="E62" s="156"/>
    </row>
    <row r="63" spans="1:6" ht="15">
      <c r="A63" s="469"/>
      <c r="B63" s="453" t="s">
        <v>37</v>
      </c>
      <c r="C63" s="1"/>
      <c r="D63" s="12">
        <f>D60+D61-D62</f>
        <v>0</v>
      </c>
      <c r="E63" s="12">
        <f>E60+E61-E62</f>
        <v>0</v>
      </c>
    </row>
    <row r="64" spans="1:6" ht="15">
      <c r="A64" s="469"/>
      <c r="B64" s="453"/>
      <c r="C64" s="1" t="s">
        <v>402</v>
      </c>
      <c r="D64" s="476">
        <f>D63</f>
        <v>0</v>
      </c>
      <c r="E64" s="482">
        <f>E63</f>
        <v>0</v>
      </c>
    </row>
    <row r="65" spans="1:6" ht="15.75" thickBot="1">
      <c r="A65" s="469"/>
      <c r="B65" s="541" t="s">
        <v>86</v>
      </c>
      <c r="C65" s="541"/>
      <c r="D65" s="478">
        <f>D52+D57+D64</f>
        <v>0</v>
      </c>
      <c r="E65" s="483">
        <f>E52+E57+E64</f>
        <v>0</v>
      </c>
    </row>
    <row r="66" spans="1:6" ht="15.75" thickTop="1">
      <c r="A66" s="469"/>
      <c r="B66" s="1"/>
      <c r="C66" s="1"/>
      <c r="D66" s="12"/>
      <c r="E66" s="470"/>
    </row>
    <row r="67" spans="1:6" ht="15">
      <c r="A67" s="465" t="s">
        <v>405</v>
      </c>
      <c r="B67" s="1"/>
      <c r="C67" s="1"/>
      <c r="D67" s="12"/>
      <c r="E67" s="470"/>
    </row>
    <row r="68" spans="1:6" ht="15">
      <c r="A68" s="469" t="s">
        <v>408</v>
      </c>
      <c r="B68" s="1"/>
      <c r="C68" s="1"/>
      <c r="D68" s="12"/>
      <c r="E68" s="470"/>
    </row>
    <row r="69" spans="1:6" ht="15">
      <c r="A69" s="469"/>
      <c r="B69" s="1"/>
      <c r="C69" s="1"/>
      <c r="D69" s="12"/>
      <c r="E69" s="470"/>
    </row>
    <row r="70" spans="1:6" ht="15">
      <c r="A70" s="469"/>
      <c r="B70" s="1"/>
      <c r="C70" s="1"/>
      <c r="D70" s="12"/>
      <c r="E70" s="156"/>
    </row>
    <row r="71" spans="1:6" ht="15.75" thickBot="1">
      <c r="A71" s="469"/>
      <c r="B71" s="541" t="s">
        <v>86</v>
      </c>
      <c r="C71" s="541"/>
      <c r="D71" s="478">
        <f>SUM(D69:D70)</f>
        <v>0</v>
      </c>
      <c r="E71" s="483">
        <f>SUM(E69:E70)</f>
        <v>0</v>
      </c>
    </row>
    <row r="72" spans="1:6" ht="15.75" thickTop="1">
      <c r="A72" s="469"/>
      <c r="B72" s="1"/>
      <c r="C72" s="1"/>
      <c r="D72" s="12"/>
      <c r="E72" s="156"/>
    </row>
    <row r="73" spans="1:6" ht="15">
      <c r="A73" s="465" t="s">
        <v>409</v>
      </c>
      <c r="B73" s="1"/>
      <c r="C73" s="1"/>
      <c r="D73" s="12"/>
      <c r="E73" s="156"/>
    </row>
    <row r="74" spans="1:6" ht="15">
      <c r="A74" s="465" t="s">
        <v>410</v>
      </c>
      <c r="B74" s="1"/>
      <c r="C74" s="1"/>
      <c r="D74" s="12"/>
      <c r="E74" s="156"/>
    </row>
    <row r="75" spans="1:6" ht="15">
      <c r="A75" s="465" t="s">
        <v>539</v>
      </c>
      <c r="B75" s="1"/>
      <c r="C75" s="1"/>
      <c r="D75" s="12"/>
      <c r="E75" s="156"/>
      <c r="F75" s="181" t="s">
        <v>544</v>
      </c>
    </row>
    <row r="76" spans="1:6" ht="15">
      <c r="A76" s="465"/>
      <c r="B76" s="1"/>
      <c r="C76" s="1"/>
      <c r="D76" s="12"/>
      <c r="E76" s="156"/>
      <c r="F76" s="181"/>
    </row>
    <row r="77" spans="1:6" ht="15">
      <c r="A77" s="465"/>
      <c r="B77" s="1"/>
      <c r="C77" s="1"/>
      <c r="D77" s="12"/>
      <c r="E77" s="156"/>
      <c r="F77" s="181"/>
    </row>
    <row r="78" spans="1:6" ht="15">
      <c r="A78" s="469"/>
      <c r="B78" s="1"/>
      <c r="C78" s="1" t="s">
        <v>402</v>
      </c>
      <c r="D78" s="476">
        <f>SUM(D76:D77)</f>
        <v>0</v>
      </c>
      <c r="E78" s="482">
        <f>SUM(E76:E77)</f>
        <v>0</v>
      </c>
    </row>
    <row r="79" spans="1:6" ht="15">
      <c r="A79" s="465"/>
      <c r="B79" s="1"/>
      <c r="C79" s="1"/>
      <c r="D79" s="475"/>
      <c r="E79" s="484"/>
    </row>
    <row r="80" spans="1:6" ht="15">
      <c r="A80" s="465" t="s">
        <v>540</v>
      </c>
      <c r="B80" s="1"/>
      <c r="C80" s="1"/>
      <c r="D80" s="475"/>
      <c r="E80" s="484"/>
    </row>
    <row r="81" spans="1:5" ht="15">
      <c r="A81" s="465"/>
      <c r="B81" s="1"/>
      <c r="C81" s="1"/>
      <c r="D81" s="475"/>
      <c r="E81" s="484"/>
    </row>
    <row r="82" spans="1:5" ht="15">
      <c r="A82" s="465"/>
      <c r="B82" s="1"/>
      <c r="C82" s="1"/>
      <c r="D82" s="475"/>
      <c r="E82" s="484"/>
    </row>
    <row r="83" spans="1:5" ht="15">
      <c r="A83" s="469"/>
      <c r="B83" s="1"/>
      <c r="C83" s="1" t="s">
        <v>402</v>
      </c>
      <c r="D83" s="476">
        <f>SUM(D81:D82)</f>
        <v>0</v>
      </c>
      <c r="E83" s="482">
        <f>SUM(E81:E82)</f>
        <v>0</v>
      </c>
    </row>
    <row r="84" spans="1:5" ht="15">
      <c r="A84" s="469"/>
      <c r="B84" s="1"/>
      <c r="C84" s="1"/>
      <c r="D84" s="475"/>
      <c r="E84" s="484"/>
    </row>
    <row r="85" spans="1:5" ht="15">
      <c r="A85" s="465" t="s">
        <v>541</v>
      </c>
      <c r="B85" s="1"/>
      <c r="C85" s="1"/>
      <c r="D85" s="475"/>
      <c r="E85" s="484"/>
    </row>
    <row r="86" spans="1:5" ht="15">
      <c r="A86" s="465"/>
      <c r="B86" s="1"/>
      <c r="C86" s="1"/>
      <c r="D86" s="475"/>
      <c r="E86" s="484"/>
    </row>
    <row r="87" spans="1:5" ht="15">
      <c r="A87" s="465"/>
      <c r="B87" s="1"/>
      <c r="C87" s="1"/>
      <c r="D87" s="475"/>
      <c r="E87" s="484"/>
    </row>
    <row r="88" spans="1:5" ht="15">
      <c r="A88" s="469"/>
      <c r="B88" s="1"/>
      <c r="C88" s="1" t="s">
        <v>402</v>
      </c>
      <c r="D88" s="476">
        <f>SUM(D86:D87)</f>
        <v>0</v>
      </c>
      <c r="E88" s="482">
        <f>SUM(E86:E87)</f>
        <v>0</v>
      </c>
    </row>
    <row r="89" spans="1:5" ht="15">
      <c r="A89" s="469"/>
      <c r="B89" s="1"/>
      <c r="C89" s="1"/>
      <c r="D89" s="475"/>
      <c r="E89" s="485"/>
    </row>
    <row r="90" spans="1:5" ht="15">
      <c r="A90" s="465" t="s">
        <v>542</v>
      </c>
      <c r="B90" s="1"/>
      <c r="C90" s="1"/>
      <c r="D90" s="475"/>
      <c r="E90" s="485"/>
    </row>
    <row r="91" spans="1:5" ht="15">
      <c r="A91" s="465"/>
      <c r="B91" s="1"/>
      <c r="C91" s="1"/>
      <c r="D91" s="475"/>
      <c r="E91" s="485"/>
    </row>
    <row r="92" spans="1:5" ht="15">
      <c r="A92" s="465"/>
      <c r="B92" s="1"/>
      <c r="C92" s="1"/>
      <c r="D92" s="475"/>
      <c r="E92" s="484"/>
    </row>
    <row r="93" spans="1:5" ht="15">
      <c r="A93" s="469"/>
      <c r="B93" s="1"/>
      <c r="C93" s="1" t="s">
        <v>402</v>
      </c>
      <c r="D93" s="476">
        <f>SUM(D91:D92)</f>
        <v>0</v>
      </c>
      <c r="E93" s="482">
        <f>SUM(E91:E92)</f>
        <v>0</v>
      </c>
    </row>
    <row r="94" spans="1:5" ht="15.75" thickBot="1">
      <c r="A94" s="469"/>
      <c r="B94" s="1"/>
      <c r="C94" s="44" t="s">
        <v>86</v>
      </c>
      <c r="D94" s="478">
        <f>D83+D88+D93+D78</f>
        <v>0</v>
      </c>
      <c r="E94" s="483">
        <f>E83+E88+E93+E78</f>
        <v>0</v>
      </c>
    </row>
    <row r="95" spans="1:5" ht="15.75" thickTop="1">
      <c r="A95" s="469"/>
      <c r="B95" s="1"/>
      <c r="C95" s="1"/>
      <c r="D95" s="475"/>
      <c r="E95" s="484"/>
    </row>
    <row r="96" spans="1:5" ht="15">
      <c r="A96" s="465" t="s">
        <v>1093</v>
      </c>
      <c r="B96" s="1"/>
      <c r="C96" s="1"/>
      <c r="D96" s="475"/>
      <c r="E96" s="485"/>
    </row>
    <row r="97" spans="1:5" ht="15">
      <c r="A97" s="469" t="s">
        <v>435</v>
      </c>
      <c r="B97" s="1"/>
      <c r="C97" s="1"/>
      <c r="D97" s="475"/>
      <c r="E97" s="485"/>
    </row>
    <row r="98" spans="1:5" ht="15">
      <c r="A98" s="469"/>
      <c r="B98" s="1"/>
      <c r="C98" s="1"/>
      <c r="D98" s="475"/>
      <c r="E98" s="484"/>
    </row>
    <row r="99" spans="1:5" ht="15">
      <c r="A99" s="469"/>
      <c r="B99" s="1"/>
      <c r="C99" s="1"/>
      <c r="D99" s="475"/>
      <c r="E99" s="484"/>
    </row>
    <row r="100" spans="1:5" ht="15.75" thickBot="1">
      <c r="A100" s="469"/>
      <c r="B100" s="1"/>
      <c r="C100" s="44" t="s">
        <v>86</v>
      </c>
      <c r="D100" s="478">
        <f>SUM(D98:D99)</f>
        <v>0</v>
      </c>
      <c r="E100" s="483">
        <f>SUM(E98:E99)</f>
        <v>0</v>
      </c>
    </row>
    <row r="101" spans="1:5" ht="15.75" thickTop="1">
      <c r="A101" s="469"/>
      <c r="B101" s="1"/>
      <c r="C101" s="1"/>
      <c r="D101" s="475"/>
      <c r="E101" s="484"/>
    </row>
    <row r="102" spans="1:5" ht="15">
      <c r="A102" s="465" t="s">
        <v>434</v>
      </c>
      <c r="B102" s="1"/>
      <c r="C102" s="1"/>
      <c r="D102" s="475"/>
      <c r="E102" s="484"/>
    </row>
    <row r="103" spans="1:5" ht="15">
      <c r="A103" s="469" t="s">
        <v>450</v>
      </c>
      <c r="B103" s="1"/>
      <c r="C103" s="1"/>
      <c r="D103" s="475"/>
      <c r="E103" s="484"/>
    </row>
    <row r="104" spans="1:5" ht="15">
      <c r="A104" s="469" t="s">
        <v>401</v>
      </c>
      <c r="B104" s="1"/>
      <c r="C104" s="1"/>
      <c r="D104" s="475"/>
      <c r="E104" s="484"/>
    </row>
    <row r="105" spans="1:5" ht="15">
      <c r="A105" s="469"/>
      <c r="B105" s="1"/>
      <c r="C105" s="1"/>
      <c r="D105" s="475"/>
      <c r="E105" s="484"/>
    </row>
    <row r="106" spans="1:5" ht="15">
      <c r="A106" s="469"/>
      <c r="B106" s="1"/>
      <c r="C106" s="1"/>
      <c r="D106" s="475"/>
      <c r="E106" s="484"/>
    </row>
    <row r="107" spans="1:5" ht="15">
      <c r="A107" s="469"/>
      <c r="B107" s="1"/>
      <c r="C107" s="1" t="s">
        <v>402</v>
      </c>
      <c r="D107" s="476">
        <f>SUM(D105:D106)</f>
        <v>0</v>
      </c>
      <c r="E107" s="482">
        <f>SUM(E105:E106)</f>
        <v>0</v>
      </c>
    </row>
    <row r="108" spans="1:5" ht="15">
      <c r="A108" s="469"/>
      <c r="B108" s="1"/>
      <c r="C108" s="1"/>
      <c r="D108" s="475"/>
      <c r="E108" s="486"/>
    </row>
    <row r="109" spans="1:5" ht="15">
      <c r="A109" s="469" t="s">
        <v>403</v>
      </c>
      <c r="B109" s="1"/>
      <c r="C109" s="1"/>
      <c r="D109" s="475"/>
      <c r="E109" s="484"/>
    </row>
    <row r="110" spans="1:5" ht="15">
      <c r="A110" s="469"/>
      <c r="B110" s="1"/>
      <c r="C110" s="1"/>
      <c r="D110" s="475"/>
      <c r="E110" s="484"/>
    </row>
    <row r="111" spans="1:5" ht="15">
      <c r="A111" s="469"/>
      <c r="B111" s="1"/>
      <c r="C111" s="1"/>
      <c r="D111" s="475"/>
      <c r="E111" s="484"/>
    </row>
    <row r="112" spans="1:5" ht="15">
      <c r="A112" s="469"/>
      <c r="B112" s="1"/>
      <c r="C112" s="1" t="s">
        <v>402</v>
      </c>
      <c r="D112" s="476">
        <f>SUM(D110:D111)</f>
        <v>0</v>
      </c>
      <c r="E112" s="482">
        <f>SUM(E110:E111)</f>
        <v>0</v>
      </c>
    </row>
    <row r="113" spans="1:5" ht="15">
      <c r="A113" s="469"/>
      <c r="B113" s="1"/>
      <c r="C113" s="1"/>
      <c r="D113" s="475"/>
      <c r="E113" s="484"/>
    </row>
    <row r="114" spans="1:5" ht="15">
      <c r="A114" s="469" t="s">
        <v>1099</v>
      </c>
      <c r="B114" s="1"/>
      <c r="C114" s="1"/>
      <c r="D114" s="475"/>
      <c r="E114" s="484"/>
    </row>
    <row r="115" spans="1:5" ht="15">
      <c r="A115" s="469"/>
      <c r="B115" s="1"/>
      <c r="C115" s="1"/>
      <c r="D115" s="475"/>
      <c r="E115" s="484"/>
    </row>
    <row r="116" spans="1:5" ht="15">
      <c r="A116" s="469"/>
      <c r="B116" s="1"/>
      <c r="C116" s="1"/>
      <c r="D116" s="475"/>
      <c r="E116" s="484"/>
    </row>
    <row r="117" spans="1:5" ht="15">
      <c r="A117" s="469"/>
      <c r="B117" s="1"/>
      <c r="C117" s="1" t="s">
        <v>402</v>
      </c>
      <c r="D117" s="476">
        <f>SUM(D115:D116)</f>
        <v>0</v>
      </c>
      <c r="E117" s="482">
        <f>SUM(E115:E116)</f>
        <v>0</v>
      </c>
    </row>
    <row r="118" spans="1:5" ht="15">
      <c r="A118" s="469"/>
      <c r="B118" s="1"/>
      <c r="C118" s="1"/>
      <c r="D118" s="475"/>
      <c r="E118" s="484"/>
    </row>
    <row r="119" spans="1:5" ht="15">
      <c r="A119" s="465" t="s">
        <v>1098</v>
      </c>
      <c r="B119" s="453"/>
      <c r="C119" s="1"/>
      <c r="D119" s="475"/>
      <c r="E119" s="485"/>
    </row>
    <row r="120" spans="1:5" ht="15">
      <c r="A120" s="469"/>
      <c r="B120" s="453" t="s">
        <v>35</v>
      </c>
      <c r="C120" s="1"/>
      <c r="D120" s="475"/>
      <c r="E120" s="485"/>
    </row>
    <row r="121" spans="1:5" ht="15">
      <c r="A121" s="469"/>
      <c r="B121" s="453" t="s">
        <v>432</v>
      </c>
      <c r="C121" s="1"/>
      <c r="D121" s="475"/>
      <c r="E121" s="485"/>
    </row>
    <row r="122" spans="1:5" ht="15">
      <c r="A122" s="469"/>
      <c r="B122" s="453" t="s">
        <v>433</v>
      </c>
      <c r="C122" s="1"/>
      <c r="D122" s="475"/>
      <c r="E122" s="485"/>
    </row>
    <row r="123" spans="1:5" ht="15">
      <c r="A123" s="469"/>
      <c r="B123" s="453" t="s">
        <v>37</v>
      </c>
      <c r="C123" s="1"/>
      <c r="D123" s="475">
        <f>D120+D121-D122</f>
        <v>0</v>
      </c>
      <c r="E123" s="475">
        <f>E120+E121-E122</f>
        <v>0</v>
      </c>
    </row>
    <row r="124" spans="1:5" ht="15">
      <c r="A124" s="469"/>
      <c r="B124" s="453"/>
      <c r="C124" s="1" t="s">
        <v>402</v>
      </c>
      <c r="D124" s="476">
        <f>D123</f>
        <v>0</v>
      </c>
      <c r="E124" s="476">
        <f>E123</f>
        <v>0</v>
      </c>
    </row>
    <row r="125" spans="1:5" ht="15.75" thickBot="1">
      <c r="A125" s="469"/>
      <c r="B125" s="1"/>
      <c r="C125" s="44" t="s">
        <v>86</v>
      </c>
      <c r="D125" s="478">
        <f>D107+D112+D117+D124</f>
        <v>0</v>
      </c>
      <c r="E125" s="478">
        <f>E107+E112+E117+E124</f>
        <v>0</v>
      </c>
    </row>
    <row r="126" spans="1:5" ht="15.75" thickTop="1">
      <c r="A126" s="469"/>
      <c r="B126" s="1"/>
      <c r="C126" s="1"/>
      <c r="D126" s="475"/>
      <c r="E126" s="485"/>
    </row>
    <row r="127" spans="1:5" ht="15">
      <c r="A127" s="465" t="s">
        <v>449</v>
      </c>
      <c r="B127" s="1"/>
      <c r="C127" s="1"/>
      <c r="D127" s="475"/>
      <c r="E127" s="485"/>
    </row>
    <row r="128" spans="1:5" ht="15">
      <c r="A128" s="469" t="s">
        <v>170</v>
      </c>
      <c r="B128" s="1"/>
      <c r="C128" s="1"/>
      <c r="D128" s="475"/>
      <c r="E128" s="485"/>
    </row>
    <row r="129" spans="1:5" ht="15">
      <c r="A129" s="469"/>
      <c r="B129" s="1"/>
      <c r="C129" s="1"/>
      <c r="D129" s="475"/>
      <c r="E129" s="485"/>
    </row>
    <row r="130" spans="1:5" ht="15">
      <c r="A130" s="469"/>
      <c r="B130" s="1"/>
      <c r="C130" s="1"/>
      <c r="D130" s="475"/>
      <c r="E130" s="485"/>
    </row>
    <row r="131" spans="1:5" ht="15.75" thickBot="1">
      <c r="A131" s="469"/>
      <c r="B131" s="1"/>
      <c r="C131" s="44" t="s">
        <v>86</v>
      </c>
      <c r="D131" s="478">
        <f>SUM(D129:D130)</f>
        <v>0</v>
      </c>
      <c r="E131" s="478">
        <f>SUM(E129:E130)</f>
        <v>0</v>
      </c>
    </row>
    <row r="132" spans="1:5" ht="15.75" thickBot="1">
      <c r="A132" s="469"/>
      <c r="B132" s="1"/>
      <c r="C132" s="1"/>
      <c r="D132" s="475"/>
      <c r="E132" s="485"/>
    </row>
    <row r="133" spans="1:5" ht="15">
      <c r="A133" s="465" t="s">
        <v>1094</v>
      </c>
      <c r="B133" s="1"/>
      <c r="C133" s="1"/>
      <c r="D133" s="475"/>
      <c r="E133" s="485"/>
    </row>
    <row r="134" spans="1:5" ht="15">
      <c r="A134" s="469" t="s">
        <v>452</v>
      </c>
      <c r="B134" s="1"/>
      <c r="C134" s="1"/>
      <c r="D134" s="475"/>
      <c r="E134" s="485"/>
    </row>
    <row r="135" spans="1:5" ht="15">
      <c r="A135" s="469"/>
      <c r="B135" s="1"/>
      <c r="C135" s="1"/>
      <c r="D135" s="475"/>
      <c r="E135" s="485"/>
    </row>
    <row r="136" spans="1:5" ht="15">
      <c r="A136" s="469"/>
      <c r="B136" s="1"/>
      <c r="C136" s="1"/>
      <c r="D136" s="475"/>
      <c r="E136" s="485"/>
    </row>
    <row r="137" spans="1:5" ht="15.75" thickBot="1">
      <c r="A137" s="469"/>
      <c r="B137" s="1"/>
      <c r="C137" s="44" t="s">
        <v>86</v>
      </c>
      <c r="D137" s="478">
        <f>SUM(D135:D136)</f>
        <v>0</v>
      </c>
      <c r="E137" s="478">
        <f>SUM(E135:E136)</f>
        <v>0</v>
      </c>
    </row>
    <row r="138" spans="1:5" ht="15.75" thickTop="1">
      <c r="A138" s="469"/>
      <c r="B138" s="1"/>
      <c r="C138" s="1"/>
      <c r="D138" s="475"/>
      <c r="E138" s="485"/>
    </row>
    <row r="139" spans="1:5" ht="15">
      <c r="A139" s="465" t="s">
        <v>1095</v>
      </c>
      <c r="B139" s="1"/>
      <c r="C139" s="1"/>
      <c r="D139" s="475"/>
      <c r="E139" s="485"/>
    </row>
    <row r="140" spans="1:5" ht="15">
      <c r="A140" s="469" t="s">
        <v>453</v>
      </c>
      <c r="B140" s="1"/>
      <c r="C140" s="1"/>
      <c r="D140" s="475"/>
      <c r="E140" s="485"/>
    </row>
    <row r="141" spans="1:5" ht="15">
      <c r="A141" s="469"/>
      <c r="B141" s="1"/>
      <c r="C141" s="1"/>
      <c r="D141" s="475"/>
      <c r="E141" s="485"/>
    </row>
    <row r="142" spans="1:5" ht="15">
      <c r="A142" s="469"/>
      <c r="B142" s="1"/>
      <c r="C142" s="1"/>
      <c r="D142" s="475"/>
      <c r="E142" s="485"/>
    </row>
    <row r="143" spans="1:5" ht="15.75" thickBot="1">
      <c r="A143" s="469"/>
      <c r="B143" s="1"/>
      <c r="C143" s="44" t="s">
        <v>86</v>
      </c>
      <c r="D143" s="478">
        <f>SUM(D141:D142)</f>
        <v>0</v>
      </c>
      <c r="E143" s="478">
        <f>SUM(E141:E142)</f>
        <v>0</v>
      </c>
    </row>
    <row r="144" spans="1:5" ht="15.75" thickTop="1">
      <c r="A144" s="469"/>
      <c r="B144" s="1"/>
      <c r="C144" s="1"/>
      <c r="D144" s="475"/>
      <c r="E144" s="485"/>
    </row>
    <row r="145" spans="1:5" ht="15">
      <c r="A145" s="465" t="s">
        <v>1096</v>
      </c>
      <c r="B145" s="1"/>
      <c r="C145" s="1"/>
      <c r="D145" s="475"/>
      <c r="E145" s="485"/>
    </row>
    <row r="146" spans="1:5" ht="15">
      <c r="A146" s="469" t="s">
        <v>454</v>
      </c>
      <c r="B146" s="1"/>
      <c r="C146" s="1"/>
      <c r="D146" s="475"/>
      <c r="E146" s="485"/>
    </row>
    <row r="147" spans="1:5" ht="15">
      <c r="A147" s="469"/>
      <c r="B147" s="1"/>
      <c r="C147" s="1"/>
      <c r="D147" s="475"/>
      <c r="E147" s="485"/>
    </row>
    <row r="148" spans="1:5" ht="15">
      <c r="A148" s="469"/>
      <c r="B148" s="1"/>
      <c r="C148" s="1"/>
      <c r="D148" s="475"/>
      <c r="E148" s="485"/>
    </row>
    <row r="149" spans="1:5" ht="15.75" thickBot="1">
      <c r="A149" s="469"/>
      <c r="B149" s="1"/>
      <c r="C149" s="44" t="s">
        <v>86</v>
      </c>
      <c r="D149" s="478">
        <f>SUM(D147:D148)</f>
        <v>0</v>
      </c>
      <c r="E149" s="478">
        <f>SUM(E147:E148)</f>
        <v>0</v>
      </c>
    </row>
    <row r="150" spans="1:5" ht="15.75" thickTop="1">
      <c r="A150" s="469"/>
      <c r="B150" s="1"/>
      <c r="C150" s="1"/>
      <c r="D150" s="475"/>
      <c r="E150" s="485"/>
    </row>
    <row r="151" spans="1:5" ht="15">
      <c r="A151" s="465" t="s">
        <v>1097</v>
      </c>
      <c r="B151" s="1"/>
      <c r="C151" s="1"/>
      <c r="D151" s="475"/>
      <c r="E151" s="485"/>
    </row>
    <row r="152" spans="1:5" ht="15">
      <c r="A152" s="469" t="s">
        <v>455</v>
      </c>
      <c r="B152" s="1"/>
      <c r="C152" s="1"/>
      <c r="D152" s="475"/>
      <c r="E152" s="485"/>
    </row>
    <row r="153" spans="1:5" ht="15">
      <c r="A153" s="469"/>
      <c r="B153" s="1" t="s">
        <v>514</v>
      </c>
      <c r="C153" s="1"/>
      <c r="D153" s="475"/>
      <c r="E153" s="485"/>
    </row>
    <row r="154" spans="1:5" ht="15">
      <c r="A154" s="469"/>
      <c r="B154" s="1" t="s">
        <v>456</v>
      </c>
      <c r="C154" s="1"/>
      <c r="D154" s="475"/>
      <c r="E154" s="485"/>
    </row>
    <row r="155" spans="1:5" ht="15">
      <c r="A155" s="469"/>
      <c r="B155" s="1" t="s">
        <v>457</v>
      </c>
      <c r="C155" s="1"/>
      <c r="D155" s="475"/>
      <c r="E155" s="485"/>
    </row>
    <row r="156" spans="1:5" ht="15">
      <c r="A156" s="469"/>
      <c r="B156" s="1" t="s">
        <v>458</v>
      </c>
      <c r="C156" s="1"/>
      <c r="D156" s="475"/>
      <c r="E156" s="485"/>
    </row>
    <row r="157" spans="1:5" ht="15">
      <c r="A157" s="469"/>
      <c r="B157" s="1" t="s">
        <v>459</v>
      </c>
      <c r="C157" s="1"/>
      <c r="D157" s="475"/>
      <c r="E157" s="485"/>
    </row>
    <row r="158" spans="1:5" ht="15">
      <c r="A158" s="469"/>
      <c r="B158" s="1" t="s">
        <v>460</v>
      </c>
      <c r="C158" s="1"/>
      <c r="D158" s="475"/>
      <c r="E158" s="485"/>
    </row>
    <row r="159" spans="1:5" ht="15">
      <c r="A159" s="469"/>
      <c r="B159" s="1" t="s">
        <v>461</v>
      </c>
      <c r="C159" s="1"/>
      <c r="D159" s="475"/>
      <c r="E159" s="485"/>
    </row>
    <row r="160" spans="1:5" ht="15">
      <c r="A160" s="469"/>
      <c r="B160" s="1" t="s">
        <v>462</v>
      </c>
      <c r="C160" s="1"/>
      <c r="D160" s="475"/>
      <c r="E160" s="485"/>
    </row>
    <row r="161" spans="1:5" ht="15">
      <c r="A161" s="469"/>
      <c r="B161" s="1" t="s">
        <v>130</v>
      </c>
      <c r="C161" s="1"/>
      <c r="D161" s="475"/>
      <c r="E161" s="485"/>
    </row>
    <row r="162" spans="1:5" ht="15.75" thickBot="1">
      <c r="A162" s="469"/>
      <c r="B162" s="1"/>
      <c r="C162" s="452" t="s">
        <v>86</v>
      </c>
      <c r="D162" s="478">
        <f>SUM(D152:D161)</f>
        <v>0</v>
      </c>
      <c r="E162" s="479">
        <f>SUM(E152:E161)</f>
        <v>0</v>
      </c>
    </row>
    <row r="163" spans="1:5" ht="15.75" thickTop="1">
      <c r="A163" s="469"/>
      <c r="B163" s="1"/>
      <c r="C163" s="1"/>
      <c r="D163" s="475"/>
      <c r="E163" s="485"/>
    </row>
    <row r="164" spans="1:5" ht="15">
      <c r="A164" s="465" t="s">
        <v>463</v>
      </c>
      <c r="B164" s="1"/>
      <c r="C164" s="1"/>
      <c r="D164" s="475"/>
      <c r="E164" s="485"/>
    </row>
    <row r="165" spans="1:5" ht="15">
      <c r="A165" s="469" t="s">
        <v>464</v>
      </c>
      <c r="B165" s="1"/>
      <c r="C165" s="1"/>
      <c r="D165" s="475"/>
      <c r="E165" s="485"/>
    </row>
    <row r="166" spans="1:5" ht="15">
      <c r="A166" s="487" t="s">
        <v>169</v>
      </c>
      <c r="B166" s="488" t="s">
        <v>465</v>
      </c>
      <c r="C166" s="1"/>
      <c r="D166" s="475"/>
      <c r="E166" s="485"/>
    </row>
    <row r="167" spans="1:5" ht="15">
      <c r="A167" s="487"/>
      <c r="B167" s="489"/>
      <c r="C167" s="1"/>
      <c r="D167" s="475"/>
      <c r="E167" s="485"/>
    </row>
    <row r="168" spans="1:5" ht="15">
      <c r="A168" s="487"/>
      <c r="B168" s="489"/>
      <c r="C168" s="1"/>
      <c r="D168" s="475"/>
      <c r="E168" s="485"/>
    </row>
    <row r="169" spans="1:5" ht="15">
      <c r="A169" s="487"/>
      <c r="B169" s="1" t="s">
        <v>402</v>
      </c>
      <c r="C169" s="1"/>
      <c r="D169" s="476">
        <f>SUM(D167:D168)</f>
        <v>0</v>
      </c>
      <c r="E169" s="477">
        <f>SUM(E167:E168)</f>
        <v>0</v>
      </c>
    </row>
    <row r="170" spans="1:5" ht="15">
      <c r="A170" s="469" t="s">
        <v>466</v>
      </c>
      <c r="B170" s="1"/>
      <c r="C170" s="1"/>
      <c r="D170" s="475"/>
      <c r="E170" s="485"/>
    </row>
    <row r="171" spans="1:5" ht="15">
      <c r="A171" s="487" t="s">
        <v>169</v>
      </c>
      <c r="B171" s="488" t="s">
        <v>467</v>
      </c>
      <c r="C171" s="1"/>
      <c r="D171" s="475"/>
      <c r="E171" s="485"/>
    </row>
    <row r="172" spans="1:5" ht="15">
      <c r="A172" s="487"/>
      <c r="B172" s="489"/>
      <c r="C172" s="1"/>
      <c r="D172" s="475"/>
      <c r="E172" s="485"/>
    </row>
    <row r="173" spans="1:5" ht="15">
      <c r="A173" s="487"/>
      <c r="B173" s="489"/>
      <c r="C173" s="1"/>
      <c r="D173" s="475"/>
      <c r="E173" s="485"/>
    </row>
    <row r="174" spans="1:5" ht="15">
      <c r="A174" s="487"/>
      <c r="B174" s="490" t="s">
        <v>468</v>
      </c>
      <c r="C174" s="1"/>
      <c r="D174" s="476">
        <f>SUM(D172:D173)</f>
        <v>0</v>
      </c>
      <c r="E174" s="477">
        <f>SUM(E172:E173)</f>
        <v>0</v>
      </c>
    </row>
    <row r="175" spans="1:5" ht="15">
      <c r="A175" s="487" t="s">
        <v>173</v>
      </c>
      <c r="B175" s="491" t="s">
        <v>469</v>
      </c>
      <c r="C175" s="1"/>
      <c r="D175" s="475"/>
      <c r="E175" s="485"/>
    </row>
    <row r="176" spans="1:5" ht="15">
      <c r="A176" s="487"/>
      <c r="B176" s="489">
        <v>1</v>
      </c>
      <c r="C176" s="1"/>
      <c r="D176" s="475"/>
      <c r="E176" s="485"/>
    </row>
    <row r="177" spans="1:5" ht="15">
      <c r="A177" s="487"/>
      <c r="B177" s="489">
        <v>2</v>
      </c>
      <c r="C177" s="1"/>
      <c r="D177" s="475"/>
      <c r="E177" s="485"/>
    </row>
    <row r="178" spans="1:5" ht="15">
      <c r="A178" s="487"/>
      <c r="B178" s="490" t="s">
        <v>470</v>
      </c>
      <c r="C178" s="1"/>
      <c r="D178" s="476">
        <f>SUM(D176:D177)</f>
        <v>0</v>
      </c>
      <c r="E178" s="477">
        <f>SUM(E176:E177)</f>
        <v>0</v>
      </c>
    </row>
    <row r="179" spans="1:5" ht="15">
      <c r="A179" s="487" t="s">
        <v>330</v>
      </c>
      <c r="B179" s="491" t="s">
        <v>471</v>
      </c>
      <c r="C179" s="1"/>
      <c r="D179" s="475"/>
      <c r="E179" s="485"/>
    </row>
    <row r="180" spans="1:5" ht="15">
      <c r="A180" s="487"/>
      <c r="B180" s="489">
        <v>1</v>
      </c>
      <c r="C180" s="1"/>
      <c r="D180" s="475"/>
      <c r="E180" s="485"/>
    </row>
    <row r="181" spans="1:5" ht="15">
      <c r="A181" s="487"/>
      <c r="B181" s="489">
        <v>2</v>
      </c>
      <c r="C181" s="1"/>
      <c r="D181" s="475"/>
      <c r="E181" s="485"/>
    </row>
    <row r="182" spans="1:5" ht="15">
      <c r="A182" s="487"/>
      <c r="B182" s="490" t="s">
        <v>472</v>
      </c>
      <c r="C182" s="1"/>
      <c r="D182" s="476">
        <f>SUM(D180:D181)</f>
        <v>0</v>
      </c>
      <c r="E182" s="477">
        <f>SUM(E180:E181)</f>
        <v>0</v>
      </c>
    </row>
    <row r="183" spans="1:5" ht="15">
      <c r="A183" s="487" t="s">
        <v>390</v>
      </c>
      <c r="B183" s="491" t="s">
        <v>473</v>
      </c>
      <c r="C183" s="1"/>
      <c r="D183" s="475"/>
      <c r="E183" s="485"/>
    </row>
    <row r="184" spans="1:5" ht="15">
      <c r="A184" s="469"/>
      <c r="B184" s="489">
        <v>1</v>
      </c>
      <c r="C184" s="1"/>
      <c r="D184" s="475"/>
      <c r="E184" s="485"/>
    </row>
    <row r="185" spans="1:5" ht="15">
      <c r="A185" s="469"/>
      <c r="B185" s="489">
        <v>2</v>
      </c>
      <c r="C185" s="1"/>
      <c r="D185" s="475"/>
      <c r="E185" s="485"/>
    </row>
    <row r="186" spans="1:5" ht="15">
      <c r="A186" s="469"/>
      <c r="B186" s="490" t="s">
        <v>474</v>
      </c>
      <c r="C186" s="1"/>
      <c r="D186" s="476">
        <f>SUM(D184:D185)</f>
        <v>0</v>
      </c>
      <c r="E186" s="477">
        <f>SUM(E184:E185)</f>
        <v>0</v>
      </c>
    </row>
    <row r="187" spans="1:5" ht="15">
      <c r="A187" s="469"/>
      <c r="B187" s="1" t="s">
        <v>402</v>
      </c>
      <c r="C187" s="1"/>
      <c r="D187" s="492">
        <f>D174+D178+D182+D186</f>
        <v>0</v>
      </c>
      <c r="E187" s="493">
        <f>E174+E178+E182+E186</f>
        <v>0</v>
      </c>
    </row>
    <row r="188" spans="1:5" ht="15.75" thickBot="1">
      <c r="A188" s="494"/>
      <c r="B188" s="495"/>
      <c r="C188" s="496" t="s">
        <v>86</v>
      </c>
      <c r="D188" s="478">
        <f>D169+D187</f>
        <v>0</v>
      </c>
      <c r="E188" s="479">
        <f>E169+E187</f>
        <v>0</v>
      </c>
    </row>
  </sheetData>
  <mergeCells count="6">
    <mergeCell ref="B71:C71"/>
    <mergeCell ref="A5:C5"/>
    <mergeCell ref="B40:C40"/>
    <mergeCell ref="B65:C65"/>
    <mergeCell ref="A2:E2"/>
    <mergeCell ref="A3:E3"/>
  </mergeCells>
  <pageMargins left="0.7" right="0.7" top="0.75" bottom="0.75" header="0.3" footer="0.3"/>
  <pageSetup orientation="portrait" horizontalDpi="300" verticalDpi="300" r:id="rId1"/>
</worksheet>
</file>

<file path=xl/worksheets/sheet4.xml><?xml version="1.0" encoding="utf-8"?>
<worksheet xmlns="http://schemas.openxmlformats.org/spreadsheetml/2006/main" xmlns:r="http://schemas.openxmlformats.org/officeDocument/2006/relationships">
  <dimension ref="A2:E42"/>
  <sheetViews>
    <sheetView topLeftCell="A25" workbookViewId="0">
      <selection activeCell="D33" sqref="D33"/>
    </sheetView>
  </sheetViews>
  <sheetFormatPr defaultRowHeight="14.25"/>
  <cols>
    <col min="1" max="1" width="3.875" customWidth="1"/>
    <col min="2" max="2" width="31.875" customWidth="1"/>
    <col min="4" max="4" width="20.375" customWidth="1"/>
    <col min="5" max="5" width="20.25" customWidth="1"/>
  </cols>
  <sheetData>
    <row r="2" spans="1:5" ht="22.5">
      <c r="A2" s="535" t="s">
        <v>1131</v>
      </c>
      <c r="B2" s="536"/>
      <c r="C2" s="536"/>
      <c r="D2" s="536"/>
      <c r="E2" s="537"/>
    </row>
    <row r="3" spans="1:5" ht="15">
      <c r="A3" s="545" t="str">
        <f>DataSheet!B9</f>
        <v>Name of the  Institution</v>
      </c>
      <c r="B3" s="546"/>
      <c r="C3" s="546"/>
      <c r="D3" s="546"/>
      <c r="E3" s="547"/>
    </row>
    <row r="4" spans="1:5" ht="15">
      <c r="A4" s="545" t="str">
        <f>DataSheet!B13</f>
        <v>Address of the  Institution</v>
      </c>
      <c r="B4" s="546"/>
      <c r="C4" s="546"/>
      <c r="D4" s="546"/>
      <c r="E4" s="547"/>
    </row>
    <row r="5" spans="1:5" ht="15.75">
      <c r="A5" s="538" t="str">
        <f>DataSheet!A11</f>
        <v>An Institution under         Schedule of   MALANKARA ORTHODOX SYRIAN CHURCH</v>
      </c>
      <c r="B5" s="539"/>
      <c r="C5" s="539"/>
      <c r="D5" s="539"/>
      <c r="E5" s="540"/>
    </row>
    <row r="6" spans="1:5" ht="15.75">
      <c r="A6" s="532" t="s">
        <v>492</v>
      </c>
      <c r="B6" s="533"/>
      <c r="C6" s="533"/>
      <c r="D6" s="533"/>
      <c r="E6" s="534"/>
    </row>
    <row r="7" spans="1:5" ht="15">
      <c r="A7" s="22"/>
      <c r="B7" s="37" t="s">
        <v>0</v>
      </c>
      <c r="C7" s="157" t="s">
        <v>1</v>
      </c>
      <c r="D7" s="146" t="s">
        <v>82</v>
      </c>
      <c r="E7" s="38" t="s">
        <v>2</v>
      </c>
    </row>
    <row r="8" spans="1:5" ht="20.25" customHeight="1">
      <c r="A8" s="22"/>
      <c r="B8" s="182" t="s">
        <v>20</v>
      </c>
      <c r="C8" s="183"/>
      <c r="D8" s="111"/>
      <c r="E8" s="83"/>
    </row>
    <row r="9" spans="1:5" ht="24.75" customHeight="1">
      <c r="A9" s="12"/>
      <c r="B9" s="136" t="s">
        <v>493</v>
      </c>
      <c r="C9" s="158" t="s">
        <v>496</v>
      </c>
      <c r="D9" s="151">
        <f>'I&amp;E SCHEDULES'!C21</f>
        <v>0</v>
      </c>
      <c r="E9" s="137">
        <f>'I&amp;E SCHEDULES'!D21</f>
        <v>0</v>
      </c>
    </row>
    <row r="10" spans="1:5" ht="23.25" customHeight="1">
      <c r="A10" s="12"/>
      <c r="B10" s="15" t="s">
        <v>21</v>
      </c>
      <c r="C10" s="158" t="s">
        <v>497</v>
      </c>
      <c r="D10" s="152">
        <f>'I&amp;E SCHEDULES'!C74</f>
        <v>0</v>
      </c>
      <c r="E10" s="138">
        <f>'I&amp;E SCHEDULES'!D74</f>
        <v>0</v>
      </c>
    </row>
    <row r="11" spans="1:5" ht="24.75" customHeight="1">
      <c r="A11" s="12"/>
      <c r="B11" s="15" t="s">
        <v>1171</v>
      </c>
      <c r="C11" s="158" t="s">
        <v>498</v>
      </c>
      <c r="D11" s="112">
        <f>'I&amp;E SCHEDULES'!C84</f>
        <v>0</v>
      </c>
      <c r="E11" s="112">
        <f>'I&amp;E SCHEDULES'!D84</f>
        <v>0</v>
      </c>
    </row>
    <row r="12" spans="1:5" ht="24.75" customHeight="1">
      <c r="A12" s="12"/>
      <c r="B12" s="15" t="s">
        <v>1100</v>
      </c>
      <c r="C12" s="158" t="s">
        <v>501</v>
      </c>
      <c r="D12" s="112">
        <f>'I&amp;E SCHEDULES'!C95</f>
        <v>0</v>
      </c>
      <c r="E12" s="112">
        <f>'I&amp;E SCHEDULES'!D95</f>
        <v>0</v>
      </c>
    </row>
    <row r="13" spans="1:5" ht="23.25" customHeight="1">
      <c r="A13" s="12"/>
      <c r="B13" s="43" t="s">
        <v>1102</v>
      </c>
      <c r="C13" s="158" t="s">
        <v>502</v>
      </c>
      <c r="D13" s="112">
        <f>'I&amp;E SCHEDULES'!C102</f>
        <v>0</v>
      </c>
      <c r="E13" s="112">
        <f>'I&amp;E SCHEDULES'!D102</f>
        <v>0</v>
      </c>
    </row>
    <row r="14" spans="1:5" ht="23.25" customHeight="1">
      <c r="A14" s="12"/>
      <c r="B14" s="43" t="s">
        <v>1103</v>
      </c>
      <c r="C14" s="158" t="s">
        <v>503</v>
      </c>
      <c r="D14" s="112">
        <f>'I&amp;E SCHEDULES'!C113</f>
        <v>0</v>
      </c>
      <c r="E14" s="112">
        <f>'I&amp;E SCHEDULES'!D113</f>
        <v>0</v>
      </c>
    </row>
    <row r="15" spans="1:5" ht="22.5" customHeight="1">
      <c r="A15" s="12"/>
      <c r="B15" s="43" t="s">
        <v>186</v>
      </c>
      <c r="C15" s="158" t="s">
        <v>504</v>
      </c>
      <c r="D15" s="112">
        <f>'I&amp;E SCHEDULES'!C133</f>
        <v>0</v>
      </c>
      <c r="E15" s="41">
        <f>'I&amp;E SCHEDULES'!D133</f>
        <v>0</v>
      </c>
    </row>
    <row r="16" spans="1:5" ht="22.5" customHeight="1">
      <c r="A16" s="12"/>
      <c r="B16" s="43" t="s">
        <v>510</v>
      </c>
      <c r="C16" s="160" t="s">
        <v>1138</v>
      </c>
      <c r="D16" s="112">
        <f>'I&amp;E SCHEDULES'!C331</f>
        <v>0</v>
      </c>
      <c r="E16" s="112">
        <f>'I&amp;E SCHEDULES'!D331</f>
        <v>0</v>
      </c>
    </row>
    <row r="17" spans="1:5" ht="15">
      <c r="A17" s="12"/>
      <c r="B17" s="15"/>
      <c r="C17" s="158"/>
      <c r="D17" s="153"/>
      <c r="E17" s="41"/>
    </row>
    <row r="18" spans="1:5" ht="15">
      <c r="A18" s="22"/>
      <c r="B18" s="8" t="s">
        <v>24</v>
      </c>
      <c r="C18" s="159" t="s">
        <v>11</v>
      </c>
      <c r="D18" s="154">
        <f>SUM(D9:D17)</f>
        <v>0</v>
      </c>
      <c r="E18" s="155">
        <f>SUM(E9:E17)</f>
        <v>0</v>
      </c>
    </row>
    <row r="19" spans="1:5" ht="37.5" customHeight="1">
      <c r="A19" s="22"/>
      <c r="B19" s="9" t="s">
        <v>506</v>
      </c>
      <c r="C19" s="159"/>
      <c r="D19" s="155">
        <f>D32-D18</f>
        <v>0</v>
      </c>
      <c r="E19" s="42">
        <f>E32-E18</f>
        <v>0</v>
      </c>
    </row>
    <row r="20" spans="1:5" ht="22.5" customHeight="1">
      <c r="A20" s="22"/>
      <c r="B20" s="182" t="s">
        <v>25</v>
      </c>
      <c r="C20" s="184"/>
      <c r="D20" s="115"/>
      <c r="E20" s="185"/>
    </row>
    <row r="21" spans="1:5" ht="22.5" customHeight="1">
      <c r="A21" s="12"/>
      <c r="B21" s="136" t="s">
        <v>511</v>
      </c>
      <c r="C21" s="158" t="s">
        <v>1138</v>
      </c>
      <c r="D21" s="112">
        <f>'I&amp;E SCHEDULES'!C325</f>
        <v>0</v>
      </c>
      <c r="E21" s="112">
        <f>'I&amp;E SCHEDULES'!D325</f>
        <v>0</v>
      </c>
    </row>
    <row r="22" spans="1:5" ht="24" customHeight="1">
      <c r="A22" s="12"/>
      <c r="B22" s="136" t="s">
        <v>494</v>
      </c>
      <c r="C22" s="158" t="s">
        <v>505</v>
      </c>
      <c r="D22" s="112">
        <f>'I&amp;E SCHEDULES'!C147</f>
        <v>0</v>
      </c>
      <c r="E22" s="41">
        <f>'I&amp;E SCHEDULES'!D147</f>
        <v>0</v>
      </c>
    </row>
    <row r="23" spans="1:5" ht="21.75" customHeight="1">
      <c r="A23" s="12"/>
      <c r="B23" s="15" t="s">
        <v>26</v>
      </c>
      <c r="C23" s="158" t="s">
        <v>508</v>
      </c>
      <c r="D23" s="112">
        <f>'I&amp;E SCHEDULES'!C220</f>
        <v>0</v>
      </c>
      <c r="E23" s="41">
        <f>'I&amp;E SCHEDULES'!D220</f>
        <v>0</v>
      </c>
    </row>
    <row r="24" spans="1:5" ht="25.5" customHeight="1">
      <c r="A24" s="12"/>
      <c r="B24" s="43" t="s">
        <v>1105</v>
      </c>
      <c r="C24" s="158" t="s">
        <v>509</v>
      </c>
      <c r="D24" s="112">
        <f>'I&amp;E SCHEDULES'!C232</f>
        <v>0</v>
      </c>
      <c r="E24" s="112">
        <f>'I&amp;E SCHEDULES'!D232</f>
        <v>0</v>
      </c>
    </row>
    <row r="25" spans="1:5" ht="25.5" customHeight="1">
      <c r="A25" s="12"/>
      <c r="B25" s="43" t="s">
        <v>1104</v>
      </c>
      <c r="C25" s="158" t="s">
        <v>512</v>
      </c>
      <c r="D25" s="112">
        <f>'I&amp;E SCHEDULES'!C243</f>
        <v>0</v>
      </c>
      <c r="E25" s="112">
        <f>'I&amp;E SCHEDULES'!D243</f>
        <v>0</v>
      </c>
    </row>
    <row r="26" spans="1:5" ht="21.75" customHeight="1">
      <c r="A26" s="12"/>
      <c r="B26" s="15" t="s">
        <v>27</v>
      </c>
      <c r="C26" s="158" t="s">
        <v>1106</v>
      </c>
      <c r="D26" s="112">
        <f>'I&amp;E SCHEDULES'!C274</f>
        <v>0</v>
      </c>
      <c r="E26" s="41">
        <f>'I&amp;E SCHEDULES'!D274</f>
        <v>0</v>
      </c>
    </row>
    <row r="27" spans="1:5" ht="21.75" customHeight="1">
      <c r="A27" s="12"/>
      <c r="B27" s="15" t="s">
        <v>340</v>
      </c>
      <c r="C27" s="158" t="s">
        <v>1107</v>
      </c>
      <c r="D27" s="112">
        <f>'I&amp;E SCHEDULES'!C280</f>
        <v>0</v>
      </c>
      <c r="E27" s="41">
        <f>'I&amp;E SCHEDULES'!D280</f>
        <v>0</v>
      </c>
    </row>
    <row r="28" spans="1:5" ht="23.25" customHeight="1">
      <c r="A28" s="12"/>
      <c r="B28" s="43" t="s">
        <v>345</v>
      </c>
      <c r="C28" s="160" t="s">
        <v>1108</v>
      </c>
      <c r="D28" s="112">
        <f>'I&amp;E SCHEDULES'!C290</f>
        <v>0</v>
      </c>
      <c r="E28" s="41">
        <f>'I&amp;E SCHEDULES'!D290</f>
        <v>0</v>
      </c>
    </row>
    <row r="29" spans="1:5" ht="24" customHeight="1">
      <c r="A29" s="12"/>
      <c r="B29" s="43" t="s">
        <v>338</v>
      </c>
      <c r="C29" s="160" t="s">
        <v>1136</v>
      </c>
      <c r="D29" s="112">
        <f>'I&amp;E SCHEDULES'!C317</f>
        <v>0</v>
      </c>
      <c r="E29" s="41">
        <f>'I&amp;E SCHEDULES'!D317</f>
        <v>0</v>
      </c>
    </row>
    <row r="30" spans="1:5" ht="22.5" customHeight="1">
      <c r="A30" s="12"/>
      <c r="B30" s="43" t="s">
        <v>28</v>
      </c>
      <c r="C30" s="160" t="s">
        <v>428</v>
      </c>
      <c r="D30" s="112">
        <f>FA!K40</f>
        <v>0</v>
      </c>
      <c r="E30" s="41">
        <f>FA!K41</f>
        <v>0</v>
      </c>
    </row>
    <row r="31" spans="1:5" ht="15">
      <c r="A31" s="12"/>
      <c r="B31" s="1"/>
      <c r="C31" s="156"/>
      <c r="D31" s="156"/>
      <c r="E31" s="94"/>
    </row>
    <row r="32" spans="1:5" ht="15">
      <c r="A32" s="22"/>
      <c r="B32" s="8" t="s">
        <v>29</v>
      </c>
      <c r="C32" s="159" t="s">
        <v>11</v>
      </c>
      <c r="D32" s="155">
        <f>SUM(D22:D31)</f>
        <v>0</v>
      </c>
      <c r="E32" s="155">
        <f>SUM(E22:E31)</f>
        <v>0</v>
      </c>
    </row>
    <row r="33" spans="1:5" ht="39" customHeight="1">
      <c r="A33" s="22"/>
      <c r="B33" s="9" t="s">
        <v>30</v>
      </c>
      <c r="C33" s="161"/>
      <c r="D33" s="155">
        <f>D18-D32</f>
        <v>0</v>
      </c>
      <c r="E33" s="42">
        <f>E18-E32</f>
        <v>0</v>
      </c>
    </row>
    <row r="34" spans="1:5" ht="15">
      <c r="A34" s="12"/>
      <c r="B34" s="1"/>
      <c r="C34" s="1"/>
      <c r="D34" s="16"/>
      <c r="E34" s="25" t="s">
        <v>17</v>
      </c>
    </row>
    <row r="35" spans="1:5" ht="15.75">
      <c r="A35" s="12"/>
      <c r="B35" s="26" t="str">
        <f>'BS 25'!B34</f>
        <v>For XXX</v>
      </c>
      <c r="C35" s="1"/>
      <c r="D35" s="16"/>
      <c r="E35" s="27" t="str">
        <f>'BS 25'!E34</f>
        <v>For XXX</v>
      </c>
    </row>
    <row r="36" spans="1:5" ht="15">
      <c r="A36" s="12"/>
      <c r="B36" s="28"/>
      <c r="C36" s="1"/>
      <c r="D36" s="16"/>
      <c r="E36" s="27" t="s">
        <v>18</v>
      </c>
    </row>
    <row r="37" spans="1:5" ht="15.75">
      <c r="A37" s="12"/>
      <c r="B37" s="26"/>
      <c r="C37" s="1"/>
      <c r="D37" s="16"/>
      <c r="E37" s="27" t="str">
        <f>'BS 25'!E36</f>
        <v xml:space="preserve">FRN. No. </v>
      </c>
    </row>
    <row r="38" spans="1:5" ht="15.75">
      <c r="A38" s="12"/>
      <c r="B38" s="26"/>
      <c r="C38" s="1"/>
      <c r="D38" s="16"/>
      <c r="E38" s="27"/>
    </row>
    <row r="39" spans="1:5" ht="15">
      <c r="A39" s="12"/>
      <c r="B39" s="1"/>
      <c r="C39" s="1"/>
      <c r="D39" s="16"/>
      <c r="E39" s="41"/>
    </row>
    <row r="40" spans="1:5" ht="15">
      <c r="A40" s="12"/>
      <c r="B40" s="28"/>
      <c r="C40" s="1"/>
      <c r="D40" s="16"/>
      <c r="E40" s="27" t="s">
        <v>19</v>
      </c>
    </row>
    <row r="41" spans="1:5" ht="15">
      <c r="A41" s="12"/>
      <c r="B41" s="29" t="str">
        <f>'BS 25'!B38</f>
        <v>Date  :</v>
      </c>
      <c r="C41" s="1"/>
      <c r="D41" s="16"/>
      <c r="E41" s="27" t="str">
        <f>'BS 25'!E39</f>
        <v>XXX</v>
      </c>
    </row>
    <row r="42" spans="1:5" ht="15">
      <c r="A42" s="5"/>
      <c r="B42" s="33" t="str">
        <f>'BS 25'!B39</f>
        <v xml:space="preserve"> Place : </v>
      </c>
      <c r="C42" s="33"/>
      <c r="D42" s="34"/>
      <c r="E42" s="35" t="str">
        <f>'BS 25'!E40</f>
        <v xml:space="preserve">M No. </v>
      </c>
    </row>
  </sheetData>
  <mergeCells count="5">
    <mergeCell ref="A5:E5"/>
    <mergeCell ref="A6:E6"/>
    <mergeCell ref="A2:E2"/>
    <mergeCell ref="A3:E3"/>
    <mergeCell ref="A4:E4"/>
  </mergeCell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dimension ref="A1:D332"/>
  <sheetViews>
    <sheetView tabSelected="1" view="pageBreakPreview" topLeftCell="A244" zoomScaleSheetLayoutView="100" workbookViewId="0">
      <selection activeCell="F251" sqref="F251"/>
    </sheetView>
  </sheetViews>
  <sheetFormatPr defaultColWidth="8" defaultRowHeight="14.25"/>
  <cols>
    <col min="1" max="1" width="6.375" style="96" customWidth="1"/>
    <col min="2" max="2" width="31.375" style="96" customWidth="1"/>
    <col min="3" max="3" width="14" style="96" customWidth="1"/>
    <col min="4" max="4" width="14.375" style="96" customWidth="1"/>
    <col min="5" max="16384" width="8" style="96"/>
  </cols>
  <sheetData>
    <row r="1" spans="1:4">
      <c r="C1" s="166"/>
    </row>
    <row r="2" spans="1:4">
      <c r="A2" s="548" t="str">
        <f>DataSheet!B9</f>
        <v>Name of the  Institution</v>
      </c>
      <c r="B2" s="548"/>
      <c r="C2" s="548"/>
      <c r="D2" s="548"/>
    </row>
    <row r="3" spans="1:4">
      <c r="A3" s="548" t="s">
        <v>490</v>
      </c>
      <c r="B3" s="548"/>
      <c r="C3" s="548"/>
      <c r="D3" s="548"/>
    </row>
    <row r="5" spans="1:4">
      <c r="A5" s="452" t="s">
        <v>489</v>
      </c>
      <c r="C5" s="178"/>
      <c r="D5" s="179"/>
    </row>
    <row r="6" spans="1:4">
      <c r="A6" s="450" t="s">
        <v>488</v>
      </c>
      <c r="B6" s="513" t="s">
        <v>383</v>
      </c>
      <c r="C6" s="451">
        <v>45747</v>
      </c>
      <c r="D6" s="514">
        <v>45382</v>
      </c>
    </row>
    <row r="7" spans="1:4" ht="15">
      <c r="A7" s="452" t="s">
        <v>487</v>
      </c>
      <c r="B7" s="453"/>
      <c r="C7" s="515"/>
      <c r="D7" s="453"/>
    </row>
    <row r="8" spans="1:4" ht="15">
      <c r="A8" s="452" t="s">
        <v>88</v>
      </c>
      <c r="B8" s="453"/>
      <c r="C8" s="515"/>
      <c r="D8" s="453"/>
    </row>
    <row r="9" spans="1:4" ht="15">
      <c r="A9" s="453"/>
      <c r="B9" s="132" t="s">
        <v>89</v>
      </c>
      <c r="C9" s="516">
        <f>'R &amp; P Schedule'!C36</f>
        <v>0</v>
      </c>
      <c r="D9" s="454">
        <f>'R &amp; P Schedule'!D36</f>
        <v>0</v>
      </c>
    </row>
    <row r="10" spans="1:4" ht="15">
      <c r="A10" s="453"/>
      <c r="B10" s="132" t="s">
        <v>90</v>
      </c>
      <c r="C10" s="516">
        <f>'R &amp; P Schedule'!C37</f>
        <v>0</v>
      </c>
      <c r="D10" s="454">
        <f>'R &amp; P Schedule'!D37</f>
        <v>0</v>
      </c>
    </row>
    <row r="11" spans="1:4" ht="15">
      <c r="A11" s="453"/>
      <c r="B11" s="132" t="s">
        <v>91</v>
      </c>
      <c r="C11" s="516">
        <f>'R &amp; P Schedule'!C38</f>
        <v>0</v>
      </c>
      <c r="D11" s="454">
        <f>'R &amp; P Schedule'!D38</f>
        <v>0</v>
      </c>
    </row>
    <row r="12" spans="1:4" ht="15">
      <c r="A12" s="453"/>
      <c r="B12" s="132" t="s">
        <v>92</v>
      </c>
      <c r="C12" s="516">
        <f>'R &amp; P Schedule'!C39</f>
        <v>0</v>
      </c>
      <c r="D12" s="454">
        <f>'R &amp; P Schedule'!D39</f>
        <v>0</v>
      </c>
    </row>
    <row r="13" spans="1:4" ht="15">
      <c r="A13" s="453"/>
      <c r="B13" s="132" t="s">
        <v>93</v>
      </c>
      <c r="C13" s="516">
        <f>'R &amp; P Schedule'!C40</f>
        <v>0</v>
      </c>
      <c r="D13" s="454">
        <f>'R &amp; P Schedule'!D40</f>
        <v>0</v>
      </c>
    </row>
    <row r="14" spans="1:4" ht="15">
      <c r="A14" s="453"/>
      <c r="B14" s="132" t="s">
        <v>94</v>
      </c>
      <c r="C14" s="516">
        <f>'R &amp; P Schedule'!C41</f>
        <v>0</v>
      </c>
      <c r="D14" s="454">
        <f>'R &amp; P Schedule'!D41</f>
        <v>0</v>
      </c>
    </row>
    <row r="15" spans="1:4" ht="15">
      <c r="A15" s="453"/>
      <c r="B15" s="132" t="s">
        <v>95</v>
      </c>
      <c r="C15" s="516">
        <f>'R &amp; P Schedule'!C42</f>
        <v>0</v>
      </c>
      <c r="D15" s="454">
        <f>'R &amp; P Schedule'!D42</f>
        <v>0</v>
      </c>
    </row>
    <row r="16" spans="1:4" ht="15">
      <c r="A16" s="453"/>
      <c r="B16" s="132" t="s">
        <v>96</v>
      </c>
      <c r="C16" s="516">
        <f>'R &amp; P Schedule'!C43</f>
        <v>0</v>
      </c>
      <c r="D16" s="454">
        <f>'R &amp; P Schedule'!D43</f>
        <v>0</v>
      </c>
    </row>
    <row r="17" spans="1:4" ht="15">
      <c r="A17" s="453"/>
      <c r="B17" s="132" t="s">
        <v>97</v>
      </c>
      <c r="C17" s="516">
        <f>'R &amp; P Schedule'!C44</f>
        <v>0</v>
      </c>
      <c r="D17" s="454">
        <f>'R &amp; P Schedule'!D44</f>
        <v>0</v>
      </c>
    </row>
    <row r="18" spans="1:4" s="135" customFormat="1" ht="15">
      <c r="A18" s="455"/>
      <c r="B18" s="132" t="s">
        <v>98</v>
      </c>
      <c r="C18" s="516">
        <f>'R &amp; P Schedule'!C45</f>
        <v>0</v>
      </c>
      <c r="D18" s="454">
        <f>'R &amp; P Schedule'!D45</f>
        <v>0</v>
      </c>
    </row>
    <row r="19" spans="1:4" ht="15">
      <c r="A19" s="453"/>
      <c r="B19" s="132" t="s">
        <v>99</v>
      </c>
      <c r="C19" s="516">
        <f>'R &amp; P Schedule'!C46</f>
        <v>0</v>
      </c>
      <c r="D19" s="454">
        <f>'R &amp; P Schedule'!D46</f>
        <v>0</v>
      </c>
    </row>
    <row r="20" spans="1:4" ht="15">
      <c r="A20" s="453"/>
      <c r="B20" s="132" t="s">
        <v>100</v>
      </c>
      <c r="C20" s="516">
        <f>'R &amp; P Schedule'!C47</f>
        <v>0</v>
      </c>
      <c r="D20" s="454">
        <f>'R &amp; P Schedule'!D47</f>
        <v>0</v>
      </c>
    </row>
    <row r="21" spans="1:4" ht="15.75" thickBot="1">
      <c r="A21" s="453"/>
      <c r="B21" s="452" t="s">
        <v>86</v>
      </c>
      <c r="C21" s="517">
        <f>SUM(C9:C20)</f>
        <v>0</v>
      </c>
      <c r="D21" s="456">
        <f>SUM(D9:D20)</f>
        <v>0</v>
      </c>
    </row>
    <row r="22" spans="1:4" ht="15.75" thickTop="1">
      <c r="A22" s="453"/>
      <c r="B22" s="453"/>
      <c r="C22" s="515"/>
      <c r="D22" s="453"/>
    </row>
    <row r="23" spans="1:4" ht="15">
      <c r="A23" s="452" t="s">
        <v>486</v>
      </c>
      <c r="B23" s="453"/>
      <c r="C23" s="515"/>
      <c r="D23" s="453"/>
    </row>
    <row r="24" spans="1:4" ht="15">
      <c r="A24" s="452" t="s">
        <v>495</v>
      </c>
      <c r="B24" s="453"/>
      <c r="C24" s="515"/>
      <c r="D24" s="453"/>
    </row>
    <row r="25" spans="1:4" ht="15">
      <c r="A25" s="452" t="s">
        <v>133</v>
      </c>
      <c r="B25" s="453"/>
      <c r="C25" s="515"/>
      <c r="D25" s="453"/>
    </row>
    <row r="26" spans="1:4" ht="15">
      <c r="A26" s="453"/>
      <c r="B26" s="132" t="s">
        <v>134</v>
      </c>
      <c r="C26" s="516">
        <f>'R &amp; P Schedule'!C53</f>
        <v>0</v>
      </c>
      <c r="D26" s="454">
        <f>'R &amp; P Schedule'!D53</f>
        <v>0</v>
      </c>
    </row>
    <row r="27" spans="1:4" ht="15">
      <c r="A27" s="453"/>
      <c r="B27" s="132" t="s">
        <v>135</v>
      </c>
      <c r="C27" s="516"/>
      <c r="D27" s="454"/>
    </row>
    <row r="28" spans="1:4" ht="15">
      <c r="A28" s="453"/>
      <c r="B28" s="438" t="s">
        <v>1113</v>
      </c>
      <c r="C28" s="516">
        <f>'R &amp; P Schedule'!C55</f>
        <v>0</v>
      </c>
      <c r="D28" s="454">
        <f>'R &amp; P Schedule'!D55</f>
        <v>0</v>
      </c>
    </row>
    <row r="29" spans="1:4" ht="15">
      <c r="A29" s="453"/>
      <c r="B29" s="439" t="s">
        <v>1132</v>
      </c>
      <c r="C29" s="516">
        <f>'R &amp; P Schedule'!C56</f>
        <v>0</v>
      </c>
      <c r="D29" s="454">
        <f>'R &amp; P Schedule'!D56</f>
        <v>0</v>
      </c>
    </row>
    <row r="30" spans="1:4" ht="15">
      <c r="A30" s="453"/>
      <c r="B30" s="132" t="s">
        <v>136</v>
      </c>
      <c r="C30" s="516">
        <f>'R &amp; P Schedule'!C57</f>
        <v>0</v>
      </c>
      <c r="D30" s="454">
        <f>'R &amp; P Schedule'!D57</f>
        <v>0</v>
      </c>
    </row>
    <row r="31" spans="1:4" ht="15">
      <c r="A31" s="453"/>
      <c r="B31" s="132" t="s">
        <v>137</v>
      </c>
      <c r="C31" s="516"/>
      <c r="D31" s="454"/>
    </row>
    <row r="32" spans="1:4" ht="15">
      <c r="A32" s="453"/>
      <c r="B32" s="438" t="s">
        <v>1113</v>
      </c>
      <c r="C32" s="516">
        <f>'R &amp; P Schedule'!C59</f>
        <v>0</v>
      </c>
      <c r="D32" s="454">
        <f>'R &amp; P Schedule'!D59</f>
        <v>0</v>
      </c>
    </row>
    <row r="33" spans="1:4" ht="15">
      <c r="A33" s="453"/>
      <c r="B33" s="439" t="s">
        <v>1132</v>
      </c>
      <c r="C33" s="516">
        <f>'R &amp; P Schedule'!C60</f>
        <v>0</v>
      </c>
      <c r="D33" s="454">
        <f>'R &amp; P Schedule'!D60</f>
        <v>0</v>
      </c>
    </row>
    <row r="34" spans="1:4" ht="15">
      <c r="A34" s="453"/>
      <c r="B34" s="132" t="s">
        <v>138</v>
      </c>
      <c r="C34" s="516">
        <f>'R &amp; P Schedule'!C61</f>
        <v>0</v>
      </c>
      <c r="D34" s="454">
        <f>'R &amp; P Schedule'!D61</f>
        <v>0</v>
      </c>
    </row>
    <row r="35" spans="1:4" ht="15">
      <c r="A35" s="453"/>
      <c r="B35" s="132" t="s">
        <v>139</v>
      </c>
      <c r="C35" s="516">
        <f>'R &amp; P Schedule'!C62</f>
        <v>0</v>
      </c>
      <c r="D35" s="454">
        <f>'R &amp; P Schedule'!D62</f>
        <v>0</v>
      </c>
    </row>
    <row r="36" spans="1:4" ht="15">
      <c r="A36" s="453"/>
      <c r="B36" s="132" t="s">
        <v>140</v>
      </c>
      <c r="C36" s="516">
        <f>'R &amp; P Schedule'!C63</f>
        <v>0</v>
      </c>
      <c r="D36" s="454">
        <f>'R &amp; P Schedule'!D63</f>
        <v>0</v>
      </c>
    </row>
    <row r="37" spans="1:4" ht="15.75" thickBot="1">
      <c r="A37" s="453"/>
      <c r="B37" s="452" t="s">
        <v>115</v>
      </c>
      <c r="C37" s="517">
        <f>SUM(C26:C36)</f>
        <v>0</v>
      </c>
      <c r="D37" s="456">
        <f>SUM(D26:D36)</f>
        <v>0</v>
      </c>
    </row>
    <row r="38" spans="1:4" ht="15.75" thickTop="1">
      <c r="A38" s="453"/>
      <c r="B38" s="453"/>
      <c r="C38" s="515"/>
      <c r="D38" s="453"/>
    </row>
    <row r="39" spans="1:4" ht="15">
      <c r="A39" s="452" t="s">
        <v>141</v>
      </c>
      <c r="B39" s="453"/>
      <c r="C39" s="515"/>
      <c r="D39" s="453"/>
    </row>
    <row r="40" spans="1:4" ht="15">
      <c r="A40" s="453"/>
      <c r="B40" s="134" t="s">
        <v>142</v>
      </c>
      <c r="C40" s="516">
        <f>'R &amp; P Schedule'!C67</f>
        <v>0</v>
      </c>
      <c r="D40" s="454">
        <f>'R &amp; P Schedule'!D67</f>
        <v>0</v>
      </c>
    </row>
    <row r="41" spans="1:4" ht="15">
      <c r="A41" s="453"/>
      <c r="B41" s="134" t="s">
        <v>143</v>
      </c>
      <c r="C41" s="516">
        <f>'R &amp; P Schedule'!C68</f>
        <v>0</v>
      </c>
      <c r="D41" s="454">
        <f>'R &amp; P Schedule'!D68</f>
        <v>0</v>
      </c>
    </row>
    <row r="42" spans="1:4" ht="15">
      <c r="A42" s="453"/>
      <c r="B42" s="134" t="s">
        <v>1114</v>
      </c>
      <c r="C42" s="516"/>
      <c r="D42" s="454"/>
    </row>
    <row r="43" spans="1:4" ht="15">
      <c r="A43" s="453"/>
      <c r="B43" s="438" t="s">
        <v>1113</v>
      </c>
      <c r="C43" s="516">
        <f>'R &amp; P Schedule'!C70</f>
        <v>0</v>
      </c>
      <c r="D43" s="454">
        <f>'R &amp; P Schedule'!D70</f>
        <v>0</v>
      </c>
    </row>
    <row r="44" spans="1:4" ht="15">
      <c r="A44" s="453"/>
      <c r="B44" s="439" t="s">
        <v>1132</v>
      </c>
      <c r="C44" s="516">
        <f>'R &amp; P Schedule'!C71</f>
        <v>0</v>
      </c>
      <c r="D44" s="454">
        <f>'R &amp; P Schedule'!D71</f>
        <v>0</v>
      </c>
    </row>
    <row r="45" spans="1:4" ht="15">
      <c r="A45" s="453"/>
      <c r="B45" s="132" t="s">
        <v>144</v>
      </c>
      <c r="C45" s="516">
        <f>'R &amp; P Schedule'!C72</f>
        <v>0</v>
      </c>
      <c r="D45" s="454">
        <f>'R &amp; P Schedule'!D72</f>
        <v>0</v>
      </c>
    </row>
    <row r="46" spans="1:4" ht="15">
      <c r="A46" s="453"/>
      <c r="B46" s="132" t="s">
        <v>145</v>
      </c>
      <c r="C46" s="516"/>
      <c r="D46" s="454"/>
    </row>
    <row r="47" spans="1:4" ht="15">
      <c r="A47" s="453"/>
      <c r="B47" s="438" t="s">
        <v>1113</v>
      </c>
      <c r="C47" s="516">
        <f>'R &amp; P Schedule'!C74</f>
        <v>0</v>
      </c>
      <c r="D47" s="454">
        <f>'R &amp; P Schedule'!D74</f>
        <v>0</v>
      </c>
    </row>
    <row r="48" spans="1:4" ht="15">
      <c r="A48" s="453"/>
      <c r="B48" s="439" t="s">
        <v>1132</v>
      </c>
      <c r="C48" s="516">
        <f>'R &amp; P Schedule'!C75</f>
        <v>0</v>
      </c>
      <c r="D48" s="454">
        <f>'R &amp; P Schedule'!D75</f>
        <v>0</v>
      </c>
    </row>
    <row r="49" spans="1:4" ht="15">
      <c r="A49" s="453"/>
      <c r="B49" s="132" t="s">
        <v>146</v>
      </c>
      <c r="C49" s="516">
        <f>'R &amp; P Schedule'!C76</f>
        <v>0</v>
      </c>
      <c r="D49" s="454">
        <f>'R &amp; P Schedule'!D76</f>
        <v>0</v>
      </c>
    </row>
    <row r="50" spans="1:4" ht="15">
      <c r="A50" s="453"/>
      <c r="B50" s="132" t="s">
        <v>147</v>
      </c>
      <c r="C50" s="516">
        <f>'R &amp; P Schedule'!C77</f>
        <v>0</v>
      </c>
      <c r="D50" s="454">
        <f>'R &amp; P Schedule'!D77</f>
        <v>0</v>
      </c>
    </row>
    <row r="51" spans="1:4" ht="15">
      <c r="A51" s="453"/>
      <c r="B51" s="132" t="s">
        <v>148</v>
      </c>
      <c r="C51" s="516">
        <f>'R &amp; P Schedule'!C78</f>
        <v>0</v>
      </c>
      <c r="D51" s="454">
        <f>'R &amp; P Schedule'!D78</f>
        <v>0</v>
      </c>
    </row>
    <row r="52" spans="1:4" ht="15">
      <c r="A52" s="453"/>
      <c r="B52" s="132" t="s">
        <v>149</v>
      </c>
      <c r="C52" s="516">
        <f>'R &amp; P Schedule'!C79</f>
        <v>0</v>
      </c>
      <c r="D52" s="454">
        <f>'R &amp; P Schedule'!D79</f>
        <v>0</v>
      </c>
    </row>
    <row r="53" spans="1:4" ht="15">
      <c r="A53" s="453"/>
      <c r="B53" s="132" t="s">
        <v>150</v>
      </c>
      <c r="C53" s="516">
        <f>'R &amp; P Schedule'!C80</f>
        <v>0</v>
      </c>
      <c r="D53" s="454">
        <f>'R &amp; P Schedule'!D80</f>
        <v>0</v>
      </c>
    </row>
    <row r="54" spans="1:4" ht="15">
      <c r="A54" s="453"/>
      <c r="B54" s="132" t="s">
        <v>151</v>
      </c>
      <c r="C54" s="516">
        <f>'R &amp; P Schedule'!C81</f>
        <v>0</v>
      </c>
      <c r="D54" s="454">
        <f>'R &amp; P Schedule'!D81</f>
        <v>0</v>
      </c>
    </row>
    <row r="55" spans="1:4" ht="15">
      <c r="A55" s="453"/>
      <c r="B55" s="132" t="s">
        <v>152</v>
      </c>
      <c r="C55" s="516">
        <f>'R &amp; P Schedule'!C82</f>
        <v>0</v>
      </c>
      <c r="D55" s="454">
        <f>'R &amp; P Schedule'!D82</f>
        <v>0</v>
      </c>
    </row>
    <row r="56" spans="1:4" ht="15">
      <c r="A56" s="453"/>
      <c r="B56" s="132" t="s">
        <v>153</v>
      </c>
      <c r="C56" s="516">
        <f>'R &amp; P Schedule'!C83</f>
        <v>0</v>
      </c>
      <c r="D56" s="454">
        <f>'R &amp; P Schedule'!D83</f>
        <v>0</v>
      </c>
    </row>
    <row r="57" spans="1:4" ht="15">
      <c r="A57" s="453"/>
      <c r="B57" s="132" t="s">
        <v>1090</v>
      </c>
      <c r="C57" s="516">
        <f>'R &amp; P Schedule'!C84</f>
        <v>0</v>
      </c>
      <c r="D57" s="454">
        <f>'R &amp; P Schedule'!D84</f>
        <v>0</v>
      </c>
    </row>
    <row r="58" spans="1:4" ht="15">
      <c r="A58" s="453"/>
      <c r="B58" s="132" t="s">
        <v>155</v>
      </c>
      <c r="C58" s="516">
        <f>'R &amp; P Schedule'!C85</f>
        <v>0</v>
      </c>
      <c r="D58" s="454">
        <f>'R &amp; P Schedule'!D85</f>
        <v>0</v>
      </c>
    </row>
    <row r="59" spans="1:4" ht="15">
      <c r="A59" s="453"/>
      <c r="B59" s="132" t="s">
        <v>156</v>
      </c>
      <c r="C59" s="516">
        <f>'R &amp; P Schedule'!C86</f>
        <v>0</v>
      </c>
      <c r="D59" s="454">
        <f>'R &amp; P Schedule'!D86</f>
        <v>0</v>
      </c>
    </row>
    <row r="60" spans="1:4" ht="15.75" thickBot="1">
      <c r="A60" s="453"/>
      <c r="B60" s="452" t="s">
        <v>115</v>
      </c>
      <c r="C60" s="517">
        <f>SUM(C40:C59)</f>
        <v>0</v>
      </c>
      <c r="D60" s="456">
        <f>SUM(D40:D59)</f>
        <v>0</v>
      </c>
    </row>
    <row r="61" spans="1:4" ht="15.75" thickTop="1">
      <c r="A61" s="453"/>
      <c r="B61" s="453"/>
      <c r="C61" s="515"/>
      <c r="D61" s="453"/>
    </row>
    <row r="62" spans="1:4" ht="15">
      <c r="A62" s="452" t="s">
        <v>158</v>
      </c>
      <c r="B62" s="453"/>
      <c r="C62" s="515"/>
      <c r="D62" s="453"/>
    </row>
    <row r="63" spans="1:4" ht="15">
      <c r="A63" s="453"/>
      <c r="B63" s="132" t="s">
        <v>159</v>
      </c>
      <c r="C63" s="516">
        <f>'R &amp; P Schedule'!C90</f>
        <v>0</v>
      </c>
      <c r="D63" s="454">
        <f>'R &amp; P Schedule'!D90</f>
        <v>0</v>
      </c>
    </row>
    <row r="64" spans="1:4" ht="15">
      <c r="A64" s="453"/>
      <c r="B64" s="132" t="s">
        <v>160</v>
      </c>
      <c r="C64" s="516">
        <f>'R &amp; P Schedule'!C91</f>
        <v>0</v>
      </c>
      <c r="D64" s="454">
        <f>'R &amp; P Schedule'!D91</f>
        <v>0</v>
      </c>
    </row>
    <row r="65" spans="1:4" ht="15">
      <c r="A65" s="453"/>
      <c r="B65" s="132" t="s">
        <v>161</v>
      </c>
      <c r="C65" s="516">
        <f>'R &amp; P Schedule'!C92</f>
        <v>0</v>
      </c>
      <c r="D65" s="454">
        <f>'R &amp; P Schedule'!D92</f>
        <v>0</v>
      </c>
    </row>
    <row r="66" spans="1:4" ht="15">
      <c r="A66" s="453"/>
      <c r="B66" s="132" t="s">
        <v>162</v>
      </c>
      <c r="C66" s="516">
        <f>'R &amp; P Schedule'!C93</f>
        <v>0</v>
      </c>
      <c r="D66" s="454">
        <f>'R &amp; P Schedule'!D93</f>
        <v>0</v>
      </c>
    </row>
    <row r="67" spans="1:4" ht="15">
      <c r="A67" s="453"/>
      <c r="B67" s="132" t="s">
        <v>163</v>
      </c>
      <c r="C67" s="516">
        <f>'R &amp; P Schedule'!C94</f>
        <v>0</v>
      </c>
      <c r="D67" s="454">
        <f>'R &amp; P Schedule'!D94</f>
        <v>0</v>
      </c>
    </row>
    <row r="68" spans="1:4" ht="15">
      <c r="A68" s="453"/>
      <c r="B68" s="132" t="s">
        <v>164</v>
      </c>
      <c r="C68" s="516">
        <f>'R &amp; P Schedule'!C95</f>
        <v>0</v>
      </c>
      <c r="D68" s="454">
        <f>'R &amp; P Schedule'!D95</f>
        <v>0</v>
      </c>
    </row>
    <row r="69" spans="1:4" ht="15.75" thickBot="1">
      <c r="A69" s="453"/>
      <c r="B69" s="452" t="s">
        <v>115</v>
      </c>
      <c r="C69" s="517">
        <f>SUM(C63:C68)</f>
        <v>0</v>
      </c>
      <c r="D69" s="456">
        <f>SUM(D63:D68)</f>
        <v>0</v>
      </c>
    </row>
    <row r="70" spans="1:4" ht="15.75" thickTop="1">
      <c r="A70" s="453"/>
      <c r="B70" s="453"/>
      <c r="C70" s="515"/>
      <c r="D70" s="453"/>
    </row>
    <row r="71" spans="1:4" ht="15">
      <c r="A71" s="452" t="s">
        <v>165</v>
      </c>
      <c r="B71" s="453"/>
      <c r="C71" s="515">
        <f>'R &amp; P Schedule'!C98</f>
        <v>0</v>
      </c>
      <c r="D71" s="453">
        <f>'R &amp; P Schedule'!D98</f>
        <v>0</v>
      </c>
    </row>
    <row r="72" spans="1:4" ht="15">
      <c r="A72" s="453"/>
      <c r="B72" s="453"/>
      <c r="C72" s="516"/>
      <c r="D72" s="453"/>
    </row>
    <row r="73" spans="1:4" ht="15">
      <c r="A73" s="453"/>
      <c r="B73" s="452" t="s">
        <v>115</v>
      </c>
      <c r="C73" s="518">
        <f>SUM(C71:C72)</f>
        <v>0</v>
      </c>
      <c r="D73" s="457">
        <f>SUM(D71:D72)</f>
        <v>0</v>
      </c>
    </row>
    <row r="74" spans="1:4" ht="15.75" thickBot="1">
      <c r="A74" s="453"/>
      <c r="B74" s="452" t="s">
        <v>86</v>
      </c>
      <c r="C74" s="517">
        <f t="shared" ref="C74:D74" si="0">C37+C60+C69+C73</f>
        <v>0</v>
      </c>
      <c r="D74" s="456">
        <f t="shared" si="0"/>
        <v>0</v>
      </c>
    </row>
    <row r="75" spans="1:4" ht="15.75" thickTop="1">
      <c r="A75" s="453"/>
      <c r="B75" s="453"/>
      <c r="C75" s="515"/>
      <c r="D75" s="453"/>
    </row>
    <row r="76" spans="1:4" ht="15">
      <c r="A76" s="452" t="s">
        <v>499</v>
      </c>
      <c r="B76" s="453"/>
      <c r="C76" s="515"/>
      <c r="D76" s="453"/>
    </row>
    <row r="77" spans="1:4" ht="15">
      <c r="A77" s="452" t="s">
        <v>1172</v>
      </c>
      <c r="B77" s="453"/>
      <c r="C77" s="515"/>
      <c r="D77" s="453"/>
    </row>
    <row r="78" spans="1:4" ht="15">
      <c r="A78" s="453"/>
      <c r="B78" s="132" t="s">
        <v>104</v>
      </c>
      <c r="C78" s="515">
        <f>'R &amp; P Schedule'!C103</f>
        <v>0</v>
      </c>
      <c r="D78" s="453">
        <f>'R &amp; P Schedule'!D103</f>
        <v>0</v>
      </c>
    </row>
    <row r="79" spans="1:4" ht="15">
      <c r="A79" s="453"/>
      <c r="B79" s="132" t="s">
        <v>105</v>
      </c>
      <c r="C79" s="515">
        <f>'R &amp; P Schedule'!C104</f>
        <v>0</v>
      </c>
      <c r="D79" s="453">
        <f>'R &amp; P Schedule'!D104</f>
        <v>0</v>
      </c>
    </row>
    <row r="80" spans="1:4" ht="15">
      <c r="A80" s="453"/>
      <c r="B80" s="132" t="s">
        <v>106</v>
      </c>
      <c r="C80" s="515">
        <f>'R &amp; P Schedule'!C105</f>
        <v>0</v>
      </c>
      <c r="D80" s="453">
        <f>'R &amp; P Schedule'!D105</f>
        <v>0</v>
      </c>
    </row>
    <row r="81" spans="1:4" ht="15">
      <c r="A81" s="453"/>
      <c r="B81" s="132" t="s">
        <v>107</v>
      </c>
      <c r="C81" s="515">
        <f>'R &amp; P Schedule'!C106</f>
        <v>0</v>
      </c>
      <c r="D81" s="453">
        <f>'R &amp; P Schedule'!D106</f>
        <v>0</v>
      </c>
    </row>
    <row r="82" spans="1:4" ht="15">
      <c r="A82" s="453"/>
      <c r="B82" s="132" t="s">
        <v>108</v>
      </c>
      <c r="C82" s="515">
        <f>'R &amp; P Schedule'!C107</f>
        <v>0</v>
      </c>
      <c r="D82" s="453">
        <f>'R &amp; P Schedule'!D107</f>
        <v>0</v>
      </c>
    </row>
    <row r="83" spans="1:4" ht="15">
      <c r="A83" s="453"/>
      <c r="B83" s="132" t="s">
        <v>109</v>
      </c>
      <c r="C83" s="515">
        <f>'R &amp; P Schedule'!C108</f>
        <v>0</v>
      </c>
      <c r="D83" s="453">
        <f>'R &amp; P Schedule'!D108</f>
        <v>0</v>
      </c>
    </row>
    <row r="84" spans="1:4" ht="15">
      <c r="A84" s="453"/>
      <c r="B84" s="452" t="s">
        <v>86</v>
      </c>
      <c r="C84" s="519">
        <f>SUM(C78:C83)</f>
        <v>0</v>
      </c>
      <c r="D84" s="458">
        <f>SUM(D78:D83)</f>
        <v>0</v>
      </c>
    </row>
    <row r="85" spans="1:4" ht="15">
      <c r="A85" s="453"/>
      <c r="B85" s="452"/>
      <c r="C85" s="515"/>
      <c r="D85" s="453"/>
    </row>
    <row r="86" spans="1:4" ht="15">
      <c r="A86" s="452" t="s">
        <v>500</v>
      </c>
      <c r="B86" s="453"/>
      <c r="C86" s="515"/>
      <c r="D86" s="453"/>
    </row>
    <row r="87" spans="1:4" ht="15">
      <c r="A87" s="452" t="s">
        <v>1115</v>
      </c>
      <c r="B87" s="453"/>
      <c r="C87" s="515"/>
      <c r="D87" s="453"/>
    </row>
    <row r="88" spans="1:4" ht="15">
      <c r="A88" s="452" t="s">
        <v>110</v>
      </c>
      <c r="B88" s="453"/>
      <c r="C88" s="515"/>
      <c r="D88" s="453"/>
    </row>
    <row r="89" spans="1:4" ht="15">
      <c r="A89" s="453"/>
      <c r="B89" s="524" t="s">
        <v>111</v>
      </c>
      <c r="C89" s="516"/>
      <c r="D89" s="454"/>
    </row>
    <row r="90" spans="1:4" ht="15">
      <c r="A90" s="453"/>
      <c r="B90" s="132" t="s">
        <v>112</v>
      </c>
      <c r="C90" s="516">
        <f>'R &amp; P Schedule'!C114</f>
        <v>0</v>
      </c>
      <c r="D90" s="454">
        <f>'R &amp; P Schedule'!D114</f>
        <v>0</v>
      </c>
    </row>
    <row r="91" spans="1:4" ht="15">
      <c r="A91" s="453"/>
      <c r="B91" s="132" t="s">
        <v>113</v>
      </c>
      <c r="C91" s="516">
        <f>'R &amp; P Schedule'!C115</f>
        <v>0</v>
      </c>
      <c r="D91" s="454">
        <f>'R &amp; P Schedule'!D115</f>
        <v>0</v>
      </c>
    </row>
    <row r="92" spans="1:4" ht="15">
      <c r="A92" s="453"/>
      <c r="B92" s="524" t="s">
        <v>114</v>
      </c>
      <c r="C92" s="516"/>
      <c r="D92" s="454"/>
    </row>
    <row r="93" spans="1:4" ht="15">
      <c r="A93" s="453"/>
      <c r="B93" s="132" t="s">
        <v>112</v>
      </c>
      <c r="C93" s="516">
        <f>'R &amp; P Schedule'!C117</f>
        <v>0</v>
      </c>
      <c r="D93" s="454">
        <f>'R &amp; P Schedule'!D117</f>
        <v>0</v>
      </c>
    </row>
    <row r="94" spans="1:4" ht="15">
      <c r="A94" s="453"/>
      <c r="B94" s="132" t="s">
        <v>113</v>
      </c>
      <c r="C94" s="516">
        <f>'R &amp; P Schedule'!C118</f>
        <v>0</v>
      </c>
      <c r="D94" s="454">
        <f>'R &amp; P Schedule'!D118</f>
        <v>0</v>
      </c>
    </row>
    <row r="95" spans="1:4" ht="15">
      <c r="A95" s="453"/>
      <c r="B95" s="452" t="s">
        <v>1101</v>
      </c>
      <c r="C95" s="520">
        <f>SUM(C89:C94)</f>
        <v>0</v>
      </c>
      <c r="D95" s="459">
        <f>SUM(D89:D94)</f>
        <v>0</v>
      </c>
    </row>
    <row r="96" spans="1:4" ht="15">
      <c r="A96" s="453"/>
      <c r="B96" s="452"/>
      <c r="C96" s="516"/>
      <c r="D96" s="454"/>
    </row>
    <row r="97" spans="1:4" ht="15">
      <c r="A97" s="452" t="s">
        <v>485</v>
      </c>
      <c r="B97" s="453"/>
      <c r="C97" s="516"/>
      <c r="D97" s="454"/>
    </row>
    <row r="98" spans="1:4" ht="15">
      <c r="A98" s="452" t="s">
        <v>118</v>
      </c>
      <c r="B98" s="453"/>
      <c r="C98" s="516"/>
      <c r="D98" s="454"/>
    </row>
    <row r="99" spans="1:4" ht="15">
      <c r="A99" s="453"/>
      <c r="B99" s="132" t="s">
        <v>119</v>
      </c>
      <c r="C99" s="516">
        <f>'R &amp; P Schedule'!C123</f>
        <v>0</v>
      </c>
      <c r="D99" s="454">
        <f>'R &amp; P Schedule'!D123</f>
        <v>0</v>
      </c>
    </row>
    <row r="100" spans="1:4" ht="15">
      <c r="A100" s="453"/>
      <c r="B100" s="132" t="s">
        <v>120</v>
      </c>
      <c r="C100" s="516">
        <f>'R &amp; P Schedule'!C124</f>
        <v>0</v>
      </c>
      <c r="D100" s="454">
        <f>'R &amp; P Schedule'!D124</f>
        <v>0</v>
      </c>
    </row>
    <row r="101" spans="1:4" ht="15">
      <c r="A101" s="453"/>
      <c r="B101" s="132" t="s">
        <v>1091</v>
      </c>
      <c r="C101" s="516">
        <v>0</v>
      </c>
      <c r="D101" s="454">
        <v>0</v>
      </c>
    </row>
    <row r="102" spans="1:4" ht="15">
      <c r="A102" s="453"/>
      <c r="B102" s="452" t="s">
        <v>86</v>
      </c>
      <c r="C102" s="520">
        <f>SUM(C99:C101)</f>
        <v>0</v>
      </c>
      <c r="D102" s="459">
        <f>SUM(D99:D101)</f>
        <v>0</v>
      </c>
    </row>
    <row r="103" spans="1:4" ht="15">
      <c r="A103" s="453"/>
      <c r="B103" s="452"/>
      <c r="C103" s="516"/>
      <c r="D103" s="454"/>
    </row>
    <row r="104" spans="1:4" ht="15">
      <c r="A104" s="452" t="s">
        <v>484</v>
      </c>
      <c r="B104" s="452"/>
      <c r="C104" s="516"/>
      <c r="D104" s="454"/>
    </row>
    <row r="105" spans="1:4" ht="15">
      <c r="A105" s="452" t="s">
        <v>123</v>
      </c>
      <c r="B105" s="453"/>
      <c r="C105" s="516"/>
      <c r="D105" s="454"/>
    </row>
    <row r="106" spans="1:4" ht="15">
      <c r="A106" s="453"/>
      <c r="B106" s="132" t="s">
        <v>124</v>
      </c>
      <c r="C106" s="516">
        <f>'R &amp; P Schedule'!C130</f>
        <v>0</v>
      </c>
      <c r="D106" s="454">
        <f>'R &amp; P Schedule'!D130</f>
        <v>0</v>
      </c>
    </row>
    <row r="107" spans="1:4" ht="15">
      <c r="A107" s="453"/>
      <c r="B107" s="132" t="s">
        <v>125</v>
      </c>
      <c r="C107" s="516">
        <f>'R &amp; P Schedule'!C131</f>
        <v>0</v>
      </c>
      <c r="D107" s="454">
        <f>'R &amp; P Schedule'!D131</f>
        <v>0</v>
      </c>
    </row>
    <row r="108" spans="1:4" ht="15">
      <c r="A108" s="453"/>
      <c r="B108" s="132" t="s">
        <v>126</v>
      </c>
      <c r="C108" s="516">
        <f>'R &amp; P Schedule'!C132</f>
        <v>0</v>
      </c>
      <c r="D108" s="454">
        <f>'R &amp; P Schedule'!D132</f>
        <v>0</v>
      </c>
    </row>
    <row r="109" spans="1:4" ht="15">
      <c r="A109" s="453"/>
      <c r="B109" s="132" t="s">
        <v>127</v>
      </c>
      <c r="C109" s="516">
        <f>'R &amp; P Schedule'!C133</f>
        <v>0</v>
      </c>
      <c r="D109" s="454">
        <f>'R &amp; P Schedule'!D133</f>
        <v>0</v>
      </c>
    </row>
    <row r="110" spans="1:4" ht="15">
      <c r="A110" s="453"/>
      <c r="B110" s="132" t="s">
        <v>128</v>
      </c>
      <c r="C110" s="516">
        <f>'R &amp; P Schedule'!C134</f>
        <v>0</v>
      </c>
      <c r="D110" s="454">
        <f>'R &amp; P Schedule'!D134</f>
        <v>0</v>
      </c>
    </row>
    <row r="111" spans="1:4" ht="15">
      <c r="A111" s="453"/>
      <c r="B111" s="132" t="s">
        <v>129</v>
      </c>
      <c r="C111" s="516">
        <f>'R &amp; P Schedule'!C135</f>
        <v>0</v>
      </c>
      <c r="D111" s="454">
        <f>'R &amp; P Schedule'!D135</f>
        <v>0</v>
      </c>
    </row>
    <row r="112" spans="1:4" ht="15">
      <c r="A112" s="453"/>
      <c r="B112" s="132" t="s">
        <v>130</v>
      </c>
      <c r="C112" s="516">
        <f>'R &amp; P Schedule'!C136</f>
        <v>0</v>
      </c>
      <c r="D112" s="454">
        <f>'R &amp; P Schedule'!D136</f>
        <v>0</v>
      </c>
    </row>
    <row r="113" spans="1:4" ht="15">
      <c r="A113" s="453"/>
      <c r="B113" s="452" t="s">
        <v>1101</v>
      </c>
      <c r="C113" s="520">
        <f>SUM(C106:C112)</f>
        <v>0</v>
      </c>
      <c r="D113" s="459">
        <f>SUM(D106:D112)</f>
        <v>0</v>
      </c>
    </row>
    <row r="114" spans="1:4" ht="15">
      <c r="A114" s="453"/>
      <c r="B114" s="453"/>
      <c r="C114" s="515"/>
      <c r="D114" s="453"/>
    </row>
    <row r="115" spans="1:4" ht="15">
      <c r="A115" s="452" t="s">
        <v>483</v>
      </c>
      <c r="B115" s="453"/>
      <c r="C115" s="515"/>
      <c r="D115" s="453"/>
    </row>
    <row r="116" spans="1:4" ht="15">
      <c r="A116" s="452" t="s">
        <v>482</v>
      </c>
      <c r="B116" s="453"/>
      <c r="C116" s="515"/>
      <c r="D116" s="453"/>
    </row>
    <row r="117" spans="1:4" ht="15">
      <c r="A117" s="452" t="s">
        <v>1129</v>
      </c>
      <c r="B117" s="453"/>
      <c r="C117" s="515"/>
      <c r="D117" s="453"/>
    </row>
    <row r="118" spans="1:4" ht="15">
      <c r="A118" s="453"/>
      <c r="B118" s="132" t="s">
        <v>188</v>
      </c>
      <c r="C118" s="516">
        <f>'R &amp; P Schedule'!C142</f>
        <v>0</v>
      </c>
      <c r="D118" s="454">
        <f>'R &amp; P Schedule'!D142</f>
        <v>0</v>
      </c>
    </row>
    <row r="119" spans="1:4" ht="15">
      <c r="A119" s="453"/>
      <c r="B119" s="132" t="s">
        <v>189</v>
      </c>
      <c r="C119" s="516">
        <f>'R &amp; P Schedule'!C143</f>
        <v>0</v>
      </c>
      <c r="D119" s="454">
        <f>'R &amp; P Schedule'!D143</f>
        <v>0</v>
      </c>
    </row>
    <row r="120" spans="1:4" ht="15.75" thickBot="1">
      <c r="A120" s="453"/>
      <c r="B120" s="452" t="s">
        <v>115</v>
      </c>
      <c r="C120" s="517">
        <f>SUM(C118:C119)</f>
        <v>0</v>
      </c>
      <c r="D120" s="456">
        <f>SUM(D118:D119)</f>
        <v>0</v>
      </c>
    </row>
    <row r="121" spans="1:4" ht="15.75" thickTop="1">
      <c r="A121" s="453"/>
      <c r="B121" s="453"/>
      <c r="C121" s="515"/>
      <c r="D121" s="453"/>
    </row>
    <row r="122" spans="1:4" ht="15">
      <c r="A122" s="452" t="s">
        <v>1130</v>
      </c>
      <c r="B122" s="453"/>
      <c r="C122" s="515"/>
      <c r="D122" s="453"/>
    </row>
    <row r="123" spans="1:4" ht="15">
      <c r="A123" s="453"/>
      <c r="B123" s="97" t="s">
        <v>191</v>
      </c>
      <c r="C123" s="516">
        <f>'R &amp; P Schedule'!C147</f>
        <v>0</v>
      </c>
      <c r="D123" s="454">
        <f>'R &amp; P Schedule'!D147</f>
        <v>0</v>
      </c>
    </row>
    <row r="124" spans="1:4" ht="15">
      <c r="A124" s="453"/>
      <c r="B124" s="97" t="s">
        <v>192</v>
      </c>
      <c r="C124" s="516">
        <f>'R &amp; P Schedule'!C148</f>
        <v>0</v>
      </c>
      <c r="D124" s="454">
        <f>'R &amp; P Schedule'!D148</f>
        <v>0</v>
      </c>
    </row>
    <row r="125" spans="1:4" ht="15">
      <c r="A125" s="453"/>
      <c r="B125" s="97" t="s">
        <v>193</v>
      </c>
      <c r="C125" s="516">
        <f>'R &amp; P Schedule'!C149</f>
        <v>0</v>
      </c>
      <c r="D125" s="454">
        <f>'R &amp; P Schedule'!D149</f>
        <v>0</v>
      </c>
    </row>
    <row r="126" spans="1:4" ht="15">
      <c r="A126" s="453"/>
      <c r="B126" s="101" t="s">
        <v>194</v>
      </c>
      <c r="C126" s="516">
        <f>'R &amp; P Schedule'!C150</f>
        <v>0</v>
      </c>
      <c r="D126" s="454">
        <f>'R &amp; P Schedule'!D150</f>
        <v>0</v>
      </c>
    </row>
    <row r="127" spans="1:4" ht="15">
      <c r="A127" s="453"/>
      <c r="B127" s="97" t="s">
        <v>195</v>
      </c>
      <c r="C127" s="516">
        <f>'R &amp; P Schedule'!C151</f>
        <v>0</v>
      </c>
      <c r="D127" s="454">
        <f>'R &amp; P Schedule'!D151</f>
        <v>0</v>
      </c>
    </row>
    <row r="128" spans="1:4" ht="15">
      <c r="A128" s="453"/>
      <c r="B128" s="101" t="s">
        <v>1174</v>
      </c>
      <c r="C128" s="516"/>
      <c r="D128" s="454"/>
    </row>
    <row r="129" spans="1:4" ht="15">
      <c r="A129" s="453"/>
      <c r="B129" s="101" t="s">
        <v>1175</v>
      </c>
      <c r="C129" s="516"/>
      <c r="D129" s="454"/>
    </row>
    <row r="130" spans="1:4" ht="15">
      <c r="A130" s="453"/>
      <c r="B130" s="132" t="s">
        <v>186</v>
      </c>
      <c r="C130" s="516">
        <f>'R &amp; P Schedule'!C152</f>
        <v>0</v>
      </c>
      <c r="D130" s="454">
        <f>'R &amp; P Schedule'!D152</f>
        <v>0</v>
      </c>
    </row>
    <row r="131" spans="1:4" ht="15">
      <c r="A131" s="453"/>
      <c r="B131" s="132" t="s">
        <v>196</v>
      </c>
      <c r="C131" s="516">
        <f>'R &amp; P Schedule'!C153</f>
        <v>0</v>
      </c>
      <c r="D131" s="454">
        <f>'R &amp; P Schedule'!D153</f>
        <v>0</v>
      </c>
    </row>
    <row r="132" spans="1:4" ht="15">
      <c r="A132" s="453"/>
      <c r="B132" s="452" t="s">
        <v>115</v>
      </c>
      <c r="C132" s="518">
        <f>SUM(C130:C131)</f>
        <v>0</v>
      </c>
      <c r="D132" s="457">
        <f>SUM(D130:D131)</f>
        <v>0</v>
      </c>
    </row>
    <row r="133" spans="1:4" ht="15.75" thickBot="1">
      <c r="A133" s="453"/>
      <c r="B133" s="452" t="s">
        <v>86</v>
      </c>
      <c r="C133" s="517">
        <f>C120+C132</f>
        <v>0</v>
      </c>
      <c r="D133" s="517">
        <f>D120+D132</f>
        <v>0</v>
      </c>
    </row>
    <row r="134" spans="1:4" ht="15.75" thickTop="1">
      <c r="A134" s="453"/>
      <c r="B134" s="453"/>
      <c r="C134" s="515"/>
      <c r="D134" s="453"/>
    </row>
    <row r="135" spans="1:4" ht="15">
      <c r="A135" s="452" t="s">
        <v>481</v>
      </c>
      <c r="B135" s="453"/>
      <c r="C135" s="515"/>
      <c r="D135" s="453"/>
    </row>
    <row r="136" spans="1:4" ht="15">
      <c r="A136" s="452" t="s">
        <v>480</v>
      </c>
      <c r="B136" s="453"/>
      <c r="C136" s="515"/>
      <c r="D136" s="453"/>
    </row>
    <row r="137" spans="1:4" ht="15">
      <c r="A137" s="452" t="s">
        <v>258</v>
      </c>
      <c r="B137" s="453"/>
      <c r="C137" s="515"/>
      <c r="D137" s="453"/>
    </row>
    <row r="138" spans="1:4" ht="15">
      <c r="A138" s="453"/>
      <c r="B138" s="132" t="s">
        <v>259</v>
      </c>
      <c r="C138" s="516">
        <f>'R &amp; P Schedule'!C184</f>
        <v>0</v>
      </c>
      <c r="D138" s="454">
        <f>'R &amp; P Schedule'!D184</f>
        <v>0</v>
      </c>
    </row>
    <row r="139" spans="1:4" ht="15">
      <c r="A139" s="453"/>
      <c r="B139" s="132" t="s">
        <v>260</v>
      </c>
      <c r="C139" s="516">
        <f>'R &amp; P Schedule'!C185</f>
        <v>0</v>
      </c>
      <c r="D139" s="454">
        <f>'R &amp; P Schedule'!D185</f>
        <v>0</v>
      </c>
    </row>
    <row r="140" spans="1:4" ht="15">
      <c r="A140" s="453"/>
      <c r="B140" s="132" t="s">
        <v>261</v>
      </c>
      <c r="C140" s="516">
        <f>'R &amp; P Schedule'!C186</f>
        <v>0</v>
      </c>
      <c r="D140" s="454">
        <f>'R &amp; P Schedule'!D186</f>
        <v>0</v>
      </c>
    </row>
    <row r="141" spans="1:4" ht="15">
      <c r="A141" s="453"/>
      <c r="B141" s="132" t="s">
        <v>262</v>
      </c>
      <c r="C141" s="516">
        <f>'R &amp; P Schedule'!C187</f>
        <v>0</v>
      </c>
      <c r="D141" s="454">
        <f>'R &amp; P Schedule'!D187</f>
        <v>0</v>
      </c>
    </row>
    <row r="142" spans="1:4" ht="15">
      <c r="A142" s="453"/>
      <c r="B142" s="132" t="s">
        <v>263</v>
      </c>
      <c r="C142" s="516">
        <f>'R &amp; P Schedule'!C188</f>
        <v>0</v>
      </c>
      <c r="D142" s="454">
        <f>'R &amp; P Schedule'!D188</f>
        <v>0</v>
      </c>
    </row>
    <row r="143" spans="1:4" ht="15">
      <c r="A143" s="453"/>
      <c r="B143" s="132" t="s">
        <v>264</v>
      </c>
      <c r="C143" s="516">
        <f>'R &amp; P Schedule'!C189</f>
        <v>0</v>
      </c>
      <c r="D143" s="454">
        <f>'R &amp; P Schedule'!D189</f>
        <v>0</v>
      </c>
    </row>
    <row r="144" spans="1:4" ht="15">
      <c r="A144" s="453"/>
      <c r="B144" s="132" t="s">
        <v>265</v>
      </c>
      <c r="C144" s="516">
        <f>'R &amp; P Schedule'!C190</f>
        <v>0</v>
      </c>
      <c r="D144" s="454">
        <f>'R &amp; P Schedule'!D190</f>
        <v>0</v>
      </c>
    </row>
    <row r="145" spans="1:4" ht="15">
      <c r="A145" s="453"/>
      <c r="B145" s="132" t="s">
        <v>98</v>
      </c>
      <c r="C145" s="516">
        <f>'R &amp; P Schedule'!C191</f>
        <v>0</v>
      </c>
      <c r="D145" s="454">
        <f>'R &amp; P Schedule'!D191</f>
        <v>0</v>
      </c>
    </row>
    <row r="146" spans="1:4" ht="15">
      <c r="A146" s="453"/>
      <c r="B146" s="132" t="s">
        <v>266</v>
      </c>
      <c r="C146" s="516">
        <f>'R &amp; P Schedule'!C192</f>
        <v>0</v>
      </c>
      <c r="D146" s="454">
        <f>'R &amp; P Schedule'!D192</f>
        <v>0</v>
      </c>
    </row>
    <row r="147" spans="1:4" ht="15.75" thickBot="1">
      <c r="A147" s="453"/>
      <c r="B147" s="452" t="s">
        <v>86</v>
      </c>
      <c r="C147" s="517">
        <f>SUM(C138:C146)</f>
        <v>0</v>
      </c>
      <c r="D147" s="456">
        <f>SUM(D138:D146)</f>
        <v>0</v>
      </c>
    </row>
    <row r="148" spans="1:4" ht="15.75" thickTop="1">
      <c r="A148" s="453"/>
      <c r="B148" s="453"/>
      <c r="C148" s="516"/>
      <c r="D148" s="454"/>
    </row>
    <row r="149" spans="1:4" ht="15">
      <c r="A149" s="452" t="s">
        <v>479</v>
      </c>
      <c r="B149" s="453"/>
      <c r="C149" s="515"/>
      <c r="D149" s="453"/>
    </row>
    <row r="150" spans="1:4" ht="15">
      <c r="A150" s="452" t="s">
        <v>507</v>
      </c>
      <c r="B150" s="453"/>
      <c r="C150" s="515"/>
      <c r="D150" s="453"/>
    </row>
    <row r="151" spans="1:4" ht="15">
      <c r="A151" s="452" t="s">
        <v>200</v>
      </c>
      <c r="B151" s="453"/>
      <c r="C151" s="515"/>
      <c r="D151" s="453"/>
    </row>
    <row r="152" spans="1:4" ht="15">
      <c r="A152" s="453"/>
      <c r="B152" s="132" t="s">
        <v>201</v>
      </c>
      <c r="C152" s="516">
        <f>'R &amp; P Schedule'!C199</f>
        <v>0</v>
      </c>
      <c r="D152" s="454">
        <f>'R &amp; P Schedule'!D199</f>
        <v>0</v>
      </c>
    </row>
    <row r="153" spans="1:4" ht="15">
      <c r="A153" s="453"/>
      <c r="B153" s="132" t="s">
        <v>202</v>
      </c>
      <c r="C153" s="516">
        <f>'R &amp; P Schedule'!C200</f>
        <v>0</v>
      </c>
      <c r="D153" s="454">
        <f>'R &amp; P Schedule'!D200</f>
        <v>0</v>
      </c>
    </row>
    <row r="154" spans="1:4" ht="15">
      <c r="A154" s="453"/>
      <c r="B154" s="132" t="s">
        <v>203</v>
      </c>
      <c r="C154" s="516">
        <f>'R &amp; P Schedule'!C201</f>
        <v>0</v>
      </c>
      <c r="D154" s="454">
        <f>'R &amp; P Schedule'!D201</f>
        <v>0</v>
      </c>
    </row>
    <row r="155" spans="1:4" ht="15">
      <c r="A155" s="453"/>
      <c r="B155" s="132" t="s">
        <v>204</v>
      </c>
      <c r="C155" s="516">
        <f>'R &amp; P Schedule'!C202</f>
        <v>0</v>
      </c>
      <c r="D155" s="454">
        <f>'R &amp; P Schedule'!D202</f>
        <v>0</v>
      </c>
    </row>
    <row r="156" spans="1:4" ht="15">
      <c r="A156" s="453"/>
      <c r="B156" s="132" t="s">
        <v>205</v>
      </c>
      <c r="C156" s="516">
        <f>'R &amp; P Schedule'!C203</f>
        <v>0</v>
      </c>
      <c r="D156" s="454">
        <f>'R &amp; P Schedule'!D203</f>
        <v>0</v>
      </c>
    </row>
    <row r="157" spans="1:4" ht="15">
      <c r="A157" s="453"/>
      <c r="B157" s="132" t="s">
        <v>206</v>
      </c>
      <c r="C157" s="516">
        <f>'R &amp; P Schedule'!C204</f>
        <v>0</v>
      </c>
      <c r="D157" s="454">
        <f>'R &amp; P Schedule'!D204</f>
        <v>0</v>
      </c>
    </row>
    <row r="158" spans="1:4" ht="15">
      <c r="A158" s="453"/>
      <c r="B158" s="132" t="s">
        <v>207</v>
      </c>
      <c r="C158" s="516">
        <f>'R &amp; P Schedule'!C205</f>
        <v>0</v>
      </c>
      <c r="D158" s="454">
        <f>'R &amp; P Schedule'!D205</f>
        <v>0</v>
      </c>
    </row>
    <row r="159" spans="1:4" ht="15">
      <c r="A159" s="453"/>
      <c r="B159" s="132" t="s">
        <v>208</v>
      </c>
      <c r="C159" s="516">
        <f>'R &amp; P Schedule'!C206</f>
        <v>0</v>
      </c>
      <c r="D159" s="454">
        <f>'R &amp; P Schedule'!D206</f>
        <v>0</v>
      </c>
    </row>
    <row r="160" spans="1:4" ht="15">
      <c r="A160" s="453"/>
      <c r="B160" s="132" t="s">
        <v>209</v>
      </c>
      <c r="C160" s="516">
        <f>'R &amp; P Schedule'!C207</f>
        <v>0</v>
      </c>
      <c r="D160" s="454">
        <f>'R &amp; P Schedule'!D207</f>
        <v>0</v>
      </c>
    </row>
    <row r="161" spans="1:4" ht="15.75" thickBot="1">
      <c r="A161" s="453"/>
      <c r="B161" s="452" t="s">
        <v>115</v>
      </c>
      <c r="C161" s="517">
        <f>SUM(C152:C160)</f>
        <v>0</v>
      </c>
      <c r="D161" s="456">
        <f>SUM(D152:D160)</f>
        <v>0</v>
      </c>
    </row>
    <row r="162" spans="1:4" ht="15.75" thickTop="1">
      <c r="A162" s="453"/>
      <c r="B162" s="453"/>
      <c r="C162" s="515"/>
      <c r="D162" s="453"/>
    </row>
    <row r="163" spans="1:4" ht="15">
      <c r="A163" s="452" t="s">
        <v>210</v>
      </c>
      <c r="B163" s="453"/>
      <c r="C163" s="515"/>
      <c r="D163" s="453"/>
    </row>
    <row r="164" spans="1:4" ht="15">
      <c r="A164" s="453"/>
      <c r="B164" s="132" t="s">
        <v>211</v>
      </c>
      <c r="C164" s="516">
        <f>'R &amp; P Schedule'!C211</f>
        <v>0</v>
      </c>
      <c r="D164" s="454">
        <f>'R &amp; P Schedule'!D211</f>
        <v>0</v>
      </c>
    </row>
    <row r="165" spans="1:4" ht="15">
      <c r="A165" s="453"/>
      <c r="B165" s="132" t="s">
        <v>212</v>
      </c>
      <c r="C165" s="516">
        <f>'R &amp; P Schedule'!C212</f>
        <v>0</v>
      </c>
      <c r="D165" s="454">
        <f>'R &amp; P Schedule'!D212</f>
        <v>0</v>
      </c>
    </row>
    <row r="166" spans="1:4" ht="15">
      <c r="A166" s="453"/>
      <c r="B166" s="132" t="s">
        <v>213</v>
      </c>
      <c r="C166" s="516">
        <f>'R &amp; P Schedule'!C213</f>
        <v>0</v>
      </c>
      <c r="D166" s="454">
        <f>'R &amp; P Schedule'!D213</f>
        <v>0</v>
      </c>
    </row>
    <row r="167" spans="1:4" ht="15">
      <c r="A167" s="453"/>
      <c r="B167" s="132" t="s">
        <v>214</v>
      </c>
      <c r="C167" s="516">
        <f>'R &amp; P Schedule'!C214</f>
        <v>0</v>
      </c>
      <c r="D167" s="454">
        <f>'R &amp; P Schedule'!D214</f>
        <v>0</v>
      </c>
    </row>
    <row r="168" spans="1:4" ht="15">
      <c r="A168" s="453"/>
      <c r="B168" s="132" t="s">
        <v>215</v>
      </c>
      <c r="C168" s="516">
        <f>'R &amp; P Schedule'!C215</f>
        <v>0</v>
      </c>
      <c r="D168" s="454">
        <f>'R &amp; P Schedule'!D215</f>
        <v>0</v>
      </c>
    </row>
    <row r="169" spans="1:4" ht="15">
      <c r="A169" s="453"/>
      <c r="B169" s="132" t="s">
        <v>216</v>
      </c>
      <c r="C169" s="516">
        <f>'R &amp; P Schedule'!C216</f>
        <v>0</v>
      </c>
      <c r="D169" s="454">
        <f>'R &amp; P Schedule'!D216</f>
        <v>0</v>
      </c>
    </row>
    <row r="170" spans="1:4" ht="15">
      <c r="A170" s="453"/>
      <c r="B170" s="132" t="s">
        <v>217</v>
      </c>
      <c r="C170" s="516">
        <f>'R &amp; P Schedule'!C217</f>
        <v>0</v>
      </c>
      <c r="D170" s="454">
        <f>'R &amp; P Schedule'!D217</f>
        <v>0</v>
      </c>
    </row>
    <row r="171" spans="1:4" ht="15">
      <c r="A171" s="453"/>
      <c r="B171" s="132" t="s">
        <v>218</v>
      </c>
      <c r="C171" s="516">
        <f>'R &amp; P Schedule'!C218</f>
        <v>0</v>
      </c>
      <c r="D171" s="454">
        <f>'R &amp; P Schedule'!D218</f>
        <v>0</v>
      </c>
    </row>
    <row r="172" spans="1:4" ht="15">
      <c r="A172" s="453"/>
      <c r="B172" s="132" t="s">
        <v>219</v>
      </c>
      <c r="C172" s="516">
        <f>'R &amp; P Schedule'!C219</f>
        <v>0</v>
      </c>
      <c r="D172" s="454">
        <f>'R &amp; P Schedule'!D219</f>
        <v>0</v>
      </c>
    </row>
    <row r="173" spans="1:4" ht="15">
      <c r="A173" s="453"/>
      <c r="B173" s="132" t="s">
        <v>220</v>
      </c>
      <c r="C173" s="516">
        <f>'R &amp; P Schedule'!C220</f>
        <v>0</v>
      </c>
      <c r="D173" s="454">
        <f>'R &amp; P Schedule'!D220</f>
        <v>0</v>
      </c>
    </row>
    <row r="174" spans="1:4" ht="15">
      <c r="A174" s="453"/>
      <c r="B174" s="132" t="s">
        <v>221</v>
      </c>
      <c r="C174" s="516">
        <f>'R &amp; P Schedule'!C221</f>
        <v>0</v>
      </c>
      <c r="D174" s="454">
        <f>'R &amp; P Schedule'!D221</f>
        <v>0</v>
      </c>
    </row>
    <row r="175" spans="1:4" ht="15">
      <c r="A175" s="453"/>
      <c r="B175" s="132" t="s">
        <v>222</v>
      </c>
      <c r="C175" s="516">
        <f>'R &amp; P Schedule'!C222</f>
        <v>0</v>
      </c>
      <c r="D175" s="454">
        <f>'R &amp; P Schedule'!D222</f>
        <v>0</v>
      </c>
    </row>
    <row r="176" spans="1:4" ht="15">
      <c r="A176" s="453"/>
      <c r="B176" s="132" t="s">
        <v>223</v>
      </c>
      <c r="C176" s="516">
        <f>'R &amp; P Schedule'!C223</f>
        <v>0</v>
      </c>
      <c r="D176" s="454">
        <f>'R &amp; P Schedule'!D223</f>
        <v>0</v>
      </c>
    </row>
    <row r="177" spans="1:4" ht="15">
      <c r="A177" s="453"/>
      <c r="B177" s="132" t="s">
        <v>224</v>
      </c>
      <c r="C177" s="516">
        <f>'R &amp; P Schedule'!C224</f>
        <v>0</v>
      </c>
      <c r="D177" s="454">
        <f>'R &amp; P Schedule'!D224</f>
        <v>0</v>
      </c>
    </row>
    <row r="178" spans="1:4" ht="15">
      <c r="A178" s="453"/>
      <c r="B178" s="132" t="s">
        <v>225</v>
      </c>
      <c r="C178" s="516">
        <f>'R &amp; P Schedule'!C225</f>
        <v>0</v>
      </c>
      <c r="D178" s="454">
        <f>'R &amp; P Schedule'!D225</f>
        <v>0</v>
      </c>
    </row>
    <row r="179" spans="1:4" ht="15">
      <c r="A179" s="453"/>
      <c r="B179" s="132" t="s">
        <v>226</v>
      </c>
      <c r="C179" s="516">
        <f>'R &amp; P Schedule'!C226</f>
        <v>0</v>
      </c>
      <c r="D179" s="454">
        <f>'R &amp; P Schedule'!D226</f>
        <v>0</v>
      </c>
    </row>
    <row r="180" spans="1:4" ht="15">
      <c r="A180" s="453"/>
      <c r="B180" s="132" t="s">
        <v>227</v>
      </c>
      <c r="C180" s="516">
        <f>'R &amp; P Schedule'!C227</f>
        <v>0</v>
      </c>
      <c r="D180" s="454">
        <f>'R &amp; P Schedule'!D227</f>
        <v>0</v>
      </c>
    </row>
    <row r="181" spans="1:4" ht="15">
      <c r="A181" s="453"/>
      <c r="B181" s="132" t="s">
        <v>228</v>
      </c>
      <c r="C181" s="516">
        <f>'R &amp; P Schedule'!C228</f>
        <v>0</v>
      </c>
      <c r="D181" s="454">
        <f>'R &amp; P Schedule'!D228</f>
        <v>0</v>
      </c>
    </row>
    <row r="182" spans="1:4" ht="15">
      <c r="A182" s="453"/>
      <c r="B182" s="132" t="s">
        <v>229</v>
      </c>
      <c r="C182" s="516">
        <f>'R &amp; P Schedule'!C229</f>
        <v>0</v>
      </c>
      <c r="D182" s="454">
        <f>'R &amp; P Schedule'!D229</f>
        <v>0</v>
      </c>
    </row>
    <row r="183" spans="1:4" ht="15">
      <c r="A183" s="453"/>
      <c r="B183" s="132" t="s">
        <v>230</v>
      </c>
      <c r="C183" s="516">
        <f>'R &amp; P Schedule'!C230</f>
        <v>0</v>
      </c>
      <c r="D183" s="454">
        <f>'R &amp; P Schedule'!D230</f>
        <v>0</v>
      </c>
    </row>
    <row r="184" spans="1:4" ht="15">
      <c r="A184" s="453"/>
      <c r="B184" s="132" t="s">
        <v>231</v>
      </c>
      <c r="C184" s="516">
        <f>'R &amp; P Schedule'!C231</f>
        <v>0</v>
      </c>
      <c r="D184" s="454">
        <f>'R &amp; P Schedule'!D231</f>
        <v>0</v>
      </c>
    </row>
    <row r="185" spans="1:4" ht="15">
      <c r="A185" s="453"/>
      <c r="B185" s="132" t="s">
        <v>232</v>
      </c>
      <c r="C185" s="516">
        <f>'R &amp; P Schedule'!C232</f>
        <v>0</v>
      </c>
      <c r="D185" s="454">
        <f>'R &amp; P Schedule'!D232</f>
        <v>0</v>
      </c>
    </row>
    <row r="186" spans="1:4" ht="15">
      <c r="A186" s="453"/>
      <c r="B186" s="132" t="s">
        <v>233</v>
      </c>
      <c r="C186" s="516">
        <f>'R &amp; P Schedule'!C233</f>
        <v>0</v>
      </c>
      <c r="D186" s="454">
        <f>'R &amp; P Schedule'!D233</f>
        <v>0</v>
      </c>
    </row>
    <row r="187" spans="1:4" ht="15">
      <c r="A187" s="453"/>
      <c r="B187" s="132" t="s">
        <v>234</v>
      </c>
      <c r="C187" s="516">
        <f>'R &amp; P Schedule'!C234</f>
        <v>0</v>
      </c>
      <c r="D187" s="454">
        <f>'R &amp; P Schedule'!D234</f>
        <v>0</v>
      </c>
    </row>
    <row r="188" spans="1:4" ht="15">
      <c r="A188" s="453"/>
      <c r="B188" s="132" t="s">
        <v>235</v>
      </c>
      <c r="C188" s="516">
        <f>'R &amp; P Schedule'!C235</f>
        <v>0</v>
      </c>
      <c r="D188" s="454">
        <f>'R &amp; P Schedule'!D235</f>
        <v>0</v>
      </c>
    </row>
    <row r="189" spans="1:4" ht="15">
      <c r="A189" s="453"/>
      <c r="B189" s="132" t="s">
        <v>236</v>
      </c>
      <c r="C189" s="516">
        <f>'R &amp; P Schedule'!C236</f>
        <v>0</v>
      </c>
      <c r="D189" s="454">
        <f>'R &amp; P Schedule'!D236</f>
        <v>0</v>
      </c>
    </row>
    <row r="190" spans="1:4" ht="15">
      <c r="A190" s="453"/>
      <c r="B190" s="132" t="s">
        <v>237</v>
      </c>
      <c r="C190" s="516">
        <f>'R &amp; P Schedule'!C237</f>
        <v>0</v>
      </c>
      <c r="D190" s="454">
        <f>'R &amp; P Schedule'!D237</f>
        <v>0</v>
      </c>
    </row>
    <row r="191" spans="1:4" ht="15">
      <c r="A191" s="453"/>
      <c r="B191" s="132" t="s">
        <v>238</v>
      </c>
      <c r="C191" s="516">
        <f>'R &amp; P Schedule'!C238</f>
        <v>0</v>
      </c>
      <c r="D191" s="454">
        <f>'R &amp; P Schedule'!D238</f>
        <v>0</v>
      </c>
    </row>
    <row r="192" spans="1:4" ht="15">
      <c r="A192" s="453"/>
      <c r="B192" s="132" t="s">
        <v>239</v>
      </c>
      <c r="C192" s="516">
        <f>'R &amp; P Schedule'!C239</f>
        <v>0</v>
      </c>
      <c r="D192" s="454">
        <f>'R &amp; P Schedule'!D239</f>
        <v>0</v>
      </c>
    </row>
    <row r="193" spans="1:4" ht="15">
      <c r="A193" s="453"/>
      <c r="B193" s="132" t="s">
        <v>240</v>
      </c>
      <c r="C193" s="516">
        <f>'R &amp; P Schedule'!C240</f>
        <v>0</v>
      </c>
      <c r="D193" s="454">
        <f>'R &amp; P Schedule'!D240</f>
        <v>0</v>
      </c>
    </row>
    <row r="194" spans="1:4" ht="15">
      <c r="A194" s="453"/>
      <c r="B194" s="132" t="s">
        <v>241</v>
      </c>
      <c r="C194" s="516">
        <f>'R &amp; P Schedule'!C241</f>
        <v>0</v>
      </c>
      <c r="D194" s="454">
        <f>'R &amp; P Schedule'!D241</f>
        <v>0</v>
      </c>
    </row>
    <row r="195" spans="1:4" ht="15">
      <c r="A195" s="453"/>
      <c r="B195" s="132" t="s">
        <v>242</v>
      </c>
      <c r="C195" s="516">
        <f>'R &amp; P Schedule'!C242</f>
        <v>0</v>
      </c>
      <c r="D195" s="454">
        <f>'R &amp; P Schedule'!D242</f>
        <v>0</v>
      </c>
    </row>
    <row r="196" spans="1:4" ht="15.75" thickBot="1">
      <c r="A196" s="453"/>
      <c r="B196" s="452" t="s">
        <v>115</v>
      </c>
      <c r="C196" s="517">
        <f>SUM(C164:C195)</f>
        <v>0</v>
      </c>
      <c r="D196" s="456">
        <f>SUM(D164:D195)</f>
        <v>0</v>
      </c>
    </row>
    <row r="197" spans="1:4" ht="15.75" thickTop="1">
      <c r="A197" s="453"/>
      <c r="B197" s="453"/>
      <c r="C197" s="515"/>
      <c r="D197" s="453"/>
    </row>
    <row r="198" spans="1:4" ht="15">
      <c r="A198" s="452" t="s">
        <v>243</v>
      </c>
      <c r="B198" s="453"/>
      <c r="C198" s="515"/>
      <c r="D198" s="453"/>
    </row>
    <row r="199" spans="1:4" ht="15">
      <c r="A199" s="453"/>
      <c r="B199" s="132" t="s">
        <v>244</v>
      </c>
      <c r="C199" s="516">
        <f>'R &amp; P Schedule'!C255</f>
        <v>0</v>
      </c>
      <c r="D199" s="454">
        <f>'R &amp; P Schedule'!D255</f>
        <v>0</v>
      </c>
    </row>
    <row r="200" spans="1:4" ht="15">
      <c r="A200" s="453"/>
      <c r="B200" s="132" t="s">
        <v>245</v>
      </c>
      <c r="C200" s="516">
        <f>'R &amp; P Schedule'!C256</f>
        <v>0</v>
      </c>
      <c r="D200" s="454">
        <f>'R &amp; P Schedule'!D256</f>
        <v>0</v>
      </c>
    </row>
    <row r="201" spans="1:4" ht="15">
      <c r="A201" s="453"/>
      <c r="B201" s="132" t="s">
        <v>477</v>
      </c>
      <c r="C201" s="516">
        <f>'R &amp; P Schedule'!C257</f>
        <v>0</v>
      </c>
      <c r="D201" s="454">
        <f>'R &amp; P Schedule'!D257</f>
        <v>0</v>
      </c>
    </row>
    <row r="202" spans="1:4" ht="15">
      <c r="A202" s="453"/>
      <c r="B202" s="132" t="s">
        <v>247</v>
      </c>
      <c r="C202" s="516">
        <f>'R &amp; P Schedule'!C258</f>
        <v>0</v>
      </c>
      <c r="D202" s="454">
        <f>'R &amp; P Schedule'!D258</f>
        <v>0</v>
      </c>
    </row>
    <row r="203" spans="1:4" ht="15">
      <c r="A203" s="453"/>
      <c r="B203" s="132" t="s">
        <v>248</v>
      </c>
      <c r="C203" s="516">
        <f>'R &amp; P Schedule'!C259</f>
        <v>0</v>
      </c>
      <c r="D203" s="454">
        <f>'R &amp; P Schedule'!D259</f>
        <v>0</v>
      </c>
    </row>
    <row r="204" spans="1:4" ht="15">
      <c r="A204" s="453"/>
      <c r="B204" s="132" t="s">
        <v>249</v>
      </c>
      <c r="C204" s="516">
        <f>'R &amp; P Schedule'!C260</f>
        <v>0</v>
      </c>
      <c r="D204" s="454">
        <f>'R &amp; P Schedule'!D260</f>
        <v>0</v>
      </c>
    </row>
    <row r="205" spans="1:4" ht="15">
      <c r="A205" s="453"/>
      <c r="B205" s="132" t="s">
        <v>250</v>
      </c>
      <c r="C205" s="516">
        <f>'R &amp; P Schedule'!C261</f>
        <v>0</v>
      </c>
      <c r="D205" s="454">
        <f>'R &amp; P Schedule'!D261</f>
        <v>0</v>
      </c>
    </row>
    <row r="206" spans="1:4" ht="15">
      <c r="A206" s="453"/>
      <c r="B206" s="132" t="s">
        <v>251</v>
      </c>
      <c r="C206" s="516">
        <f>'R &amp; P Schedule'!C262</f>
        <v>0</v>
      </c>
      <c r="D206" s="454">
        <f>'R &amp; P Schedule'!D262</f>
        <v>0</v>
      </c>
    </row>
    <row r="207" spans="1:4" ht="15">
      <c r="A207" s="453"/>
      <c r="B207" s="132" t="s">
        <v>252</v>
      </c>
      <c r="C207" s="516">
        <f>'R &amp; P Schedule'!C263</f>
        <v>0</v>
      </c>
      <c r="D207" s="454">
        <f>'R &amp; P Schedule'!D263</f>
        <v>0</v>
      </c>
    </row>
    <row r="208" spans="1:4" ht="15">
      <c r="A208" s="453"/>
      <c r="B208" s="132" t="s">
        <v>253</v>
      </c>
      <c r="C208" s="516">
        <f>'R &amp; P Schedule'!C264</f>
        <v>0</v>
      </c>
      <c r="D208" s="454">
        <f>'R &amp; P Schedule'!D264</f>
        <v>0</v>
      </c>
    </row>
    <row r="209" spans="1:4" ht="15">
      <c r="A209" s="453"/>
      <c r="B209" s="132" t="s">
        <v>254</v>
      </c>
      <c r="C209" s="516">
        <f>'R &amp; P Schedule'!C265</f>
        <v>0</v>
      </c>
      <c r="D209" s="454">
        <f>'R &amp; P Schedule'!D265</f>
        <v>0</v>
      </c>
    </row>
    <row r="210" spans="1:4" ht="15.75" thickBot="1">
      <c r="A210" s="453"/>
      <c r="B210" s="452" t="s">
        <v>115</v>
      </c>
      <c r="C210" s="517">
        <f>SUM(C199:C209)</f>
        <v>0</v>
      </c>
      <c r="D210" s="456">
        <f>SUM(D199:D209)</f>
        <v>0</v>
      </c>
    </row>
    <row r="211" spans="1:4" ht="15.75" thickTop="1">
      <c r="A211" s="453"/>
      <c r="B211" s="453"/>
      <c r="C211" s="515"/>
      <c r="D211" s="453"/>
    </row>
    <row r="212" spans="1:4" ht="15">
      <c r="A212" s="452" t="s">
        <v>300</v>
      </c>
      <c r="B212" s="453"/>
      <c r="C212" s="515"/>
      <c r="D212" s="453"/>
    </row>
    <row r="213" spans="1:4" ht="15">
      <c r="A213" s="132"/>
      <c r="B213" s="132" t="s">
        <v>301</v>
      </c>
      <c r="C213" s="516">
        <f>'R &amp; P Schedule'!C246</f>
        <v>0</v>
      </c>
      <c r="D213" s="454">
        <f>'R &amp; P Schedule'!D246</f>
        <v>0</v>
      </c>
    </row>
    <row r="214" spans="1:4" ht="15">
      <c r="A214" s="132"/>
      <c r="B214" s="132" t="s">
        <v>302</v>
      </c>
      <c r="C214" s="516">
        <f>'R &amp; P Schedule'!C247</f>
        <v>0</v>
      </c>
      <c r="D214" s="454">
        <f>'R &amp; P Schedule'!D247</f>
        <v>0</v>
      </c>
    </row>
    <row r="215" spans="1:4" ht="15">
      <c r="A215" s="132"/>
      <c r="B215" s="132" t="s">
        <v>303</v>
      </c>
      <c r="C215" s="516">
        <f>'R &amp; P Schedule'!C248</f>
        <v>0</v>
      </c>
      <c r="D215" s="454">
        <f>'R &amp; P Schedule'!D248</f>
        <v>0</v>
      </c>
    </row>
    <row r="216" spans="1:4" ht="15">
      <c r="A216" s="132"/>
      <c r="B216" s="132" t="s">
        <v>304</v>
      </c>
      <c r="C216" s="516">
        <f>'R &amp; P Schedule'!C249</f>
        <v>0</v>
      </c>
      <c r="D216" s="454">
        <f>'R &amp; P Schedule'!D249</f>
        <v>0</v>
      </c>
    </row>
    <row r="217" spans="1:4" ht="15">
      <c r="A217" s="132"/>
      <c r="B217" s="132" t="s">
        <v>305</v>
      </c>
      <c r="C217" s="516">
        <f>'R &amp; P Schedule'!C250</f>
        <v>0</v>
      </c>
      <c r="D217" s="454">
        <f>'R &amp; P Schedule'!D250</f>
        <v>0</v>
      </c>
    </row>
    <row r="218" spans="1:4" ht="15">
      <c r="A218" s="132"/>
      <c r="B218" s="132" t="s">
        <v>306</v>
      </c>
      <c r="C218" s="516">
        <f>'R &amp; P Schedule'!C251</f>
        <v>0</v>
      </c>
      <c r="D218" s="454">
        <f>'R &amp; P Schedule'!D251</f>
        <v>0</v>
      </c>
    </row>
    <row r="219" spans="1:4" ht="15">
      <c r="A219" s="453"/>
      <c r="B219" s="452" t="s">
        <v>115</v>
      </c>
      <c r="C219" s="518">
        <f>SUM(C213:C218)</f>
        <v>0</v>
      </c>
      <c r="D219" s="457">
        <f>SUM(D213:D218)</f>
        <v>0</v>
      </c>
    </row>
    <row r="220" spans="1:4" ht="15.75" thickBot="1">
      <c r="A220" s="453"/>
      <c r="B220" s="452" t="s">
        <v>86</v>
      </c>
      <c r="C220" s="517">
        <f t="shared" ref="C220:D220" si="1">C161+C196+C210+C219</f>
        <v>0</v>
      </c>
      <c r="D220" s="456">
        <f t="shared" si="1"/>
        <v>0</v>
      </c>
    </row>
    <row r="221" spans="1:4" ht="15.75" thickTop="1">
      <c r="A221" s="453"/>
      <c r="B221" s="452"/>
      <c r="C221" s="516"/>
      <c r="D221" s="454"/>
    </row>
    <row r="222" spans="1:4" ht="15">
      <c r="A222" s="452" t="s">
        <v>478</v>
      </c>
      <c r="B222" s="452"/>
      <c r="C222" s="516"/>
      <c r="D222" s="454"/>
    </row>
    <row r="223" spans="1:4" ht="15">
      <c r="A223" s="452" t="s">
        <v>1109</v>
      </c>
      <c r="B223" s="452"/>
      <c r="C223" s="516"/>
      <c r="D223" s="454"/>
    </row>
    <row r="224" spans="1:4" ht="15">
      <c r="A224" s="452" t="s">
        <v>269</v>
      </c>
      <c r="B224" s="453"/>
      <c r="C224" s="516"/>
      <c r="D224" s="454"/>
    </row>
    <row r="225" spans="1:4" ht="15">
      <c r="A225" s="453"/>
      <c r="B225" s="132" t="s">
        <v>263</v>
      </c>
      <c r="C225" s="516">
        <f>'R &amp; P Schedule'!C272</f>
        <v>0</v>
      </c>
      <c r="D225" s="454">
        <f>'R &amp; P Schedule'!D272</f>
        <v>0</v>
      </c>
    </row>
    <row r="226" spans="1:4" ht="15">
      <c r="A226" s="453"/>
      <c r="B226" s="132" t="s">
        <v>270</v>
      </c>
      <c r="C226" s="516">
        <f>'R &amp; P Schedule'!C273</f>
        <v>0</v>
      </c>
      <c r="D226" s="454">
        <f>'R &amp; P Schedule'!D273</f>
        <v>0</v>
      </c>
    </row>
    <row r="227" spans="1:4" ht="15">
      <c r="A227" s="453"/>
      <c r="B227" s="132" t="s">
        <v>271</v>
      </c>
      <c r="C227" s="516">
        <f>'R &amp; P Schedule'!C274</f>
        <v>0</v>
      </c>
      <c r="D227" s="454">
        <f>'R &amp; P Schedule'!D274</f>
        <v>0</v>
      </c>
    </row>
    <row r="228" spans="1:4" ht="15">
      <c r="A228" s="453"/>
      <c r="B228" s="132" t="s">
        <v>272</v>
      </c>
      <c r="C228" s="516">
        <f>'R &amp; P Schedule'!C275</f>
        <v>0</v>
      </c>
      <c r="D228" s="454">
        <f>'R &amp; P Schedule'!D275</f>
        <v>0</v>
      </c>
    </row>
    <row r="229" spans="1:4" ht="15">
      <c r="A229" s="453"/>
      <c r="B229" s="132" t="s">
        <v>273</v>
      </c>
      <c r="C229" s="516">
        <f>'R &amp; P Schedule'!C276</f>
        <v>0</v>
      </c>
      <c r="D229" s="454">
        <f>'R &amp; P Schedule'!D276</f>
        <v>0</v>
      </c>
    </row>
    <row r="230" spans="1:4" ht="15">
      <c r="A230" s="453"/>
      <c r="B230" s="132" t="s">
        <v>274</v>
      </c>
      <c r="C230" s="516">
        <f>'R &amp; P Schedule'!C277</f>
        <v>0</v>
      </c>
      <c r="D230" s="454">
        <f>'R &amp; P Schedule'!D277</f>
        <v>0</v>
      </c>
    </row>
    <row r="231" spans="1:4" ht="15">
      <c r="A231" s="453"/>
      <c r="B231" s="132" t="s">
        <v>275</v>
      </c>
      <c r="C231" s="516">
        <f>'R &amp; P Schedule'!C278</f>
        <v>0</v>
      </c>
      <c r="D231" s="454">
        <f>'R &amp; P Schedule'!D278</f>
        <v>0</v>
      </c>
    </row>
    <row r="232" spans="1:4" ht="15">
      <c r="A232" s="453"/>
      <c r="B232" s="452" t="s">
        <v>86</v>
      </c>
      <c r="C232" s="520">
        <f>SUM(C225:C231)</f>
        <v>0</v>
      </c>
      <c r="D232" s="459">
        <f>SUM(D225:D231)</f>
        <v>0</v>
      </c>
    </row>
    <row r="233" spans="1:4" ht="15">
      <c r="A233" s="453"/>
      <c r="B233" s="452"/>
      <c r="C233" s="516"/>
      <c r="D233" s="454"/>
    </row>
    <row r="234" spans="1:4" ht="15">
      <c r="A234" s="452" t="s">
        <v>513</v>
      </c>
      <c r="B234" s="452"/>
      <c r="C234" s="516"/>
      <c r="D234" s="454"/>
    </row>
    <row r="235" spans="1:4" ht="15">
      <c r="A235" s="452" t="s">
        <v>1135</v>
      </c>
      <c r="B235" s="453"/>
      <c r="C235" s="516"/>
      <c r="D235" s="454"/>
    </row>
    <row r="236" spans="1:4" ht="15">
      <c r="A236" s="453"/>
      <c r="B236" s="132" t="s">
        <v>276</v>
      </c>
      <c r="C236" s="516">
        <f>'R &amp; P Schedule'!C283</f>
        <v>0</v>
      </c>
      <c r="D236" s="454">
        <f>'R &amp; P Schedule'!D283</f>
        <v>0</v>
      </c>
    </row>
    <row r="237" spans="1:4" ht="15">
      <c r="A237" s="453"/>
      <c r="B237" s="132" t="s">
        <v>277</v>
      </c>
      <c r="C237" s="516">
        <f>'R &amp; P Schedule'!C284</f>
        <v>0</v>
      </c>
      <c r="D237" s="454">
        <f>'R &amp; P Schedule'!D284</f>
        <v>0</v>
      </c>
    </row>
    <row r="238" spans="1:4" ht="15">
      <c r="A238" s="453"/>
      <c r="B238" s="132" t="s">
        <v>278</v>
      </c>
      <c r="C238" s="516">
        <f>'R &amp; P Schedule'!C285</f>
        <v>0</v>
      </c>
      <c r="D238" s="454">
        <f>'R &amp; P Schedule'!D285</f>
        <v>0</v>
      </c>
    </row>
    <row r="239" spans="1:4" ht="15">
      <c r="A239" s="453"/>
      <c r="B239" s="132" t="s">
        <v>279</v>
      </c>
      <c r="C239" s="516">
        <f>'R &amp; P Schedule'!C286</f>
        <v>0</v>
      </c>
      <c r="D239" s="454">
        <f>'R &amp; P Schedule'!D286</f>
        <v>0</v>
      </c>
    </row>
    <row r="240" spans="1:4" ht="15">
      <c r="A240" s="453"/>
      <c r="B240" s="132" t="s">
        <v>280</v>
      </c>
      <c r="C240" s="516">
        <f>'R &amp; P Schedule'!C287</f>
        <v>0</v>
      </c>
      <c r="D240" s="454">
        <f>'R &amp; P Schedule'!D287</f>
        <v>0</v>
      </c>
    </row>
    <row r="241" spans="1:4" ht="15">
      <c r="A241" s="453"/>
      <c r="B241" s="132" t="s">
        <v>281</v>
      </c>
      <c r="C241" s="516">
        <f>'R &amp; P Schedule'!C288</f>
        <v>0</v>
      </c>
      <c r="D241" s="454">
        <f>'R &amp; P Schedule'!D288</f>
        <v>0</v>
      </c>
    </row>
    <row r="242" spans="1:4" ht="15">
      <c r="A242" s="453"/>
      <c r="B242" s="132" t="s">
        <v>130</v>
      </c>
      <c r="C242" s="516">
        <f>'R &amp; P Schedule'!C289</f>
        <v>0</v>
      </c>
      <c r="D242" s="454">
        <f>'R &amp; P Schedule'!D289</f>
        <v>0</v>
      </c>
    </row>
    <row r="243" spans="1:4" ht="15">
      <c r="A243" s="453"/>
      <c r="B243" s="452" t="s">
        <v>86</v>
      </c>
      <c r="C243" s="520">
        <f>SUM(C236:C242)</f>
        <v>0</v>
      </c>
      <c r="D243" s="459">
        <f>SUM(D236:D242)</f>
        <v>0</v>
      </c>
    </row>
    <row r="244" spans="1:4" ht="15">
      <c r="A244" s="453"/>
      <c r="B244" s="452"/>
      <c r="C244" s="516"/>
      <c r="D244" s="454"/>
    </row>
    <row r="245" spans="1:4" ht="15">
      <c r="A245" s="452" t="s">
        <v>1110</v>
      </c>
      <c r="B245" s="453"/>
      <c r="C245" s="516"/>
      <c r="D245" s="454"/>
    </row>
    <row r="246" spans="1:4" ht="15">
      <c r="A246" s="452" t="s">
        <v>283</v>
      </c>
      <c r="B246" s="453"/>
      <c r="C246" s="516"/>
      <c r="D246" s="454"/>
    </row>
    <row r="247" spans="1:4" ht="15">
      <c r="A247" s="453"/>
      <c r="B247" s="132" t="s">
        <v>284</v>
      </c>
      <c r="C247" s="516">
        <f>'R &amp; P Schedule'!C294</f>
        <v>0</v>
      </c>
      <c r="D247" s="454">
        <f>'R &amp; P Schedule'!D294</f>
        <v>0</v>
      </c>
    </row>
    <row r="248" spans="1:4" ht="15">
      <c r="A248" s="453"/>
      <c r="B248" s="132" t="s">
        <v>285</v>
      </c>
      <c r="C248" s="516">
        <f>'R &amp; P Schedule'!C295</f>
        <v>0</v>
      </c>
      <c r="D248" s="454">
        <f>'R &amp; P Schedule'!D295</f>
        <v>0</v>
      </c>
    </row>
    <row r="249" spans="1:4" ht="15">
      <c r="A249" s="453"/>
      <c r="B249" s="132" t="s">
        <v>286</v>
      </c>
      <c r="C249" s="516">
        <f>'R &amp; P Schedule'!C296</f>
        <v>0</v>
      </c>
      <c r="D249" s="454">
        <f>'R &amp; P Schedule'!D296</f>
        <v>0</v>
      </c>
    </row>
    <row r="250" spans="1:4" ht="15">
      <c r="A250" s="453"/>
      <c r="B250" s="132" t="s">
        <v>287</v>
      </c>
      <c r="C250" s="516"/>
      <c r="D250" s="454"/>
    </row>
    <row r="251" spans="1:4" ht="15">
      <c r="A251" s="453"/>
      <c r="B251" s="132" t="s">
        <v>288</v>
      </c>
      <c r="C251" s="516">
        <f>'R &amp; P Schedule'!C298</f>
        <v>0</v>
      </c>
      <c r="D251" s="454">
        <f>'R &amp; P Schedule'!D298</f>
        <v>0</v>
      </c>
    </row>
    <row r="252" spans="1:4" ht="15">
      <c r="A252" s="453"/>
      <c r="B252" s="132" t="s">
        <v>220</v>
      </c>
      <c r="C252" s="516">
        <f>'R &amp; P Schedule'!C299</f>
        <v>0</v>
      </c>
      <c r="D252" s="454">
        <f>'R &amp; P Schedule'!D299</f>
        <v>0</v>
      </c>
    </row>
    <row r="253" spans="1:4" ht="15">
      <c r="A253" s="453"/>
      <c r="B253" s="132" t="s">
        <v>221</v>
      </c>
      <c r="C253" s="516">
        <f>'R &amp; P Schedule'!C300</f>
        <v>0</v>
      </c>
      <c r="D253" s="454">
        <f>'R &amp; P Schedule'!D300</f>
        <v>0</v>
      </c>
    </row>
    <row r="254" spans="1:4" ht="15">
      <c r="A254" s="453"/>
      <c r="B254" s="132" t="s">
        <v>222</v>
      </c>
      <c r="C254" s="516">
        <f>'R &amp; P Schedule'!C301</f>
        <v>0</v>
      </c>
      <c r="D254" s="454">
        <f>'R &amp; P Schedule'!D301</f>
        <v>0</v>
      </c>
    </row>
    <row r="255" spans="1:4" ht="15">
      <c r="A255" s="453"/>
      <c r="B255" s="132" t="s">
        <v>223</v>
      </c>
      <c r="C255" s="516">
        <f>'R &amp; P Schedule'!C302</f>
        <v>0</v>
      </c>
      <c r="D255" s="454">
        <f>'R &amp; P Schedule'!D302</f>
        <v>0</v>
      </c>
    </row>
    <row r="256" spans="1:4" ht="15">
      <c r="A256" s="453"/>
      <c r="B256" s="132" t="s">
        <v>1178</v>
      </c>
      <c r="C256" s="516">
        <f>'R &amp; P Schedule'!C303</f>
        <v>0</v>
      </c>
      <c r="D256" s="516">
        <f>'R &amp; P Schedule'!D303</f>
        <v>0</v>
      </c>
    </row>
    <row r="257" spans="1:4" ht="15">
      <c r="A257" s="453"/>
      <c r="B257" s="132" t="s">
        <v>289</v>
      </c>
      <c r="C257" s="516">
        <f>'R &amp; P Schedule'!C304</f>
        <v>0</v>
      </c>
      <c r="D257" s="454">
        <f>'R &amp; P Schedule'!D304</f>
        <v>0</v>
      </c>
    </row>
    <row r="258" spans="1:4" ht="15">
      <c r="A258" s="453"/>
      <c r="B258" s="132" t="s">
        <v>224</v>
      </c>
      <c r="C258" s="516">
        <f>'R &amp; P Schedule'!C305</f>
        <v>0</v>
      </c>
      <c r="D258" s="454">
        <f>'R &amp; P Schedule'!D305</f>
        <v>0</v>
      </c>
    </row>
    <row r="259" spans="1:4" ht="15">
      <c r="A259" s="453"/>
      <c r="B259" s="133" t="s">
        <v>290</v>
      </c>
      <c r="C259" s="516">
        <f>'R &amp; P Schedule'!C306</f>
        <v>0</v>
      </c>
      <c r="D259" s="454">
        <f>'R &amp; P Schedule'!D306</f>
        <v>0</v>
      </c>
    </row>
    <row r="260" spans="1:4" ht="15">
      <c r="A260" s="453"/>
      <c r="B260" s="133" t="s">
        <v>60</v>
      </c>
      <c r="C260" s="516">
        <f>'R &amp; P Schedule'!C307</f>
        <v>0</v>
      </c>
      <c r="D260" s="454">
        <f>'R &amp; P Schedule'!D307</f>
        <v>0</v>
      </c>
    </row>
    <row r="261" spans="1:4" ht="15">
      <c r="A261" s="453"/>
      <c r="B261" s="132" t="s">
        <v>228</v>
      </c>
      <c r="C261" s="516">
        <f>'R &amp; P Schedule'!C308</f>
        <v>0</v>
      </c>
      <c r="D261" s="454">
        <f>'R &amp; P Schedule'!D308</f>
        <v>0</v>
      </c>
    </row>
    <row r="262" spans="1:4" ht="15">
      <c r="A262" s="453"/>
      <c r="B262" s="132" t="s">
        <v>291</v>
      </c>
      <c r="C262" s="516">
        <f>'R &amp; P Schedule'!C309</f>
        <v>0</v>
      </c>
      <c r="D262" s="454">
        <f>'R &amp; P Schedule'!D309</f>
        <v>0</v>
      </c>
    </row>
    <row r="263" spans="1:4" ht="15">
      <c r="A263" s="453"/>
      <c r="B263" s="132" t="s">
        <v>229</v>
      </c>
      <c r="C263" s="516">
        <f>'R &amp; P Schedule'!C310</f>
        <v>0</v>
      </c>
      <c r="D263" s="454">
        <f>'R &amp; P Schedule'!D310</f>
        <v>0</v>
      </c>
    </row>
    <row r="264" spans="1:4" ht="15">
      <c r="A264" s="453"/>
      <c r="B264" s="132" t="s">
        <v>230</v>
      </c>
      <c r="C264" s="516">
        <f>'R &amp; P Schedule'!C311</f>
        <v>0</v>
      </c>
      <c r="D264" s="454">
        <f>'R &amp; P Schedule'!D311</f>
        <v>0</v>
      </c>
    </row>
    <row r="265" spans="1:4" ht="15">
      <c r="A265" s="453"/>
      <c r="B265" s="132" t="s">
        <v>231</v>
      </c>
      <c r="C265" s="516">
        <f>'R &amp; P Schedule'!C312</f>
        <v>0</v>
      </c>
      <c r="D265" s="454">
        <f>'R &amp; P Schedule'!D312</f>
        <v>0</v>
      </c>
    </row>
    <row r="266" spans="1:4" ht="15">
      <c r="A266" s="453"/>
      <c r="B266" s="132" t="s">
        <v>292</v>
      </c>
      <c r="C266" s="516">
        <f>'R &amp; P Schedule'!C313</f>
        <v>0</v>
      </c>
      <c r="D266" s="454">
        <f>'R &amp; P Schedule'!D313</f>
        <v>0</v>
      </c>
    </row>
    <row r="267" spans="1:4" ht="15">
      <c r="A267" s="453"/>
      <c r="B267" s="132" t="s">
        <v>293</v>
      </c>
      <c r="C267" s="516">
        <f>'R &amp; P Schedule'!C314</f>
        <v>0</v>
      </c>
      <c r="D267" s="454">
        <f>'R &amp; P Schedule'!D314</f>
        <v>0</v>
      </c>
    </row>
    <row r="268" spans="1:4" ht="15">
      <c r="A268" s="453"/>
      <c r="B268" s="132" t="s">
        <v>234</v>
      </c>
      <c r="C268" s="516">
        <f>'R &amp; P Schedule'!C315</f>
        <v>0</v>
      </c>
      <c r="D268" s="454">
        <f>'R &amp; P Schedule'!D315</f>
        <v>0</v>
      </c>
    </row>
    <row r="269" spans="1:4" ht="15">
      <c r="A269" s="453"/>
      <c r="B269" s="132" t="s">
        <v>294</v>
      </c>
      <c r="C269" s="516">
        <f>'R &amp; P Schedule'!C316</f>
        <v>0</v>
      </c>
      <c r="D269" s="454">
        <f>'R &amp; P Schedule'!D316</f>
        <v>0</v>
      </c>
    </row>
    <row r="270" spans="1:4" ht="15">
      <c r="A270" s="453"/>
      <c r="B270" s="132" t="s">
        <v>295</v>
      </c>
      <c r="C270" s="516">
        <f>'R &amp; P Schedule'!C317</f>
        <v>0</v>
      </c>
      <c r="D270" s="454">
        <f>'R &amp; P Schedule'!D317</f>
        <v>0</v>
      </c>
    </row>
    <row r="271" spans="1:4" ht="15">
      <c r="A271" s="453"/>
      <c r="B271" s="132" t="s">
        <v>296</v>
      </c>
      <c r="C271" s="516">
        <f>'R &amp; P Schedule'!C318</f>
        <v>0</v>
      </c>
      <c r="D271" s="454">
        <f>'R &amp; P Schedule'!D318</f>
        <v>0</v>
      </c>
    </row>
    <row r="272" spans="1:4" ht="15">
      <c r="A272" s="453"/>
      <c r="B272" s="132" t="s">
        <v>297</v>
      </c>
      <c r="C272" s="516">
        <f>'R &amp; P Schedule'!C319</f>
        <v>0</v>
      </c>
      <c r="D272" s="454">
        <f>'R &amp; P Schedule'!D319</f>
        <v>0</v>
      </c>
    </row>
    <row r="273" spans="1:4" ht="15">
      <c r="A273" s="453"/>
      <c r="B273" s="132" t="s">
        <v>476</v>
      </c>
      <c r="C273" s="516">
        <f>'R &amp; P Schedule'!C320</f>
        <v>0</v>
      </c>
      <c r="D273" s="454">
        <f>'R &amp; P Schedule'!D320</f>
        <v>0</v>
      </c>
    </row>
    <row r="274" spans="1:4" ht="15.75" thickBot="1">
      <c r="A274" s="453"/>
      <c r="B274" s="452" t="s">
        <v>86</v>
      </c>
      <c r="C274" s="517">
        <f>SUM(C247:C273)</f>
        <v>0</v>
      </c>
      <c r="D274" s="456">
        <f>SUM(D247:D273)</f>
        <v>0</v>
      </c>
    </row>
    <row r="275" spans="1:4" ht="15.75" thickTop="1">
      <c r="A275" s="453"/>
      <c r="B275" s="452"/>
      <c r="C275" s="516"/>
      <c r="D275" s="454"/>
    </row>
    <row r="276" spans="1:4" ht="15">
      <c r="A276" s="452" t="s">
        <v>1111</v>
      </c>
      <c r="B276" s="453"/>
      <c r="C276" s="516"/>
      <c r="D276" s="454"/>
    </row>
    <row r="277" spans="1:4" ht="15">
      <c r="A277" s="452" t="s">
        <v>342</v>
      </c>
      <c r="B277" s="453"/>
      <c r="C277" s="516"/>
      <c r="D277" s="454"/>
    </row>
    <row r="278" spans="1:4" ht="15">
      <c r="A278" s="453"/>
      <c r="B278" s="132" t="s">
        <v>58</v>
      </c>
      <c r="C278" s="516">
        <f>'R &amp; P Schedule'!C325</f>
        <v>0</v>
      </c>
      <c r="D278" s="454">
        <f>'R &amp; P Schedule'!D325</f>
        <v>0</v>
      </c>
    </row>
    <row r="279" spans="1:4" ht="15">
      <c r="A279" s="453"/>
      <c r="B279" s="132" t="s">
        <v>343</v>
      </c>
      <c r="C279" s="516">
        <f>'R &amp; P Schedule'!C326</f>
        <v>0</v>
      </c>
      <c r="D279" s="454">
        <f>'R &amp; P Schedule'!D326</f>
        <v>0</v>
      </c>
    </row>
    <row r="280" spans="1:4" ht="15.75" thickBot="1">
      <c r="A280" s="453"/>
      <c r="B280" s="452" t="s">
        <v>86</v>
      </c>
      <c r="C280" s="517">
        <f>SUM(C278:C279)</f>
        <v>0</v>
      </c>
      <c r="D280" s="456">
        <f>SUM(D278:D279)</f>
        <v>0</v>
      </c>
    </row>
    <row r="281" spans="1:4" ht="15.75" thickTop="1">
      <c r="A281" s="453"/>
      <c r="B281" s="452"/>
      <c r="C281" s="516"/>
      <c r="D281" s="454"/>
    </row>
    <row r="282" spans="1:4" ht="15">
      <c r="A282" s="452" t="s">
        <v>1112</v>
      </c>
      <c r="B282" s="453"/>
      <c r="C282" s="515"/>
      <c r="D282" s="453"/>
    </row>
    <row r="283" spans="1:4" ht="15">
      <c r="A283" s="452" t="s">
        <v>344</v>
      </c>
      <c r="B283" s="453"/>
      <c r="C283" s="515"/>
      <c r="D283" s="453"/>
    </row>
    <row r="284" spans="1:4" ht="15">
      <c r="A284" s="452"/>
      <c r="B284" s="132" t="s">
        <v>349</v>
      </c>
      <c r="C284" s="516">
        <f>'R &amp; P Schedule'!C331</f>
        <v>0</v>
      </c>
      <c r="D284" s="454">
        <f>'R &amp; P Schedule'!D331</f>
        <v>0</v>
      </c>
    </row>
    <row r="285" spans="1:4" ht="15">
      <c r="A285" s="453"/>
      <c r="B285" s="132" t="s">
        <v>350</v>
      </c>
      <c r="C285" s="516">
        <f>'R &amp; P Schedule'!C332</f>
        <v>0</v>
      </c>
      <c r="D285" s="454">
        <f>'R &amp; P Schedule'!D332</f>
        <v>0</v>
      </c>
    </row>
    <row r="286" spans="1:4" ht="15">
      <c r="A286" s="453"/>
      <c r="B286" s="132" t="s">
        <v>351</v>
      </c>
      <c r="C286" s="516">
        <f>'R &amp; P Schedule'!C333</f>
        <v>0</v>
      </c>
      <c r="D286" s="454">
        <f>'R &amp; P Schedule'!D333</f>
        <v>0</v>
      </c>
    </row>
    <row r="287" spans="1:4" ht="15">
      <c r="A287" s="453"/>
      <c r="B287" s="132" t="s">
        <v>352</v>
      </c>
      <c r="C287" s="516">
        <f>'R &amp; P Schedule'!C334</f>
        <v>0</v>
      </c>
      <c r="D287" s="454">
        <f>'R &amp; P Schedule'!D334</f>
        <v>0</v>
      </c>
    </row>
    <row r="288" spans="1:4" ht="15">
      <c r="A288" s="453"/>
      <c r="B288" s="132" t="s">
        <v>353</v>
      </c>
      <c r="C288" s="516">
        <f>'R &amp; P Schedule'!C335</f>
        <v>0</v>
      </c>
      <c r="D288" s="454">
        <f>'R &amp; P Schedule'!D335</f>
        <v>0</v>
      </c>
    </row>
    <row r="289" spans="1:4" ht="15">
      <c r="A289" s="453"/>
      <c r="B289" s="132" t="s">
        <v>130</v>
      </c>
      <c r="C289" s="516">
        <f>'R &amp; P Schedule'!C336</f>
        <v>0</v>
      </c>
      <c r="D289" s="454">
        <f>'R &amp; P Schedule'!D336</f>
        <v>0</v>
      </c>
    </row>
    <row r="290" spans="1:4" ht="15.75" thickBot="1">
      <c r="A290" s="453"/>
      <c r="B290" s="452" t="s">
        <v>86</v>
      </c>
      <c r="C290" s="517">
        <f>SUM(C284:C288)</f>
        <v>0</v>
      </c>
      <c r="D290" s="456">
        <f>SUM(D284:D289)</f>
        <v>0</v>
      </c>
    </row>
    <row r="291" spans="1:4" ht="15.75" thickTop="1">
      <c r="A291" s="453"/>
      <c r="B291" s="453"/>
      <c r="C291" s="515"/>
      <c r="D291" s="453"/>
    </row>
    <row r="292" spans="1:4" ht="15">
      <c r="A292" s="452" t="s">
        <v>1137</v>
      </c>
      <c r="B292" s="453"/>
      <c r="C292" s="515"/>
      <c r="D292" s="453"/>
    </row>
    <row r="293" spans="1:4" ht="15">
      <c r="A293" s="452" t="s">
        <v>354</v>
      </c>
      <c r="B293" s="453"/>
      <c r="C293" s="515"/>
      <c r="D293" s="453"/>
    </row>
    <row r="294" spans="1:4" ht="15">
      <c r="A294" s="452" t="s">
        <v>355</v>
      </c>
      <c r="B294" s="453"/>
      <c r="C294" s="515"/>
      <c r="D294" s="453"/>
    </row>
    <row r="295" spans="1:4" ht="15">
      <c r="A295" s="453"/>
      <c r="B295" s="132" t="s">
        <v>356</v>
      </c>
      <c r="C295" s="516">
        <f>'R &amp; P Schedule'!C342</f>
        <v>0</v>
      </c>
      <c r="D295" s="454">
        <f>'R &amp; P Schedule'!D342</f>
        <v>0</v>
      </c>
    </row>
    <row r="296" spans="1:4" ht="15">
      <c r="A296" s="453"/>
      <c r="B296" s="132" t="s">
        <v>227</v>
      </c>
      <c r="C296" s="516">
        <f>'R &amp; P Schedule'!C343</f>
        <v>0</v>
      </c>
      <c r="D296" s="454">
        <f>'R &amp; P Schedule'!D343</f>
        <v>0</v>
      </c>
    </row>
    <row r="297" spans="1:4" ht="15">
      <c r="A297" s="453"/>
      <c r="B297" s="132" t="s">
        <v>357</v>
      </c>
      <c r="C297" s="516">
        <f>'R &amp; P Schedule'!C344</f>
        <v>0</v>
      </c>
      <c r="D297" s="454">
        <f>'R &amp; P Schedule'!D344</f>
        <v>0</v>
      </c>
    </row>
    <row r="298" spans="1:4" ht="15">
      <c r="A298" s="453"/>
      <c r="B298" s="132" t="s">
        <v>213</v>
      </c>
      <c r="C298" s="516">
        <f>'R &amp; P Schedule'!C345</f>
        <v>0</v>
      </c>
      <c r="D298" s="454">
        <f>'R &amp; P Schedule'!D345</f>
        <v>0</v>
      </c>
    </row>
    <row r="299" spans="1:4" ht="15">
      <c r="A299" s="453"/>
      <c r="B299" s="132" t="s">
        <v>225</v>
      </c>
      <c r="C299" s="516">
        <f>'R &amp; P Schedule'!C346</f>
        <v>0</v>
      </c>
      <c r="D299" s="454">
        <f>'R &amp; P Schedule'!D346</f>
        <v>0</v>
      </c>
    </row>
    <row r="300" spans="1:4" ht="15">
      <c r="A300" s="453"/>
      <c r="B300" s="132" t="s">
        <v>1173</v>
      </c>
      <c r="C300" s="516">
        <f>'R &amp; P Schedule'!C347</f>
        <v>0</v>
      </c>
      <c r="D300" s="454">
        <f>'R &amp; P Schedule'!D347</f>
        <v>0</v>
      </c>
    </row>
    <row r="301" spans="1:4" ht="15.75" thickBot="1">
      <c r="A301" s="453"/>
      <c r="B301" s="452" t="s">
        <v>115</v>
      </c>
      <c r="C301" s="517">
        <f>SUM(C295:C300)</f>
        <v>0</v>
      </c>
      <c r="D301" s="456">
        <f>SUM(D295:D300)</f>
        <v>0</v>
      </c>
    </row>
    <row r="302" spans="1:4" ht="15.75" thickTop="1">
      <c r="A302" s="453"/>
      <c r="B302" s="453"/>
      <c r="C302" s="515"/>
      <c r="D302" s="453"/>
    </row>
    <row r="303" spans="1:4" ht="15">
      <c r="A303" s="452" t="s">
        <v>358</v>
      </c>
      <c r="B303" s="453"/>
      <c r="C303" s="515"/>
      <c r="D303" s="453"/>
    </row>
    <row r="304" spans="1:4" ht="15">
      <c r="A304" s="453"/>
      <c r="B304" s="132" t="s">
        <v>359</v>
      </c>
      <c r="C304" s="516">
        <f>'R &amp; P Schedule'!C351</f>
        <v>0</v>
      </c>
      <c r="D304" s="454">
        <f>'R &amp; P Schedule'!D351</f>
        <v>0</v>
      </c>
    </row>
    <row r="305" spans="1:4" ht="15">
      <c r="A305" s="453"/>
      <c r="B305" s="132" t="s">
        <v>360</v>
      </c>
      <c r="C305" s="516">
        <f>'R &amp; P Schedule'!C352</f>
        <v>0</v>
      </c>
      <c r="D305" s="454">
        <f>'R &amp; P Schedule'!D352</f>
        <v>0</v>
      </c>
    </row>
    <row r="306" spans="1:4" ht="15">
      <c r="A306" s="453"/>
      <c r="B306" s="132" t="s">
        <v>361</v>
      </c>
      <c r="C306" s="516">
        <f>'R &amp; P Schedule'!C353</f>
        <v>0</v>
      </c>
      <c r="D306" s="454">
        <f>'R &amp; P Schedule'!D353</f>
        <v>0</v>
      </c>
    </row>
    <row r="307" spans="1:4" ht="15">
      <c r="A307" s="453"/>
      <c r="B307" s="132" t="s">
        <v>362</v>
      </c>
      <c r="C307" s="516">
        <f>'R &amp; P Schedule'!C354</f>
        <v>0</v>
      </c>
      <c r="D307" s="454">
        <f>'R &amp; P Schedule'!D354</f>
        <v>0</v>
      </c>
    </row>
    <row r="308" spans="1:4" ht="15.75" thickBot="1">
      <c r="A308" s="453"/>
      <c r="B308" s="452" t="s">
        <v>115</v>
      </c>
      <c r="C308" s="517">
        <f>SUM(C304:C307)</f>
        <v>0</v>
      </c>
      <c r="D308" s="456">
        <f>SUM(D304:D307)</f>
        <v>0</v>
      </c>
    </row>
    <row r="309" spans="1:4" ht="15.75" thickTop="1">
      <c r="A309" s="453"/>
      <c r="B309" s="453"/>
      <c r="C309" s="515"/>
      <c r="D309" s="453"/>
    </row>
    <row r="310" spans="1:4" ht="15">
      <c r="A310" s="452" t="s">
        <v>363</v>
      </c>
      <c r="B310" s="453"/>
      <c r="C310" s="515"/>
      <c r="D310" s="453"/>
    </row>
    <row r="311" spans="1:4" ht="15">
      <c r="A311" s="453"/>
      <c r="B311" s="132" t="s">
        <v>222</v>
      </c>
      <c r="C311" s="516">
        <f>'R &amp; P Schedule'!C358</f>
        <v>0</v>
      </c>
      <c r="D311" s="454">
        <f>'R &amp; P Schedule'!D358</f>
        <v>0</v>
      </c>
    </row>
    <row r="312" spans="1:4" ht="15">
      <c r="A312" s="453"/>
      <c r="B312" s="132" t="s">
        <v>364</v>
      </c>
      <c r="C312" s="516">
        <f>'R &amp; P Schedule'!C359</f>
        <v>0</v>
      </c>
      <c r="D312" s="454">
        <f>'R &amp; P Schedule'!D359</f>
        <v>0</v>
      </c>
    </row>
    <row r="313" spans="1:4" ht="15">
      <c r="A313" s="453"/>
      <c r="B313" s="132" t="s">
        <v>1176</v>
      </c>
      <c r="C313" s="516"/>
      <c r="D313" s="454"/>
    </row>
    <row r="314" spans="1:4" ht="15">
      <c r="A314" s="453"/>
      <c r="B314" s="132" t="s">
        <v>1177</v>
      </c>
      <c r="C314" s="516"/>
      <c r="D314" s="454"/>
    </row>
    <row r="315" spans="1:4" ht="15">
      <c r="A315" s="453"/>
      <c r="B315" s="132"/>
      <c r="C315" s="516"/>
      <c r="D315" s="454"/>
    </row>
    <row r="316" spans="1:4" ht="15">
      <c r="A316" s="453"/>
      <c r="B316" s="452" t="s">
        <v>115</v>
      </c>
      <c r="C316" s="518">
        <f>SUM(C311:C315)</f>
        <v>0</v>
      </c>
      <c r="D316" s="457">
        <f>SUM(D311:D315)</f>
        <v>0</v>
      </c>
    </row>
    <row r="317" spans="1:4" ht="15.75" thickBot="1">
      <c r="A317" s="453"/>
      <c r="B317" s="452" t="s">
        <v>86</v>
      </c>
      <c r="C317" s="517">
        <f>C301+C308+C316</f>
        <v>0</v>
      </c>
      <c r="D317" s="456">
        <f>D301+D308+D316</f>
        <v>0</v>
      </c>
    </row>
    <row r="318" spans="1:4" ht="15.75" thickTop="1">
      <c r="A318" s="453"/>
      <c r="B318" s="453"/>
      <c r="C318" s="515"/>
      <c r="D318" s="453"/>
    </row>
    <row r="319" spans="1:4" ht="15">
      <c r="A319" s="452" t="s">
        <v>1139</v>
      </c>
      <c r="B319" s="453"/>
      <c r="C319" s="515"/>
      <c r="D319" s="453"/>
    </row>
    <row r="320" spans="1:4" ht="15">
      <c r="A320" s="452" t="s">
        <v>475</v>
      </c>
      <c r="B320" s="453"/>
      <c r="C320" s="521"/>
      <c r="D320" s="460"/>
    </row>
    <row r="321" spans="1:4" ht="15">
      <c r="A321" s="452" t="s">
        <v>545</v>
      </c>
      <c r="B321" s="453"/>
      <c r="C321" s="521"/>
      <c r="D321" s="460"/>
    </row>
    <row r="322" spans="1:4" ht="15">
      <c r="A322" s="453"/>
      <c r="B322" s="461">
        <v>1</v>
      </c>
      <c r="C322" s="515"/>
      <c r="D322" s="453"/>
    </row>
    <row r="323" spans="1:4" ht="15">
      <c r="A323" s="453"/>
      <c r="B323" s="461">
        <v>2</v>
      </c>
      <c r="C323" s="515"/>
      <c r="D323" s="453"/>
    </row>
    <row r="324" spans="1:4" ht="15">
      <c r="A324" s="453"/>
      <c r="B324" s="461">
        <v>3</v>
      </c>
      <c r="C324" s="515"/>
      <c r="D324" s="453"/>
    </row>
    <row r="325" spans="1:4" ht="15.75" thickBot="1">
      <c r="A325" s="453"/>
      <c r="B325" s="453" t="s">
        <v>86</v>
      </c>
      <c r="C325" s="522">
        <f>SUM(C322:C324)</f>
        <v>0</v>
      </c>
      <c r="D325" s="462">
        <f>SUM(D322:D324)</f>
        <v>0</v>
      </c>
    </row>
    <row r="326" spans="1:4" ht="15.75" thickTop="1">
      <c r="A326" s="453"/>
      <c r="B326" s="453"/>
      <c r="C326" s="515"/>
      <c r="D326" s="453"/>
    </row>
    <row r="327" spans="1:4" ht="15">
      <c r="A327" s="452" t="s">
        <v>453</v>
      </c>
      <c r="B327" s="453"/>
      <c r="C327" s="515"/>
      <c r="D327" s="453"/>
    </row>
    <row r="328" spans="1:4" ht="15">
      <c r="A328" s="453"/>
      <c r="B328" s="461">
        <v>1</v>
      </c>
      <c r="C328" s="515"/>
      <c r="D328" s="453"/>
    </row>
    <row r="329" spans="1:4" ht="15">
      <c r="A329" s="453"/>
      <c r="B329" s="461">
        <v>2</v>
      </c>
      <c r="C329" s="515"/>
      <c r="D329" s="453"/>
    </row>
    <row r="330" spans="1:4" ht="15">
      <c r="A330" s="453"/>
      <c r="B330" s="461">
        <v>3</v>
      </c>
      <c r="C330" s="515"/>
      <c r="D330" s="453"/>
    </row>
    <row r="331" spans="1:4" ht="15.75" thickBot="1">
      <c r="A331" s="453"/>
      <c r="B331" s="453" t="s">
        <v>86</v>
      </c>
      <c r="C331" s="522">
        <f>SUM(C328:C330)</f>
        <v>0</v>
      </c>
      <c r="D331" s="462">
        <f>SUM(D328:D330)</f>
        <v>0</v>
      </c>
    </row>
    <row r="332" spans="1:4" ht="15.75" thickTop="1">
      <c r="A332" s="453"/>
      <c r="B332" s="453"/>
      <c r="C332" s="523"/>
      <c r="D332" s="453"/>
    </row>
  </sheetData>
  <mergeCells count="2">
    <mergeCell ref="A2:D2"/>
    <mergeCell ref="A3:D3"/>
  </mergeCells>
  <pageMargins left="0.7" right="0.7" top="0.75" bottom="0.75" header="0.3" footer="0.3"/>
  <pageSetup paperSize="9" scale="84" orientation="portrait" r:id="rId1"/>
  <rowBreaks count="1" manualBreakCount="1">
    <brk id="69" max="3" man="1"/>
  </rowBreaks>
  <ignoredErrors>
    <ignoredError sqref="D63 C63 D99:D101 C99 C101" unlockedFormula="1"/>
  </ignoredErrors>
</worksheet>
</file>

<file path=xl/worksheets/sheet6.xml><?xml version="1.0" encoding="utf-8"?>
<worksheet xmlns="http://schemas.openxmlformats.org/spreadsheetml/2006/main" xmlns:r="http://schemas.openxmlformats.org/officeDocument/2006/relationships">
  <dimension ref="A1:M80"/>
  <sheetViews>
    <sheetView topLeftCell="A49" workbookViewId="0">
      <selection activeCell="B9" sqref="B9"/>
    </sheetView>
  </sheetViews>
  <sheetFormatPr defaultRowHeight="14.25"/>
  <cols>
    <col min="1" max="1" width="3.75" customWidth="1"/>
    <col min="2" max="2" width="16.375" customWidth="1"/>
    <col min="8" max="8" width="20.125" customWidth="1"/>
    <col min="9" max="9" width="17.875" customWidth="1"/>
    <col min="11" max="11" width="12.875" bestFit="1" customWidth="1"/>
    <col min="13" max="13" width="12.875" bestFit="1" customWidth="1"/>
    <col min="257" max="257" width="3.75" customWidth="1"/>
    <col min="258" max="258" width="16.375" customWidth="1"/>
    <col min="264" max="264" width="20.125" customWidth="1"/>
    <col min="265" max="265" width="17.875" customWidth="1"/>
    <col min="267" max="267" width="12.875" bestFit="1" customWidth="1"/>
    <col min="269" max="269" width="12.875" bestFit="1" customWidth="1"/>
    <col min="513" max="513" width="3.75" customWidth="1"/>
    <col min="514" max="514" width="16.375" customWidth="1"/>
    <col min="520" max="520" width="20.125" customWidth="1"/>
    <col min="521" max="521" width="17.875" customWidth="1"/>
    <col min="523" max="523" width="12.875" bestFit="1" customWidth="1"/>
    <col min="525" max="525" width="12.875" bestFit="1" customWidth="1"/>
    <col min="769" max="769" width="3.75" customWidth="1"/>
    <col min="770" max="770" width="16.375" customWidth="1"/>
    <col min="776" max="776" width="20.125" customWidth="1"/>
    <col min="777" max="777" width="17.875" customWidth="1"/>
    <col min="779" max="779" width="12.875" bestFit="1" customWidth="1"/>
    <col min="781" max="781" width="12.875" bestFit="1" customWidth="1"/>
    <col min="1025" max="1025" width="3.75" customWidth="1"/>
    <col min="1026" max="1026" width="16.375" customWidth="1"/>
    <col min="1032" max="1032" width="20.125" customWidth="1"/>
    <col min="1033" max="1033" width="17.875" customWidth="1"/>
    <col min="1035" max="1035" width="12.875" bestFit="1" customWidth="1"/>
    <col min="1037" max="1037" width="12.875" bestFit="1" customWidth="1"/>
    <col min="1281" max="1281" width="3.75" customWidth="1"/>
    <col min="1282" max="1282" width="16.375" customWidth="1"/>
    <col min="1288" max="1288" width="20.125" customWidth="1"/>
    <col min="1289" max="1289" width="17.875" customWidth="1"/>
    <col min="1291" max="1291" width="12.875" bestFit="1" customWidth="1"/>
    <col min="1293" max="1293" width="12.875" bestFit="1" customWidth="1"/>
    <col min="1537" max="1537" width="3.75" customWidth="1"/>
    <col min="1538" max="1538" width="16.375" customWidth="1"/>
    <col min="1544" max="1544" width="20.125" customWidth="1"/>
    <col min="1545" max="1545" width="17.875" customWidth="1"/>
    <col min="1547" max="1547" width="12.875" bestFit="1" customWidth="1"/>
    <col min="1549" max="1549" width="12.875" bestFit="1" customWidth="1"/>
    <col min="1793" max="1793" width="3.75" customWidth="1"/>
    <col min="1794" max="1794" width="16.375" customWidth="1"/>
    <col min="1800" max="1800" width="20.125" customWidth="1"/>
    <col min="1801" max="1801" width="17.875" customWidth="1"/>
    <col min="1803" max="1803" width="12.875" bestFit="1" customWidth="1"/>
    <col min="1805" max="1805" width="12.875" bestFit="1" customWidth="1"/>
    <col min="2049" max="2049" width="3.75" customWidth="1"/>
    <col min="2050" max="2050" width="16.375" customWidth="1"/>
    <col min="2056" max="2056" width="20.125" customWidth="1"/>
    <col min="2057" max="2057" width="17.875" customWidth="1"/>
    <col min="2059" max="2059" width="12.875" bestFit="1" customWidth="1"/>
    <col min="2061" max="2061" width="12.875" bestFit="1" customWidth="1"/>
    <col min="2305" max="2305" width="3.75" customWidth="1"/>
    <col min="2306" max="2306" width="16.375" customWidth="1"/>
    <col min="2312" max="2312" width="20.125" customWidth="1"/>
    <col min="2313" max="2313" width="17.875" customWidth="1"/>
    <col min="2315" max="2315" width="12.875" bestFit="1" customWidth="1"/>
    <col min="2317" max="2317" width="12.875" bestFit="1" customWidth="1"/>
    <col min="2561" max="2561" width="3.75" customWidth="1"/>
    <col min="2562" max="2562" width="16.375" customWidth="1"/>
    <col min="2568" max="2568" width="20.125" customWidth="1"/>
    <col min="2569" max="2569" width="17.875" customWidth="1"/>
    <col min="2571" max="2571" width="12.875" bestFit="1" customWidth="1"/>
    <col min="2573" max="2573" width="12.875" bestFit="1" customWidth="1"/>
    <col min="2817" max="2817" width="3.75" customWidth="1"/>
    <col min="2818" max="2818" width="16.375" customWidth="1"/>
    <col min="2824" max="2824" width="20.125" customWidth="1"/>
    <col min="2825" max="2825" width="17.875" customWidth="1"/>
    <col min="2827" max="2827" width="12.875" bestFit="1" customWidth="1"/>
    <col min="2829" max="2829" width="12.875" bestFit="1" customWidth="1"/>
    <col min="3073" max="3073" width="3.75" customWidth="1"/>
    <col min="3074" max="3074" width="16.375" customWidth="1"/>
    <col min="3080" max="3080" width="20.125" customWidth="1"/>
    <col min="3081" max="3081" width="17.875" customWidth="1"/>
    <col min="3083" max="3083" width="12.875" bestFit="1" customWidth="1"/>
    <col min="3085" max="3085" width="12.875" bestFit="1" customWidth="1"/>
    <col min="3329" max="3329" width="3.75" customWidth="1"/>
    <col min="3330" max="3330" width="16.375" customWidth="1"/>
    <col min="3336" max="3336" width="20.125" customWidth="1"/>
    <col min="3337" max="3337" width="17.875" customWidth="1"/>
    <col min="3339" max="3339" width="12.875" bestFit="1" customWidth="1"/>
    <col min="3341" max="3341" width="12.875" bestFit="1" customWidth="1"/>
    <col min="3585" max="3585" width="3.75" customWidth="1"/>
    <col min="3586" max="3586" width="16.375" customWidth="1"/>
    <col min="3592" max="3592" width="20.125" customWidth="1"/>
    <col min="3593" max="3593" width="17.875" customWidth="1"/>
    <col min="3595" max="3595" width="12.875" bestFit="1" customWidth="1"/>
    <col min="3597" max="3597" width="12.875" bestFit="1" customWidth="1"/>
    <col min="3841" max="3841" width="3.75" customWidth="1"/>
    <col min="3842" max="3842" width="16.375" customWidth="1"/>
    <col min="3848" max="3848" width="20.125" customWidth="1"/>
    <col min="3849" max="3849" width="17.875" customWidth="1"/>
    <col min="3851" max="3851" width="12.875" bestFit="1" customWidth="1"/>
    <col min="3853" max="3853" width="12.875" bestFit="1" customWidth="1"/>
    <col min="4097" max="4097" width="3.75" customWidth="1"/>
    <col min="4098" max="4098" width="16.375" customWidth="1"/>
    <col min="4104" max="4104" width="20.125" customWidth="1"/>
    <col min="4105" max="4105" width="17.875" customWidth="1"/>
    <col min="4107" max="4107" width="12.875" bestFit="1" customWidth="1"/>
    <col min="4109" max="4109" width="12.875" bestFit="1" customWidth="1"/>
    <col min="4353" max="4353" width="3.75" customWidth="1"/>
    <col min="4354" max="4354" width="16.375" customWidth="1"/>
    <col min="4360" max="4360" width="20.125" customWidth="1"/>
    <col min="4361" max="4361" width="17.875" customWidth="1"/>
    <col min="4363" max="4363" width="12.875" bestFit="1" customWidth="1"/>
    <col min="4365" max="4365" width="12.875" bestFit="1" customWidth="1"/>
    <col min="4609" max="4609" width="3.75" customWidth="1"/>
    <col min="4610" max="4610" width="16.375" customWidth="1"/>
    <col min="4616" max="4616" width="20.125" customWidth="1"/>
    <col min="4617" max="4617" width="17.875" customWidth="1"/>
    <col min="4619" max="4619" width="12.875" bestFit="1" customWidth="1"/>
    <col min="4621" max="4621" width="12.875" bestFit="1" customWidth="1"/>
    <col min="4865" max="4865" width="3.75" customWidth="1"/>
    <col min="4866" max="4866" width="16.375" customWidth="1"/>
    <col min="4872" max="4872" width="20.125" customWidth="1"/>
    <col min="4873" max="4873" width="17.875" customWidth="1"/>
    <col min="4875" max="4875" width="12.875" bestFit="1" customWidth="1"/>
    <col min="4877" max="4877" width="12.875" bestFit="1" customWidth="1"/>
    <col min="5121" max="5121" width="3.75" customWidth="1"/>
    <col min="5122" max="5122" width="16.375" customWidth="1"/>
    <col min="5128" max="5128" width="20.125" customWidth="1"/>
    <col min="5129" max="5129" width="17.875" customWidth="1"/>
    <col min="5131" max="5131" width="12.875" bestFit="1" customWidth="1"/>
    <col min="5133" max="5133" width="12.875" bestFit="1" customWidth="1"/>
    <col min="5377" max="5377" width="3.75" customWidth="1"/>
    <col min="5378" max="5378" width="16.375" customWidth="1"/>
    <col min="5384" max="5384" width="20.125" customWidth="1"/>
    <col min="5385" max="5385" width="17.875" customWidth="1"/>
    <col min="5387" max="5387" width="12.875" bestFit="1" customWidth="1"/>
    <col min="5389" max="5389" width="12.875" bestFit="1" customWidth="1"/>
    <col min="5633" max="5633" width="3.75" customWidth="1"/>
    <col min="5634" max="5634" width="16.375" customWidth="1"/>
    <col min="5640" max="5640" width="20.125" customWidth="1"/>
    <col min="5641" max="5641" width="17.875" customWidth="1"/>
    <col min="5643" max="5643" width="12.875" bestFit="1" customWidth="1"/>
    <col min="5645" max="5645" width="12.875" bestFit="1" customWidth="1"/>
    <col min="5889" max="5889" width="3.75" customWidth="1"/>
    <col min="5890" max="5890" width="16.375" customWidth="1"/>
    <col min="5896" max="5896" width="20.125" customWidth="1"/>
    <col min="5897" max="5897" width="17.875" customWidth="1"/>
    <col min="5899" max="5899" width="12.875" bestFit="1" customWidth="1"/>
    <col min="5901" max="5901" width="12.875" bestFit="1" customWidth="1"/>
    <col min="6145" max="6145" width="3.75" customWidth="1"/>
    <col min="6146" max="6146" width="16.375" customWidth="1"/>
    <col min="6152" max="6152" width="20.125" customWidth="1"/>
    <col min="6153" max="6153" width="17.875" customWidth="1"/>
    <col min="6155" max="6155" width="12.875" bestFit="1" customWidth="1"/>
    <col min="6157" max="6157" width="12.875" bestFit="1" customWidth="1"/>
    <col min="6401" max="6401" width="3.75" customWidth="1"/>
    <col min="6402" max="6402" width="16.375" customWidth="1"/>
    <col min="6408" max="6408" width="20.125" customWidth="1"/>
    <col min="6409" max="6409" width="17.875" customWidth="1"/>
    <col min="6411" max="6411" width="12.875" bestFit="1" customWidth="1"/>
    <col min="6413" max="6413" width="12.875" bestFit="1" customWidth="1"/>
    <col min="6657" max="6657" width="3.75" customWidth="1"/>
    <col min="6658" max="6658" width="16.375" customWidth="1"/>
    <col min="6664" max="6664" width="20.125" customWidth="1"/>
    <col min="6665" max="6665" width="17.875" customWidth="1"/>
    <col min="6667" max="6667" width="12.875" bestFit="1" customWidth="1"/>
    <col min="6669" max="6669" width="12.875" bestFit="1" customWidth="1"/>
    <col min="6913" max="6913" width="3.75" customWidth="1"/>
    <col min="6914" max="6914" width="16.375" customWidth="1"/>
    <col min="6920" max="6920" width="20.125" customWidth="1"/>
    <col min="6921" max="6921" width="17.875" customWidth="1"/>
    <col min="6923" max="6923" width="12.875" bestFit="1" customWidth="1"/>
    <col min="6925" max="6925" width="12.875" bestFit="1" customWidth="1"/>
    <col min="7169" max="7169" width="3.75" customWidth="1"/>
    <col min="7170" max="7170" width="16.375" customWidth="1"/>
    <col min="7176" max="7176" width="20.125" customWidth="1"/>
    <col min="7177" max="7177" width="17.875" customWidth="1"/>
    <col min="7179" max="7179" width="12.875" bestFit="1" customWidth="1"/>
    <col min="7181" max="7181" width="12.875" bestFit="1" customWidth="1"/>
    <col min="7425" max="7425" width="3.75" customWidth="1"/>
    <col min="7426" max="7426" width="16.375" customWidth="1"/>
    <col min="7432" max="7432" width="20.125" customWidth="1"/>
    <col min="7433" max="7433" width="17.875" customWidth="1"/>
    <col min="7435" max="7435" width="12.875" bestFit="1" customWidth="1"/>
    <col min="7437" max="7437" width="12.875" bestFit="1" customWidth="1"/>
    <col min="7681" max="7681" width="3.75" customWidth="1"/>
    <col min="7682" max="7682" width="16.375" customWidth="1"/>
    <col min="7688" max="7688" width="20.125" customWidth="1"/>
    <col min="7689" max="7689" width="17.875" customWidth="1"/>
    <col min="7691" max="7691" width="12.875" bestFit="1" customWidth="1"/>
    <col min="7693" max="7693" width="12.875" bestFit="1" customWidth="1"/>
    <col min="7937" max="7937" width="3.75" customWidth="1"/>
    <col min="7938" max="7938" width="16.375" customWidth="1"/>
    <col min="7944" max="7944" width="20.125" customWidth="1"/>
    <col min="7945" max="7945" width="17.875" customWidth="1"/>
    <col min="7947" max="7947" width="12.875" bestFit="1" customWidth="1"/>
    <col min="7949" max="7949" width="12.875" bestFit="1" customWidth="1"/>
    <col min="8193" max="8193" width="3.75" customWidth="1"/>
    <col min="8194" max="8194" width="16.375" customWidth="1"/>
    <col min="8200" max="8200" width="20.125" customWidth="1"/>
    <col min="8201" max="8201" width="17.875" customWidth="1"/>
    <col min="8203" max="8203" width="12.875" bestFit="1" customWidth="1"/>
    <col min="8205" max="8205" width="12.875" bestFit="1" customWidth="1"/>
    <col min="8449" max="8449" width="3.75" customWidth="1"/>
    <col min="8450" max="8450" width="16.375" customWidth="1"/>
    <col min="8456" max="8456" width="20.125" customWidth="1"/>
    <col min="8457" max="8457" width="17.875" customWidth="1"/>
    <col min="8459" max="8459" width="12.875" bestFit="1" customWidth="1"/>
    <col min="8461" max="8461" width="12.875" bestFit="1" customWidth="1"/>
    <col min="8705" max="8705" width="3.75" customWidth="1"/>
    <col min="8706" max="8706" width="16.375" customWidth="1"/>
    <col min="8712" max="8712" width="20.125" customWidth="1"/>
    <col min="8713" max="8713" width="17.875" customWidth="1"/>
    <col min="8715" max="8715" width="12.875" bestFit="1" customWidth="1"/>
    <col min="8717" max="8717" width="12.875" bestFit="1" customWidth="1"/>
    <col min="8961" max="8961" width="3.75" customWidth="1"/>
    <col min="8962" max="8962" width="16.375" customWidth="1"/>
    <col min="8968" max="8968" width="20.125" customWidth="1"/>
    <col min="8969" max="8969" width="17.875" customWidth="1"/>
    <col min="8971" max="8971" width="12.875" bestFit="1" customWidth="1"/>
    <col min="8973" max="8973" width="12.875" bestFit="1" customWidth="1"/>
    <col min="9217" max="9217" width="3.75" customWidth="1"/>
    <col min="9218" max="9218" width="16.375" customWidth="1"/>
    <col min="9224" max="9224" width="20.125" customWidth="1"/>
    <col min="9225" max="9225" width="17.875" customWidth="1"/>
    <col min="9227" max="9227" width="12.875" bestFit="1" customWidth="1"/>
    <col min="9229" max="9229" width="12.875" bestFit="1" customWidth="1"/>
    <col min="9473" max="9473" width="3.75" customWidth="1"/>
    <col min="9474" max="9474" width="16.375" customWidth="1"/>
    <col min="9480" max="9480" width="20.125" customWidth="1"/>
    <col min="9481" max="9481" width="17.875" customWidth="1"/>
    <col min="9483" max="9483" width="12.875" bestFit="1" customWidth="1"/>
    <col min="9485" max="9485" width="12.875" bestFit="1" customWidth="1"/>
    <col min="9729" max="9729" width="3.75" customWidth="1"/>
    <col min="9730" max="9730" width="16.375" customWidth="1"/>
    <col min="9736" max="9736" width="20.125" customWidth="1"/>
    <col min="9737" max="9737" width="17.875" customWidth="1"/>
    <col min="9739" max="9739" width="12.875" bestFit="1" customWidth="1"/>
    <col min="9741" max="9741" width="12.875" bestFit="1" customWidth="1"/>
    <col min="9985" max="9985" width="3.75" customWidth="1"/>
    <col min="9986" max="9986" width="16.375" customWidth="1"/>
    <col min="9992" max="9992" width="20.125" customWidth="1"/>
    <col min="9993" max="9993" width="17.875" customWidth="1"/>
    <col min="9995" max="9995" width="12.875" bestFit="1" customWidth="1"/>
    <col min="9997" max="9997" width="12.875" bestFit="1" customWidth="1"/>
    <col min="10241" max="10241" width="3.75" customWidth="1"/>
    <col min="10242" max="10242" width="16.375" customWidth="1"/>
    <col min="10248" max="10248" width="20.125" customWidth="1"/>
    <col min="10249" max="10249" width="17.875" customWidth="1"/>
    <col min="10251" max="10251" width="12.875" bestFit="1" customWidth="1"/>
    <col min="10253" max="10253" width="12.875" bestFit="1" customWidth="1"/>
    <col min="10497" max="10497" width="3.75" customWidth="1"/>
    <col min="10498" max="10498" width="16.375" customWidth="1"/>
    <col min="10504" max="10504" width="20.125" customWidth="1"/>
    <col min="10505" max="10505" width="17.875" customWidth="1"/>
    <col min="10507" max="10507" width="12.875" bestFit="1" customWidth="1"/>
    <col min="10509" max="10509" width="12.875" bestFit="1" customWidth="1"/>
    <col min="10753" max="10753" width="3.75" customWidth="1"/>
    <col min="10754" max="10754" width="16.375" customWidth="1"/>
    <col min="10760" max="10760" width="20.125" customWidth="1"/>
    <col min="10761" max="10761" width="17.875" customWidth="1"/>
    <col min="10763" max="10763" width="12.875" bestFit="1" customWidth="1"/>
    <col min="10765" max="10765" width="12.875" bestFit="1" customWidth="1"/>
    <col min="11009" max="11009" width="3.75" customWidth="1"/>
    <col min="11010" max="11010" width="16.375" customWidth="1"/>
    <col min="11016" max="11016" width="20.125" customWidth="1"/>
    <col min="11017" max="11017" width="17.875" customWidth="1"/>
    <col min="11019" max="11019" width="12.875" bestFit="1" customWidth="1"/>
    <col min="11021" max="11021" width="12.875" bestFit="1" customWidth="1"/>
    <col min="11265" max="11265" width="3.75" customWidth="1"/>
    <col min="11266" max="11266" width="16.375" customWidth="1"/>
    <col min="11272" max="11272" width="20.125" customWidth="1"/>
    <col min="11273" max="11273" width="17.875" customWidth="1"/>
    <col min="11275" max="11275" width="12.875" bestFit="1" customWidth="1"/>
    <col min="11277" max="11277" width="12.875" bestFit="1" customWidth="1"/>
    <col min="11521" max="11521" width="3.75" customWidth="1"/>
    <col min="11522" max="11522" width="16.375" customWidth="1"/>
    <col min="11528" max="11528" width="20.125" customWidth="1"/>
    <col min="11529" max="11529" width="17.875" customWidth="1"/>
    <col min="11531" max="11531" width="12.875" bestFit="1" customWidth="1"/>
    <col min="11533" max="11533" width="12.875" bestFit="1" customWidth="1"/>
    <col min="11777" max="11777" width="3.75" customWidth="1"/>
    <col min="11778" max="11778" width="16.375" customWidth="1"/>
    <col min="11784" max="11784" width="20.125" customWidth="1"/>
    <col min="11785" max="11785" width="17.875" customWidth="1"/>
    <col min="11787" max="11787" width="12.875" bestFit="1" customWidth="1"/>
    <col min="11789" max="11789" width="12.875" bestFit="1" customWidth="1"/>
    <col min="12033" max="12033" width="3.75" customWidth="1"/>
    <col min="12034" max="12034" width="16.375" customWidth="1"/>
    <col min="12040" max="12040" width="20.125" customWidth="1"/>
    <col min="12041" max="12041" width="17.875" customWidth="1"/>
    <col min="12043" max="12043" width="12.875" bestFit="1" customWidth="1"/>
    <col min="12045" max="12045" width="12.875" bestFit="1" customWidth="1"/>
    <col min="12289" max="12289" width="3.75" customWidth="1"/>
    <col min="12290" max="12290" width="16.375" customWidth="1"/>
    <col min="12296" max="12296" width="20.125" customWidth="1"/>
    <col min="12297" max="12297" width="17.875" customWidth="1"/>
    <col min="12299" max="12299" width="12.875" bestFit="1" customWidth="1"/>
    <col min="12301" max="12301" width="12.875" bestFit="1" customWidth="1"/>
    <col min="12545" max="12545" width="3.75" customWidth="1"/>
    <col min="12546" max="12546" width="16.375" customWidth="1"/>
    <col min="12552" max="12552" width="20.125" customWidth="1"/>
    <col min="12553" max="12553" width="17.875" customWidth="1"/>
    <col min="12555" max="12555" width="12.875" bestFit="1" customWidth="1"/>
    <col min="12557" max="12557" width="12.875" bestFit="1" customWidth="1"/>
    <col min="12801" max="12801" width="3.75" customWidth="1"/>
    <col min="12802" max="12802" width="16.375" customWidth="1"/>
    <col min="12808" max="12808" width="20.125" customWidth="1"/>
    <col min="12809" max="12809" width="17.875" customWidth="1"/>
    <col min="12811" max="12811" width="12.875" bestFit="1" customWidth="1"/>
    <col min="12813" max="12813" width="12.875" bestFit="1" customWidth="1"/>
    <col min="13057" max="13057" width="3.75" customWidth="1"/>
    <col min="13058" max="13058" width="16.375" customWidth="1"/>
    <col min="13064" max="13064" width="20.125" customWidth="1"/>
    <col min="13065" max="13065" width="17.875" customWidth="1"/>
    <col min="13067" max="13067" width="12.875" bestFit="1" customWidth="1"/>
    <col min="13069" max="13069" width="12.875" bestFit="1" customWidth="1"/>
    <col min="13313" max="13313" width="3.75" customWidth="1"/>
    <col min="13314" max="13314" width="16.375" customWidth="1"/>
    <col min="13320" max="13320" width="20.125" customWidth="1"/>
    <col min="13321" max="13321" width="17.875" customWidth="1"/>
    <col min="13323" max="13323" width="12.875" bestFit="1" customWidth="1"/>
    <col min="13325" max="13325" width="12.875" bestFit="1" customWidth="1"/>
    <col min="13569" max="13569" width="3.75" customWidth="1"/>
    <col min="13570" max="13570" width="16.375" customWidth="1"/>
    <col min="13576" max="13576" width="20.125" customWidth="1"/>
    <col min="13577" max="13577" width="17.875" customWidth="1"/>
    <col min="13579" max="13579" width="12.875" bestFit="1" customWidth="1"/>
    <col min="13581" max="13581" width="12.875" bestFit="1" customWidth="1"/>
    <col min="13825" max="13825" width="3.75" customWidth="1"/>
    <col min="13826" max="13826" width="16.375" customWidth="1"/>
    <col min="13832" max="13832" width="20.125" customWidth="1"/>
    <col min="13833" max="13833" width="17.875" customWidth="1"/>
    <col min="13835" max="13835" width="12.875" bestFit="1" customWidth="1"/>
    <col min="13837" max="13837" width="12.875" bestFit="1" customWidth="1"/>
    <col min="14081" max="14081" width="3.75" customWidth="1"/>
    <col min="14082" max="14082" width="16.375" customWidth="1"/>
    <col min="14088" max="14088" width="20.125" customWidth="1"/>
    <col min="14089" max="14089" width="17.875" customWidth="1"/>
    <col min="14091" max="14091" width="12.875" bestFit="1" customWidth="1"/>
    <col min="14093" max="14093" width="12.875" bestFit="1" customWidth="1"/>
    <col min="14337" max="14337" width="3.75" customWidth="1"/>
    <col min="14338" max="14338" width="16.375" customWidth="1"/>
    <col min="14344" max="14344" width="20.125" customWidth="1"/>
    <col min="14345" max="14345" width="17.875" customWidth="1"/>
    <col min="14347" max="14347" width="12.875" bestFit="1" customWidth="1"/>
    <col min="14349" max="14349" width="12.875" bestFit="1" customWidth="1"/>
    <col min="14593" max="14593" width="3.75" customWidth="1"/>
    <col min="14594" max="14594" width="16.375" customWidth="1"/>
    <col min="14600" max="14600" width="20.125" customWidth="1"/>
    <col min="14601" max="14601" width="17.875" customWidth="1"/>
    <col min="14603" max="14603" width="12.875" bestFit="1" customWidth="1"/>
    <col min="14605" max="14605" width="12.875" bestFit="1" customWidth="1"/>
    <col min="14849" max="14849" width="3.75" customWidth="1"/>
    <col min="14850" max="14850" width="16.375" customWidth="1"/>
    <col min="14856" max="14856" width="20.125" customWidth="1"/>
    <col min="14857" max="14857" width="17.875" customWidth="1"/>
    <col min="14859" max="14859" width="12.875" bestFit="1" customWidth="1"/>
    <col min="14861" max="14861" width="12.875" bestFit="1" customWidth="1"/>
    <col min="15105" max="15105" width="3.75" customWidth="1"/>
    <col min="15106" max="15106" width="16.375" customWidth="1"/>
    <col min="15112" max="15112" width="20.125" customWidth="1"/>
    <col min="15113" max="15113" width="17.875" customWidth="1"/>
    <col min="15115" max="15115" width="12.875" bestFit="1" customWidth="1"/>
    <col min="15117" max="15117" width="12.875" bestFit="1" customWidth="1"/>
    <col min="15361" max="15361" width="3.75" customWidth="1"/>
    <col min="15362" max="15362" width="16.375" customWidth="1"/>
    <col min="15368" max="15368" width="20.125" customWidth="1"/>
    <col min="15369" max="15369" width="17.875" customWidth="1"/>
    <col min="15371" max="15371" width="12.875" bestFit="1" customWidth="1"/>
    <col min="15373" max="15373" width="12.875" bestFit="1" customWidth="1"/>
    <col min="15617" max="15617" width="3.75" customWidth="1"/>
    <col min="15618" max="15618" width="16.375" customWidth="1"/>
    <col min="15624" max="15624" width="20.125" customWidth="1"/>
    <col min="15625" max="15625" width="17.875" customWidth="1"/>
    <col min="15627" max="15627" width="12.875" bestFit="1" customWidth="1"/>
    <col min="15629" max="15629" width="12.875" bestFit="1" customWidth="1"/>
    <col min="15873" max="15873" width="3.75" customWidth="1"/>
    <col min="15874" max="15874" width="16.375" customWidth="1"/>
    <col min="15880" max="15880" width="20.125" customWidth="1"/>
    <col min="15881" max="15881" width="17.875" customWidth="1"/>
    <col min="15883" max="15883" width="12.875" bestFit="1" customWidth="1"/>
    <col min="15885" max="15885" width="12.875" bestFit="1" customWidth="1"/>
    <col min="16129" max="16129" width="3.75" customWidth="1"/>
    <col min="16130" max="16130" width="16.375" customWidth="1"/>
    <col min="16136" max="16136" width="20.125" customWidth="1"/>
    <col min="16137" max="16137" width="17.875" customWidth="1"/>
    <col min="16139" max="16139" width="12.875" bestFit="1" customWidth="1"/>
    <col min="16141" max="16141" width="12.875" bestFit="1" customWidth="1"/>
  </cols>
  <sheetData>
    <row r="1" spans="1:10" ht="9" customHeight="1">
      <c r="A1" s="45"/>
      <c r="B1" s="46"/>
      <c r="C1" s="45"/>
      <c r="D1" s="46"/>
      <c r="E1" s="46"/>
      <c r="F1" s="46"/>
      <c r="G1" s="46"/>
      <c r="H1" s="46"/>
      <c r="I1" s="47"/>
    </row>
    <row r="2" spans="1:10" ht="18" customHeight="1">
      <c r="A2" s="549" t="s">
        <v>72</v>
      </c>
      <c r="B2" s="549"/>
      <c r="C2" s="549"/>
      <c r="D2" s="549"/>
      <c r="E2" s="549"/>
      <c r="F2" s="549"/>
      <c r="G2" s="549"/>
      <c r="H2" s="549"/>
      <c r="I2" s="549"/>
    </row>
    <row r="3" spans="1:10" ht="18" customHeight="1">
      <c r="A3" s="550" t="s">
        <v>31</v>
      </c>
      <c r="B3" s="550"/>
      <c r="C3" s="550"/>
      <c r="D3" s="550"/>
      <c r="E3" s="550"/>
      <c r="F3" s="550"/>
      <c r="G3" s="550"/>
      <c r="H3" s="550"/>
      <c r="I3" s="550"/>
    </row>
    <row r="4" spans="1:10" ht="9" customHeight="1" thickBot="1">
      <c r="A4" s="48"/>
      <c r="B4" s="49"/>
      <c r="C4" s="49"/>
      <c r="D4" s="49"/>
      <c r="E4" s="49"/>
      <c r="F4" s="49"/>
      <c r="G4" s="49"/>
      <c r="H4" s="49"/>
      <c r="I4" s="49"/>
    </row>
    <row r="5" spans="1:10" ht="18" customHeight="1">
      <c r="A5" s="45"/>
      <c r="B5" s="50"/>
      <c r="C5" s="50"/>
      <c r="D5" s="50"/>
      <c r="E5" s="50"/>
      <c r="F5" s="50"/>
      <c r="G5" s="50"/>
      <c r="H5" s="51" t="s">
        <v>32</v>
      </c>
      <c r="I5" s="51" t="s">
        <v>33</v>
      </c>
    </row>
    <row r="6" spans="1:10" ht="18" customHeight="1">
      <c r="A6" s="45">
        <v>1</v>
      </c>
      <c r="B6" s="52" t="s">
        <v>34</v>
      </c>
      <c r="C6" s="50"/>
      <c r="D6" s="53"/>
      <c r="E6" s="53"/>
      <c r="F6" s="53"/>
      <c r="G6" s="53"/>
      <c r="H6" s="46"/>
      <c r="I6" s="46"/>
    </row>
    <row r="7" spans="1:10" ht="18" customHeight="1">
      <c r="A7" s="45"/>
      <c r="B7" s="54" t="s">
        <v>35</v>
      </c>
      <c r="C7" s="45"/>
      <c r="D7" s="46"/>
      <c r="E7" s="53"/>
      <c r="F7" s="53"/>
      <c r="G7" s="53"/>
      <c r="H7" s="55">
        <f>I9</f>
        <v>0</v>
      </c>
      <c r="I7" s="55"/>
    </row>
    <row r="8" spans="1:10" ht="18" customHeight="1">
      <c r="A8" s="45"/>
      <c r="B8" s="54" t="s">
        <v>36</v>
      </c>
      <c r="C8" s="45"/>
      <c r="D8" s="46"/>
      <c r="E8" s="53"/>
      <c r="F8" s="53"/>
      <c r="G8" s="53"/>
      <c r="H8" s="55">
        <f>'I&amp;E 25'!D33</f>
        <v>0</v>
      </c>
      <c r="I8" s="55">
        <f>'I&amp;E 25'!E33</f>
        <v>0</v>
      </c>
    </row>
    <row r="9" spans="1:10" ht="18" customHeight="1">
      <c r="A9" s="45"/>
      <c r="B9" s="46" t="s">
        <v>37</v>
      </c>
      <c r="C9" s="45"/>
      <c r="D9" s="46"/>
      <c r="E9" s="50"/>
      <c r="F9" s="50"/>
      <c r="G9" s="50"/>
      <c r="H9" s="56">
        <f>SUM(H7:H8)</f>
        <v>0</v>
      </c>
      <c r="I9" s="56">
        <f>SUM(I7:I8)</f>
        <v>0</v>
      </c>
    </row>
    <row r="10" spans="1:10" ht="18" customHeight="1">
      <c r="A10" s="45">
        <v>2</v>
      </c>
      <c r="B10" s="52" t="s">
        <v>38</v>
      </c>
      <c r="C10" s="45"/>
      <c r="D10" s="46"/>
      <c r="E10" s="50"/>
      <c r="F10" s="50"/>
      <c r="G10" s="50"/>
      <c r="H10" s="57"/>
      <c r="I10" s="57"/>
      <c r="J10" s="57"/>
    </row>
    <row r="11" spans="1:10" ht="18" customHeight="1">
      <c r="A11" s="45"/>
      <c r="B11" s="58" t="s">
        <v>39</v>
      </c>
      <c r="C11" s="45"/>
      <c r="D11" s="46"/>
      <c r="E11" s="50"/>
      <c r="F11" s="50"/>
      <c r="G11" s="50"/>
      <c r="H11" s="47">
        <f>0</f>
        <v>0</v>
      </c>
      <c r="I11" s="47">
        <f>0</f>
        <v>0</v>
      </c>
      <c r="J11" s="47"/>
    </row>
    <row r="12" spans="1:10" ht="18" customHeight="1">
      <c r="A12" s="45"/>
      <c r="B12" s="58"/>
      <c r="C12" s="45"/>
      <c r="D12" s="46"/>
      <c r="E12" s="50"/>
      <c r="F12" s="50"/>
      <c r="G12" s="50"/>
      <c r="H12" s="56">
        <f>SUM(H11:H11)</f>
        <v>0</v>
      </c>
      <c r="I12" s="56">
        <f>SUM(I11:I11)</f>
        <v>0</v>
      </c>
      <c r="J12" s="57"/>
    </row>
    <row r="13" spans="1:10" ht="18" customHeight="1">
      <c r="A13" s="45">
        <v>3</v>
      </c>
      <c r="B13" s="52" t="s">
        <v>7</v>
      </c>
      <c r="C13" s="46"/>
      <c r="D13" s="46"/>
      <c r="E13" s="46"/>
      <c r="F13" s="46"/>
      <c r="G13" s="46"/>
      <c r="J13" s="55"/>
    </row>
    <row r="14" spans="1:10" ht="18" customHeight="1">
      <c r="A14" s="45"/>
      <c r="B14" s="59" t="s">
        <v>40</v>
      </c>
      <c r="C14" s="46"/>
      <c r="D14" s="46"/>
      <c r="E14" s="46"/>
      <c r="F14" s="46"/>
      <c r="G14" s="46"/>
      <c r="H14" s="55"/>
      <c r="I14" s="47"/>
      <c r="J14" s="55"/>
    </row>
    <row r="15" spans="1:10" ht="18" customHeight="1">
      <c r="A15" s="45"/>
      <c r="B15" s="46" t="s">
        <v>39</v>
      </c>
      <c r="C15" s="46"/>
      <c r="D15" s="46"/>
      <c r="E15" s="46"/>
      <c r="F15" s="46"/>
      <c r="G15" s="46"/>
      <c r="H15" s="55">
        <v>0</v>
      </c>
      <c r="I15" s="47">
        <v>0</v>
      </c>
      <c r="J15" s="55"/>
    </row>
    <row r="16" spans="1:10" ht="18" customHeight="1">
      <c r="A16" s="45"/>
      <c r="B16" s="59" t="s">
        <v>41</v>
      </c>
      <c r="C16" s="46"/>
      <c r="D16" s="46"/>
      <c r="E16" s="46"/>
      <c r="F16" s="46"/>
      <c r="G16" s="46"/>
      <c r="H16" s="55"/>
      <c r="I16" s="47"/>
      <c r="J16" s="55"/>
    </row>
    <row r="17" spans="1:10" ht="18" customHeight="1">
      <c r="A17" s="45"/>
      <c r="B17" s="58" t="s">
        <v>42</v>
      </c>
      <c r="C17" s="46"/>
      <c r="D17" s="46"/>
      <c r="E17" s="46"/>
      <c r="F17" s="46"/>
      <c r="G17" s="46"/>
      <c r="H17" s="55">
        <v>0</v>
      </c>
      <c r="I17" s="55">
        <v>0</v>
      </c>
      <c r="J17" s="55"/>
    </row>
    <row r="18" spans="1:10" ht="18" customHeight="1">
      <c r="A18" s="45"/>
      <c r="B18" s="52"/>
      <c r="C18" s="52"/>
      <c r="D18" s="46"/>
      <c r="E18" s="52"/>
      <c r="F18" s="52"/>
      <c r="G18" s="52"/>
      <c r="H18" s="56">
        <f>SUM(H15:H17)</f>
        <v>0</v>
      </c>
      <c r="I18" s="56">
        <f>SUM(I15:I17)</f>
        <v>0</v>
      </c>
      <c r="J18" s="57"/>
    </row>
    <row r="19" spans="1:10" ht="18" customHeight="1">
      <c r="A19" s="45">
        <v>4</v>
      </c>
      <c r="B19" s="52" t="s">
        <v>43</v>
      </c>
      <c r="C19" s="46"/>
      <c r="D19" s="46"/>
      <c r="E19" s="52"/>
      <c r="F19" s="52"/>
      <c r="G19" s="52"/>
      <c r="H19" s="51"/>
      <c r="I19" s="47"/>
    </row>
    <row r="20" spans="1:10" ht="18" customHeight="1">
      <c r="A20" s="45"/>
      <c r="B20" s="46" t="s">
        <v>39</v>
      </c>
      <c r="C20" s="46"/>
      <c r="D20" s="46"/>
      <c r="E20" s="52"/>
      <c r="F20" s="52"/>
      <c r="G20" s="52"/>
      <c r="H20" s="47">
        <v>0</v>
      </c>
      <c r="I20" s="47">
        <v>0</v>
      </c>
    </row>
    <row r="21" spans="1:10" ht="18" customHeight="1">
      <c r="A21" s="45"/>
      <c r="B21" s="52"/>
      <c r="C21" s="46"/>
      <c r="D21" s="46"/>
      <c r="E21" s="52"/>
      <c r="F21" s="52"/>
      <c r="G21" s="52"/>
      <c r="H21" s="56">
        <f>SUM(H20)</f>
        <v>0</v>
      </c>
      <c r="I21" s="56">
        <f>SUM(I20)</f>
        <v>0</v>
      </c>
    </row>
    <row r="22" spans="1:10" ht="18" customHeight="1">
      <c r="A22" s="45">
        <v>6</v>
      </c>
      <c r="B22" s="52" t="s">
        <v>44</v>
      </c>
      <c r="C22" s="60"/>
      <c r="D22" s="60"/>
      <c r="E22" s="60"/>
      <c r="F22" s="60"/>
      <c r="G22" s="61"/>
      <c r="H22" s="46"/>
      <c r="I22" s="47"/>
    </row>
    <row r="23" spans="1:10" ht="18" customHeight="1">
      <c r="A23" s="45"/>
      <c r="B23" s="46" t="s">
        <v>39</v>
      </c>
      <c r="C23" s="60"/>
      <c r="D23" s="60"/>
      <c r="E23" s="60"/>
      <c r="F23" s="60"/>
      <c r="G23" s="61"/>
      <c r="H23" s="57">
        <v>0</v>
      </c>
      <c r="I23" s="47">
        <v>0</v>
      </c>
    </row>
    <row r="24" spans="1:10" ht="18" customHeight="1">
      <c r="A24" s="45"/>
      <c r="B24" s="52"/>
      <c r="C24" s="1"/>
      <c r="D24" s="46"/>
      <c r="E24" s="1"/>
      <c r="F24" s="1"/>
      <c r="G24" s="1"/>
      <c r="H24" s="56">
        <v>0</v>
      </c>
      <c r="I24" s="56">
        <v>0</v>
      </c>
    </row>
    <row r="25" spans="1:10" ht="18" customHeight="1">
      <c r="A25" s="45">
        <v>7</v>
      </c>
      <c r="B25" s="62" t="s">
        <v>45</v>
      </c>
      <c r="C25" s="60"/>
      <c r="D25" s="46"/>
      <c r="E25" s="60"/>
      <c r="F25" s="60"/>
      <c r="G25" s="60"/>
      <c r="H25" s="46"/>
      <c r="I25" s="47"/>
    </row>
    <row r="26" spans="1:10" ht="18" customHeight="1">
      <c r="A26" s="45"/>
      <c r="B26" s="46" t="s">
        <v>39</v>
      </c>
      <c r="C26" s="60"/>
      <c r="D26" s="46"/>
      <c r="E26" s="60"/>
      <c r="F26" s="60"/>
      <c r="G26" s="60"/>
      <c r="H26" s="57">
        <v>0</v>
      </c>
      <c r="I26" s="47">
        <v>0</v>
      </c>
    </row>
    <row r="27" spans="1:10" ht="18" customHeight="1">
      <c r="A27" s="45"/>
      <c r="B27" s="52"/>
      <c r="C27" s="60"/>
      <c r="D27" s="46"/>
      <c r="E27" s="60"/>
      <c r="F27" s="60"/>
      <c r="G27" s="60"/>
      <c r="H27" s="56">
        <v>0</v>
      </c>
      <c r="I27" s="56">
        <v>0</v>
      </c>
    </row>
    <row r="28" spans="1:10" ht="18" customHeight="1">
      <c r="A28" s="45">
        <v>8</v>
      </c>
      <c r="B28" s="63" t="s">
        <v>46</v>
      </c>
      <c r="C28" s="64"/>
      <c r="D28" s="46"/>
      <c r="E28" s="64"/>
      <c r="F28" s="64"/>
      <c r="G28" s="64"/>
      <c r="H28" s="47"/>
      <c r="I28" s="47"/>
    </row>
    <row r="29" spans="1:10" ht="18" customHeight="1">
      <c r="A29" s="45"/>
      <c r="B29" s="46" t="s">
        <v>39</v>
      </c>
      <c r="C29" s="64"/>
      <c r="D29" s="46"/>
      <c r="E29" s="64"/>
      <c r="F29" s="64"/>
      <c r="G29" s="64"/>
      <c r="H29" s="47">
        <v>0</v>
      </c>
      <c r="I29" s="47">
        <v>0</v>
      </c>
    </row>
    <row r="30" spans="1:10" ht="18" customHeight="1">
      <c r="A30" s="45"/>
      <c r="B30" s="52"/>
      <c r="C30" s="52"/>
      <c r="D30" s="46"/>
      <c r="E30" s="52"/>
      <c r="F30" s="52"/>
      <c r="G30" s="52"/>
      <c r="H30" s="56">
        <f>SUM(H29:H29)</f>
        <v>0</v>
      </c>
      <c r="I30" s="56">
        <f>SUM(I29:I29)</f>
        <v>0</v>
      </c>
    </row>
    <row r="31" spans="1:10" ht="18" customHeight="1">
      <c r="A31" s="45">
        <v>9</v>
      </c>
      <c r="B31" s="65" t="s">
        <v>47</v>
      </c>
      <c r="C31" s="46"/>
      <c r="D31" s="46"/>
      <c r="E31" s="46"/>
      <c r="F31" s="46"/>
      <c r="G31" s="46"/>
      <c r="H31" s="46"/>
      <c r="I31" s="47"/>
    </row>
    <row r="32" spans="1:10" ht="18" customHeight="1">
      <c r="A32" s="45"/>
      <c r="B32" s="66" t="s">
        <v>39</v>
      </c>
      <c r="C32" s="46"/>
      <c r="D32" s="46"/>
      <c r="E32" s="46"/>
      <c r="F32" s="46"/>
      <c r="G32" s="46"/>
      <c r="H32" s="47">
        <v>0</v>
      </c>
      <c r="I32" s="47">
        <v>0</v>
      </c>
    </row>
    <row r="33" spans="1:13" ht="18" customHeight="1">
      <c r="A33" s="45"/>
      <c r="B33" s="52"/>
      <c r="C33" s="45"/>
      <c r="D33" s="46"/>
      <c r="E33" s="46"/>
      <c r="F33" s="46"/>
      <c r="G33" s="46"/>
      <c r="H33" s="67"/>
      <c r="I33" s="67"/>
    </row>
    <row r="34" spans="1:13" ht="18" customHeight="1">
      <c r="A34" s="45">
        <v>10</v>
      </c>
      <c r="B34" s="52" t="s">
        <v>48</v>
      </c>
      <c r="C34" s="60"/>
      <c r="D34" s="46"/>
      <c r="E34" s="60"/>
      <c r="F34" s="60"/>
      <c r="G34" s="60"/>
      <c r="H34" s="57"/>
      <c r="I34" s="47"/>
    </row>
    <row r="35" spans="1:13" ht="18" customHeight="1">
      <c r="A35" s="45"/>
      <c r="B35" s="66" t="s">
        <v>71</v>
      </c>
      <c r="C35" s="58"/>
      <c r="D35" s="46"/>
      <c r="E35" s="64"/>
      <c r="F35" s="64"/>
      <c r="G35" s="64"/>
      <c r="H35" s="68">
        <v>0</v>
      </c>
      <c r="I35" s="68">
        <v>0</v>
      </c>
    </row>
    <row r="36" spans="1:13" ht="18" customHeight="1">
      <c r="A36" s="45"/>
      <c r="B36" s="66" t="s">
        <v>49</v>
      </c>
      <c r="C36" s="58"/>
      <c r="D36" s="46"/>
      <c r="E36" s="46"/>
      <c r="F36" s="46"/>
      <c r="G36" s="46"/>
      <c r="H36" s="68">
        <v>0</v>
      </c>
      <c r="I36" s="68">
        <v>0</v>
      </c>
    </row>
    <row r="37" spans="1:13" ht="18" customHeight="1">
      <c r="A37" s="46"/>
      <c r="B37" s="46"/>
      <c r="C37" s="46"/>
      <c r="D37" s="46"/>
      <c r="E37" s="46"/>
      <c r="F37" s="46"/>
      <c r="G37" s="46"/>
      <c r="H37" s="56">
        <f>SUM(H35:H36)</f>
        <v>0</v>
      </c>
      <c r="I37" s="56">
        <f>SUM(I35:I36)</f>
        <v>0</v>
      </c>
    </row>
    <row r="38" spans="1:13" ht="18" customHeight="1">
      <c r="A38" s="45">
        <v>11</v>
      </c>
      <c r="B38" s="52" t="s">
        <v>21</v>
      </c>
      <c r="C38" s="40"/>
    </row>
    <row r="39" spans="1:13" ht="18" customHeight="1">
      <c r="A39" s="45"/>
      <c r="B39" s="66" t="s">
        <v>39</v>
      </c>
      <c r="C39" s="40"/>
      <c r="H39" s="47">
        <v>0</v>
      </c>
      <c r="I39" s="47">
        <v>0</v>
      </c>
    </row>
    <row r="40" spans="1:13" ht="18" customHeight="1">
      <c r="A40" s="45"/>
      <c r="B40" s="65"/>
      <c r="C40" s="46"/>
      <c r="H40" s="67"/>
      <c r="I40" s="67"/>
    </row>
    <row r="41" spans="1:13" ht="18" customHeight="1">
      <c r="A41" s="45">
        <v>12</v>
      </c>
      <c r="B41" s="52" t="s">
        <v>22</v>
      </c>
      <c r="C41" s="46"/>
    </row>
    <row r="42" spans="1:13" ht="18" customHeight="1">
      <c r="A42" s="45"/>
      <c r="B42" s="66" t="s">
        <v>39</v>
      </c>
      <c r="C42" s="40"/>
      <c r="H42" s="68">
        <f>0</f>
        <v>0</v>
      </c>
      <c r="I42" s="69">
        <f>0</f>
        <v>0</v>
      </c>
    </row>
    <row r="43" spans="1:13" ht="18" customHeight="1">
      <c r="A43" s="45"/>
      <c r="B43" s="54"/>
      <c r="C43" s="46"/>
      <c r="H43" s="70">
        <f>SUM(H42:H42)</f>
        <v>0</v>
      </c>
      <c r="I43" s="70">
        <f>SUM(I42:I42)</f>
        <v>0</v>
      </c>
    </row>
    <row r="44" spans="1:13" ht="18" customHeight="1">
      <c r="A44" s="45">
        <v>13</v>
      </c>
      <c r="B44" s="52" t="s">
        <v>23</v>
      </c>
      <c r="C44" s="45"/>
      <c r="H44" s="71"/>
      <c r="I44" s="71"/>
      <c r="M44" s="72"/>
    </row>
    <row r="45" spans="1:13" ht="18" customHeight="1">
      <c r="A45" s="45"/>
      <c r="B45" s="66" t="s">
        <v>50</v>
      </c>
      <c r="C45" s="45"/>
      <c r="H45" s="68">
        <v>0</v>
      </c>
      <c r="I45" s="68">
        <v>0</v>
      </c>
      <c r="M45" s="72"/>
    </row>
    <row r="46" spans="1:13" ht="18" customHeight="1">
      <c r="A46" s="45"/>
      <c r="B46" s="58"/>
      <c r="C46" s="45"/>
      <c r="H46" s="73">
        <f>SUM(H45)</f>
        <v>0</v>
      </c>
      <c r="I46" s="73">
        <f>SUM(I45)</f>
        <v>0</v>
      </c>
    </row>
    <row r="47" spans="1:13" ht="18" customHeight="1">
      <c r="A47" s="45">
        <v>14</v>
      </c>
      <c r="B47" s="52" t="s">
        <v>26</v>
      </c>
      <c r="C47" s="45"/>
      <c r="H47" s="68"/>
      <c r="K47" s="72"/>
    </row>
    <row r="48" spans="1:13" ht="18" customHeight="1">
      <c r="A48" s="45"/>
      <c r="B48" s="66" t="s">
        <v>51</v>
      </c>
      <c r="C48" s="74"/>
      <c r="H48" s="68">
        <v>0</v>
      </c>
      <c r="I48" s="68">
        <v>0</v>
      </c>
      <c r="K48" s="72"/>
    </row>
    <row r="49" spans="1:11" ht="18" customHeight="1">
      <c r="A49" s="45"/>
      <c r="B49" s="66" t="s">
        <v>52</v>
      </c>
      <c r="C49" s="74"/>
      <c r="H49" s="68">
        <v>0</v>
      </c>
      <c r="I49" s="68">
        <v>0</v>
      </c>
      <c r="K49" s="72"/>
    </row>
    <row r="50" spans="1:11" ht="18" customHeight="1">
      <c r="A50" s="45"/>
      <c r="B50" s="66" t="s">
        <v>53</v>
      </c>
      <c r="C50" s="74"/>
      <c r="H50" s="68">
        <v>0</v>
      </c>
      <c r="I50" s="68">
        <v>0</v>
      </c>
      <c r="K50" s="72"/>
    </row>
    <row r="51" spans="1:11" ht="18" customHeight="1">
      <c r="A51" s="45"/>
      <c r="B51" s="66" t="s">
        <v>54</v>
      </c>
      <c r="C51" s="74"/>
      <c r="H51" s="68">
        <v>0</v>
      </c>
      <c r="I51" s="68">
        <v>0</v>
      </c>
      <c r="K51" s="72"/>
    </row>
    <row r="52" spans="1:11" ht="18" customHeight="1">
      <c r="A52" s="45"/>
      <c r="B52" s="66" t="s">
        <v>55</v>
      </c>
      <c r="C52" s="74"/>
      <c r="H52" s="68">
        <v>0</v>
      </c>
      <c r="I52" s="68">
        <v>0</v>
      </c>
      <c r="K52" s="72"/>
    </row>
    <row r="53" spans="1:11" ht="18" customHeight="1">
      <c r="A53" s="45"/>
      <c r="B53" s="46"/>
      <c r="C53" s="45"/>
      <c r="H53" s="73">
        <f>SUM(H48:H52)</f>
        <v>0</v>
      </c>
      <c r="I53" s="73">
        <f>SUM(I48:I52)</f>
        <v>0</v>
      </c>
      <c r="J53" s="74"/>
    </row>
    <row r="54" spans="1:11" ht="18" customHeight="1">
      <c r="A54" s="45">
        <v>15</v>
      </c>
      <c r="B54" s="52" t="s">
        <v>27</v>
      </c>
      <c r="C54" s="46"/>
      <c r="H54" s="68"/>
      <c r="I54" s="75"/>
      <c r="J54" s="74"/>
    </row>
    <row r="55" spans="1:11" ht="18" customHeight="1">
      <c r="B55" s="66" t="s">
        <v>56</v>
      </c>
      <c r="C55" s="74"/>
      <c r="H55" s="68">
        <v>0</v>
      </c>
      <c r="I55" s="68">
        <v>0</v>
      </c>
      <c r="J55" s="74"/>
    </row>
    <row r="56" spans="1:11" ht="18" customHeight="1">
      <c r="B56" s="66" t="s">
        <v>57</v>
      </c>
      <c r="C56" s="74"/>
      <c r="H56" s="68">
        <v>0</v>
      </c>
      <c r="I56" s="68">
        <v>0</v>
      </c>
      <c r="J56" s="74"/>
    </row>
    <row r="57" spans="1:11" ht="18" customHeight="1">
      <c r="B57" s="66" t="s">
        <v>58</v>
      </c>
      <c r="C57" s="74"/>
      <c r="H57" s="68">
        <v>0</v>
      </c>
      <c r="I57" s="68">
        <v>0</v>
      </c>
      <c r="J57" s="74"/>
    </row>
    <row r="58" spans="1:11" ht="18" customHeight="1">
      <c r="B58" s="66" t="s">
        <v>59</v>
      </c>
      <c r="C58" s="74"/>
      <c r="H58" s="68">
        <v>0</v>
      </c>
      <c r="I58" s="68">
        <v>0</v>
      </c>
      <c r="J58" s="74"/>
    </row>
    <row r="59" spans="1:11" ht="18" customHeight="1">
      <c r="B59" s="66" t="s">
        <v>60</v>
      </c>
      <c r="C59" s="74"/>
      <c r="H59" s="68">
        <v>0</v>
      </c>
      <c r="I59" s="68">
        <v>0</v>
      </c>
      <c r="J59" s="74"/>
    </row>
    <row r="60" spans="1:11" ht="18" customHeight="1">
      <c r="B60" s="76"/>
      <c r="C60" s="74"/>
      <c r="H60" s="73">
        <f>SUM(H55:H59)</f>
        <v>0</v>
      </c>
      <c r="I60" s="73">
        <f>SUM(I55:I59)</f>
        <v>0</v>
      </c>
      <c r="J60" s="74"/>
    </row>
    <row r="61" spans="1:11" ht="18" customHeight="1">
      <c r="B61" s="76"/>
      <c r="C61" s="74"/>
      <c r="H61" s="68"/>
      <c r="I61" s="68"/>
      <c r="J61" s="74"/>
    </row>
    <row r="62" spans="1:11" ht="18" customHeight="1">
      <c r="B62" s="76"/>
      <c r="C62" s="74"/>
      <c r="H62" s="68"/>
      <c r="I62" s="68"/>
      <c r="J62" s="74"/>
    </row>
    <row r="63" spans="1:11" ht="18" customHeight="1">
      <c r="B63" s="76"/>
      <c r="C63" s="74"/>
      <c r="H63" s="68"/>
      <c r="I63" s="68"/>
      <c r="J63" s="74"/>
    </row>
    <row r="64" spans="1:11" ht="18" customHeight="1">
      <c r="B64" s="66"/>
      <c r="C64" s="74"/>
      <c r="H64" s="68"/>
      <c r="I64" s="68"/>
    </row>
    <row r="65" spans="2:10" ht="18" customHeight="1">
      <c r="B65" s="66"/>
      <c r="C65" s="74"/>
      <c r="H65" s="68"/>
      <c r="I65" s="68"/>
    </row>
    <row r="66" spans="2:10" ht="18" customHeight="1">
      <c r="B66" s="66"/>
      <c r="C66" s="74"/>
      <c r="H66" s="68"/>
      <c r="I66" s="68"/>
    </row>
    <row r="67" spans="2:10" ht="18" customHeight="1">
      <c r="B67" s="66"/>
      <c r="C67" s="74"/>
      <c r="H67" s="77"/>
      <c r="I67" s="77"/>
    </row>
    <row r="68" spans="2:10" ht="18" customHeight="1">
      <c r="B68" s="66"/>
      <c r="C68" s="74"/>
      <c r="I68" s="75"/>
      <c r="J68" s="74"/>
    </row>
    <row r="69" spans="2:10" ht="18" customHeight="1">
      <c r="B69" s="66"/>
      <c r="C69" s="39"/>
      <c r="I69" s="75"/>
      <c r="J69" s="74"/>
    </row>
    <row r="70" spans="2:10" ht="18" customHeight="1">
      <c r="B70" s="66"/>
      <c r="C70" s="74"/>
      <c r="I70" s="75"/>
      <c r="J70" s="74"/>
    </row>
    <row r="71" spans="2:10" ht="18" customHeight="1">
      <c r="B71" s="66"/>
      <c r="C71" s="74"/>
      <c r="I71" s="75"/>
      <c r="J71" s="74"/>
    </row>
    <row r="72" spans="2:10" ht="18" customHeight="1">
      <c r="B72" s="66"/>
      <c r="C72" s="74"/>
      <c r="I72" s="75"/>
      <c r="J72" s="74"/>
    </row>
    <row r="73" spans="2:10" ht="18" customHeight="1">
      <c r="B73" s="66"/>
      <c r="C73" s="74"/>
      <c r="I73" s="75"/>
      <c r="J73" s="74"/>
    </row>
    <row r="74" spans="2:10" ht="18" customHeight="1">
      <c r="B74" s="66"/>
      <c r="C74" s="74"/>
      <c r="I74" s="75"/>
      <c r="J74" s="74"/>
    </row>
    <row r="75" spans="2:10" ht="18" customHeight="1">
      <c r="B75" s="66"/>
      <c r="C75" s="74"/>
      <c r="I75" s="75"/>
      <c r="J75" s="74"/>
    </row>
    <row r="76" spans="2:10" ht="18" customHeight="1">
      <c r="B76" s="66"/>
      <c r="C76" s="74"/>
    </row>
    <row r="77" spans="2:10" ht="21" customHeight="1">
      <c r="B77" s="66"/>
      <c r="C77" s="74"/>
    </row>
    <row r="78" spans="2:10" ht="21" customHeight="1">
      <c r="B78" s="66"/>
      <c r="C78" s="45"/>
    </row>
    <row r="79" spans="2:10" ht="21" customHeight="1">
      <c r="B79" s="66"/>
      <c r="C79" s="46"/>
    </row>
    <row r="80" spans="2:10" ht="21" customHeight="1"/>
  </sheetData>
  <mergeCells count="2">
    <mergeCell ref="A2:I2"/>
    <mergeCell ref="A3:I3"/>
  </mergeCell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42"/>
  <sheetViews>
    <sheetView topLeftCell="A16" workbookViewId="0">
      <selection activeCell="D11" sqref="D11"/>
    </sheetView>
  </sheetViews>
  <sheetFormatPr defaultRowHeight="15"/>
  <cols>
    <col min="1" max="1" width="2.875" style="1" customWidth="1"/>
    <col min="2" max="2" width="40.75" style="1" customWidth="1"/>
    <col min="3" max="3" width="6.875" style="1" customWidth="1"/>
    <col min="4" max="5" width="25.75" style="2" customWidth="1"/>
    <col min="6" max="6" width="16.25" style="1" customWidth="1"/>
    <col min="7" max="7" width="15.25" style="1" customWidth="1"/>
    <col min="8" max="8" width="2.125" style="1" bestFit="1" customWidth="1"/>
    <col min="9" max="255" width="9.125" style="1"/>
    <col min="256" max="256" width="1.375" style="1" customWidth="1"/>
    <col min="257" max="257" width="2.875" style="1" customWidth="1"/>
    <col min="258" max="258" width="40.75" style="1" customWidth="1"/>
    <col min="259" max="259" width="6.875" style="1" customWidth="1"/>
    <col min="260" max="261" width="25.75" style="1" customWidth="1"/>
    <col min="262" max="262" width="16.25" style="1" customWidth="1"/>
    <col min="263" max="263" width="15.25" style="1" customWidth="1"/>
    <col min="264" max="264" width="2.125" style="1" bestFit="1" customWidth="1"/>
    <col min="265" max="511" width="9.125" style="1"/>
    <col min="512" max="512" width="1.375" style="1" customWidth="1"/>
    <col min="513" max="513" width="2.875" style="1" customWidth="1"/>
    <col min="514" max="514" width="40.75" style="1" customWidth="1"/>
    <col min="515" max="515" width="6.875" style="1" customWidth="1"/>
    <col min="516" max="517" width="25.75" style="1" customWidth="1"/>
    <col min="518" max="518" width="16.25" style="1" customWidth="1"/>
    <col min="519" max="519" width="15.25" style="1" customWidth="1"/>
    <col min="520" max="520" width="2.125" style="1" bestFit="1" customWidth="1"/>
    <col min="521" max="767" width="9.125" style="1"/>
    <col min="768" max="768" width="1.375" style="1" customWidth="1"/>
    <col min="769" max="769" width="2.875" style="1" customWidth="1"/>
    <col min="770" max="770" width="40.75" style="1" customWidth="1"/>
    <col min="771" max="771" width="6.875" style="1" customWidth="1"/>
    <col min="772" max="773" width="25.75" style="1" customWidth="1"/>
    <col min="774" max="774" width="16.25" style="1" customWidth="1"/>
    <col min="775" max="775" width="15.25" style="1" customWidth="1"/>
    <col min="776" max="776" width="2.125" style="1" bestFit="1" customWidth="1"/>
    <col min="777" max="1023" width="9.125" style="1"/>
    <col min="1024" max="1024" width="1.375" style="1" customWidth="1"/>
    <col min="1025" max="1025" width="2.875" style="1" customWidth="1"/>
    <col min="1026" max="1026" width="40.75" style="1" customWidth="1"/>
    <col min="1027" max="1027" width="6.875" style="1" customWidth="1"/>
    <col min="1028" max="1029" width="25.75" style="1" customWidth="1"/>
    <col min="1030" max="1030" width="16.25" style="1" customWidth="1"/>
    <col min="1031" max="1031" width="15.25" style="1" customWidth="1"/>
    <col min="1032" max="1032" width="2.125" style="1" bestFit="1" customWidth="1"/>
    <col min="1033" max="1279" width="9.125" style="1"/>
    <col min="1280" max="1280" width="1.375" style="1" customWidth="1"/>
    <col min="1281" max="1281" width="2.875" style="1" customWidth="1"/>
    <col min="1282" max="1282" width="40.75" style="1" customWidth="1"/>
    <col min="1283" max="1283" width="6.875" style="1" customWidth="1"/>
    <col min="1284" max="1285" width="25.75" style="1" customWidth="1"/>
    <col min="1286" max="1286" width="16.25" style="1" customWidth="1"/>
    <col min="1287" max="1287" width="15.25" style="1" customWidth="1"/>
    <col min="1288" max="1288" width="2.125" style="1" bestFit="1" customWidth="1"/>
    <col min="1289" max="1535" width="9.125" style="1"/>
    <col min="1536" max="1536" width="1.375" style="1" customWidth="1"/>
    <col min="1537" max="1537" width="2.875" style="1" customWidth="1"/>
    <col min="1538" max="1538" width="40.75" style="1" customWidth="1"/>
    <col min="1539" max="1539" width="6.875" style="1" customWidth="1"/>
    <col min="1540" max="1541" width="25.75" style="1" customWidth="1"/>
    <col min="1542" max="1542" width="16.25" style="1" customWidth="1"/>
    <col min="1543" max="1543" width="15.25" style="1" customWidth="1"/>
    <col min="1544" max="1544" width="2.125" style="1" bestFit="1" customWidth="1"/>
    <col min="1545" max="1791" width="9.125" style="1"/>
    <col min="1792" max="1792" width="1.375" style="1" customWidth="1"/>
    <col min="1793" max="1793" width="2.875" style="1" customWidth="1"/>
    <col min="1794" max="1794" width="40.75" style="1" customWidth="1"/>
    <col min="1795" max="1795" width="6.875" style="1" customWidth="1"/>
    <col min="1796" max="1797" width="25.75" style="1" customWidth="1"/>
    <col min="1798" max="1798" width="16.25" style="1" customWidth="1"/>
    <col min="1799" max="1799" width="15.25" style="1" customWidth="1"/>
    <col min="1800" max="1800" width="2.125" style="1" bestFit="1" customWidth="1"/>
    <col min="1801" max="2047" width="9.125" style="1"/>
    <col min="2048" max="2048" width="1.375" style="1" customWidth="1"/>
    <col min="2049" max="2049" width="2.875" style="1" customWidth="1"/>
    <col min="2050" max="2050" width="40.75" style="1" customWidth="1"/>
    <col min="2051" max="2051" width="6.875" style="1" customWidth="1"/>
    <col min="2052" max="2053" width="25.75" style="1" customWidth="1"/>
    <col min="2054" max="2054" width="16.25" style="1" customWidth="1"/>
    <col min="2055" max="2055" width="15.25" style="1" customWidth="1"/>
    <col min="2056" max="2056" width="2.125" style="1" bestFit="1" customWidth="1"/>
    <col min="2057" max="2303" width="9.125" style="1"/>
    <col min="2304" max="2304" width="1.375" style="1" customWidth="1"/>
    <col min="2305" max="2305" width="2.875" style="1" customWidth="1"/>
    <col min="2306" max="2306" width="40.75" style="1" customWidth="1"/>
    <col min="2307" max="2307" width="6.875" style="1" customWidth="1"/>
    <col min="2308" max="2309" width="25.75" style="1" customWidth="1"/>
    <col min="2310" max="2310" width="16.25" style="1" customWidth="1"/>
    <col min="2311" max="2311" width="15.25" style="1" customWidth="1"/>
    <col min="2312" max="2312" width="2.125" style="1" bestFit="1" customWidth="1"/>
    <col min="2313" max="2559" width="9.125" style="1"/>
    <col min="2560" max="2560" width="1.375" style="1" customWidth="1"/>
    <col min="2561" max="2561" width="2.875" style="1" customWidth="1"/>
    <col min="2562" max="2562" width="40.75" style="1" customWidth="1"/>
    <col min="2563" max="2563" width="6.875" style="1" customWidth="1"/>
    <col min="2564" max="2565" width="25.75" style="1" customWidth="1"/>
    <col min="2566" max="2566" width="16.25" style="1" customWidth="1"/>
    <col min="2567" max="2567" width="15.25" style="1" customWidth="1"/>
    <col min="2568" max="2568" width="2.125" style="1" bestFit="1" customWidth="1"/>
    <col min="2569" max="2815" width="9.125" style="1"/>
    <col min="2816" max="2816" width="1.375" style="1" customWidth="1"/>
    <col min="2817" max="2817" width="2.875" style="1" customWidth="1"/>
    <col min="2818" max="2818" width="40.75" style="1" customWidth="1"/>
    <col min="2819" max="2819" width="6.875" style="1" customWidth="1"/>
    <col min="2820" max="2821" width="25.75" style="1" customWidth="1"/>
    <col min="2822" max="2822" width="16.25" style="1" customWidth="1"/>
    <col min="2823" max="2823" width="15.25" style="1" customWidth="1"/>
    <col min="2824" max="2824" width="2.125" style="1" bestFit="1" customWidth="1"/>
    <col min="2825" max="3071" width="9.125" style="1"/>
    <col min="3072" max="3072" width="1.375" style="1" customWidth="1"/>
    <col min="3073" max="3073" width="2.875" style="1" customWidth="1"/>
    <col min="3074" max="3074" width="40.75" style="1" customWidth="1"/>
    <col min="3075" max="3075" width="6.875" style="1" customWidth="1"/>
    <col min="3076" max="3077" width="25.75" style="1" customWidth="1"/>
    <col min="3078" max="3078" width="16.25" style="1" customWidth="1"/>
    <col min="3079" max="3079" width="15.25" style="1" customWidth="1"/>
    <col min="3080" max="3080" width="2.125" style="1" bestFit="1" customWidth="1"/>
    <col min="3081" max="3327" width="9.125" style="1"/>
    <col min="3328" max="3328" width="1.375" style="1" customWidth="1"/>
    <col min="3329" max="3329" width="2.875" style="1" customWidth="1"/>
    <col min="3330" max="3330" width="40.75" style="1" customWidth="1"/>
    <col min="3331" max="3331" width="6.875" style="1" customWidth="1"/>
    <col min="3332" max="3333" width="25.75" style="1" customWidth="1"/>
    <col min="3334" max="3334" width="16.25" style="1" customWidth="1"/>
    <col min="3335" max="3335" width="15.25" style="1" customWidth="1"/>
    <col min="3336" max="3336" width="2.125" style="1" bestFit="1" customWidth="1"/>
    <col min="3337" max="3583" width="9.125" style="1"/>
    <col min="3584" max="3584" width="1.375" style="1" customWidth="1"/>
    <col min="3585" max="3585" width="2.875" style="1" customWidth="1"/>
    <col min="3586" max="3586" width="40.75" style="1" customWidth="1"/>
    <col min="3587" max="3587" width="6.875" style="1" customWidth="1"/>
    <col min="3588" max="3589" width="25.75" style="1" customWidth="1"/>
    <col min="3590" max="3590" width="16.25" style="1" customWidth="1"/>
    <col min="3591" max="3591" width="15.25" style="1" customWidth="1"/>
    <col min="3592" max="3592" width="2.125" style="1" bestFit="1" customWidth="1"/>
    <col min="3593" max="3839" width="9.125" style="1"/>
    <col min="3840" max="3840" width="1.375" style="1" customWidth="1"/>
    <col min="3841" max="3841" width="2.875" style="1" customWidth="1"/>
    <col min="3842" max="3842" width="40.75" style="1" customWidth="1"/>
    <col min="3843" max="3843" width="6.875" style="1" customWidth="1"/>
    <col min="3844" max="3845" width="25.75" style="1" customWidth="1"/>
    <col min="3846" max="3846" width="16.25" style="1" customWidth="1"/>
    <col min="3847" max="3847" width="15.25" style="1" customWidth="1"/>
    <col min="3848" max="3848" width="2.125" style="1" bestFit="1" customWidth="1"/>
    <col min="3849" max="4095" width="9.125" style="1"/>
    <col min="4096" max="4096" width="1.375" style="1" customWidth="1"/>
    <col min="4097" max="4097" width="2.875" style="1" customWidth="1"/>
    <col min="4098" max="4098" width="40.75" style="1" customWidth="1"/>
    <col min="4099" max="4099" width="6.875" style="1" customWidth="1"/>
    <col min="4100" max="4101" width="25.75" style="1" customWidth="1"/>
    <col min="4102" max="4102" width="16.25" style="1" customWidth="1"/>
    <col min="4103" max="4103" width="15.25" style="1" customWidth="1"/>
    <col min="4104" max="4104" width="2.125" style="1" bestFit="1" customWidth="1"/>
    <col min="4105" max="4351" width="9.125" style="1"/>
    <col min="4352" max="4352" width="1.375" style="1" customWidth="1"/>
    <col min="4353" max="4353" width="2.875" style="1" customWidth="1"/>
    <col min="4354" max="4354" width="40.75" style="1" customWidth="1"/>
    <col min="4355" max="4355" width="6.875" style="1" customWidth="1"/>
    <col min="4356" max="4357" width="25.75" style="1" customWidth="1"/>
    <col min="4358" max="4358" width="16.25" style="1" customWidth="1"/>
    <col min="4359" max="4359" width="15.25" style="1" customWidth="1"/>
    <col min="4360" max="4360" width="2.125" style="1" bestFit="1" customWidth="1"/>
    <col min="4361" max="4607" width="9.125" style="1"/>
    <col min="4608" max="4608" width="1.375" style="1" customWidth="1"/>
    <col min="4609" max="4609" width="2.875" style="1" customWidth="1"/>
    <col min="4610" max="4610" width="40.75" style="1" customWidth="1"/>
    <col min="4611" max="4611" width="6.875" style="1" customWidth="1"/>
    <col min="4612" max="4613" width="25.75" style="1" customWidth="1"/>
    <col min="4614" max="4614" width="16.25" style="1" customWidth="1"/>
    <col min="4615" max="4615" width="15.25" style="1" customWidth="1"/>
    <col min="4616" max="4616" width="2.125" style="1" bestFit="1" customWidth="1"/>
    <col min="4617" max="4863" width="9.125" style="1"/>
    <col min="4864" max="4864" width="1.375" style="1" customWidth="1"/>
    <col min="4865" max="4865" width="2.875" style="1" customWidth="1"/>
    <col min="4866" max="4866" width="40.75" style="1" customWidth="1"/>
    <col min="4867" max="4867" width="6.875" style="1" customWidth="1"/>
    <col min="4868" max="4869" width="25.75" style="1" customWidth="1"/>
    <col min="4870" max="4870" width="16.25" style="1" customWidth="1"/>
    <col min="4871" max="4871" width="15.25" style="1" customWidth="1"/>
    <col min="4872" max="4872" width="2.125" style="1" bestFit="1" customWidth="1"/>
    <col min="4873" max="5119" width="9.125" style="1"/>
    <col min="5120" max="5120" width="1.375" style="1" customWidth="1"/>
    <col min="5121" max="5121" width="2.875" style="1" customWidth="1"/>
    <col min="5122" max="5122" width="40.75" style="1" customWidth="1"/>
    <col min="5123" max="5123" width="6.875" style="1" customWidth="1"/>
    <col min="5124" max="5125" width="25.75" style="1" customWidth="1"/>
    <col min="5126" max="5126" width="16.25" style="1" customWidth="1"/>
    <col min="5127" max="5127" width="15.25" style="1" customWidth="1"/>
    <col min="5128" max="5128" width="2.125" style="1" bestFit="1" customWidth="1"/>
    <col min="5129" max="5375" width="9.125" style="1"/>
    <col min="5376" max="5376" width="1.375" style="1" customWidth="1"/>
    <col min="5377" max="5377" width="2.875" style="1" customWidth="1"/>
    <col min="5378" max="5378" width="40.75" style="1" customWidth="1"/>
    <col min="5379" max="5379" width="6.875" style="1" customWidth="1"/>
    <col min="5380" max="5381" width="25.75" style="1" customWidth="1"/>
    <col min="5382" max="5382" width="16.25" style="1" customWidth="1"/>
    <col min="5383" max="5383" width="15.25" style="1" customWidth="1"/>
    <col min="5384" max="5384" width="2.125" style="1" bestFit="1" customWidth="1"/>
    <col min="5385" max="5631" width="9.125" style="1"/>
    <col min="5632" max="5632" width="1.375" style="1" customWidth="1"/>
    <col min="5633" max="5633" width="2.875" style="1" customWidth="1"/>
    <col min="5634" max="5634" width="40.75" style="1" customWidth="1"/>
    <col min="5635" max="5635" width="6.875" style="1" customWidth="1"/>
    <col min="5636" max="5637" width="25.75" style="1" customWidth="1"/>
    <col min="5638" max="5638" width="16.25" style="1" customWidth="1"/>
    <col min="5639" max="5639" width="15.25" style="1" customWidth="1"/>
    <col min="5640" max="5640" width="2.125" style="1" bestFit="1" customWidth="1"/>
    <col min="5641" max="5887" width="9.125" style="1"/>
    <col min="5888" max="5888" width="1.375" style="1" customWidth="1"/>
    <col min="5889" max="5889" width="2.875" style="1" customWidth="1"/>
    <col min="5890" max="5890" width="40.75" style="1" customWidth="1"/>
    <col min="5891" max="5891" width="6.875" style="1" customWidth="1"/>
    <col min="5892" max="5893" width="25.75" style="1" customWidth="1"/>
    <col min="5894" max="5894" width="16.25" style="1" customWidth="1"/>
    <col min="5895" max="5895" width="15.25" style="1" customWidth="1"/>
    <col min="5896" max="5896" width="2.125" style="1" bestFit="1" customWidth="1"/>
    <col min="5897" max="6143" width="9.125" style="1"/>
    <col min="6144" max="6144" width="1.375" style="1" customWidth="1"/>
    <col min="6145" max="6145" width="2.875" style="1" customWidth="1"/>
    <col min="6146" max="6146" width="40.75" style="1" customWidth="1"/>
    <col min="6147" max="6147" width="6.875" style="1" customWidth="1"/>
    <col min="6148" max="6149" width="25.75" style="1" customWidth="1"/>
    <col min="6150" max="6150" width="16.25" style="1" customWidth="1"/>
    <col min="6151" max="6151" width="15.25" style="1" customWidth="1"/>
    <col min="6152" max="6152" width="2.125" style="1" bestFit="1" customWidth="1"/>
    <col min="6153" max="6399" width="9.125" style="1"/>
    <col min="6400" max="6400" width="1.375" style="1" customWidth="1"/>
    <col min="6401" max="6401" width="2.875" style="1" customWidth="1"/>
    <col min="6402" max="6402" width="40.75" style="1" customWidth="1"/>
    <col min="6403" max="6403" width="6.875" style="1" customWidth="1"/>
    <col min="6404" max="6405" width="25.75" style="1" customWidth="1"/>
    <col min="6406" max="6406" width="16.25" style="1" customWidth="1"/>
    <col min="6407" max="6407" width="15.25" style="1" customWidth="1"/>
    <col min="6408" max="6408" width="2.125" style="1" bestFit="1" customWidth="1"/>
    <col min="6409" max="6655" width="9.125" style="1"/>
    <col min="6656" max="6656" width="1.375" style="1" customWidth="1"/>
    <col min="6657" max="6657" width="2.875" style="1" customWidth="1"/>
    <col min="6658" max="6658" width="40.75" style="1" customWidth="1"/>
    <col min="6659" max="6659" width="6.875" style="1" customWidth="1"/>
    <col min="6660" max="6661" width="25.75" style="1" customWidth="1"/>
    <col min="6662" max="6662" width="16.25" style="1" customWidth="1"/>
    <col min="6663" max="6663" width="15.25" style="1" customWidth="1"/>
    <col min="6664" max="6664" width="2.125" style="1" bestFit="1" customWidth="1"/>
    <col min="6665" max="6911" width="9.125" style="1"/>
    <col min="6912" max="6912" width="1.375" style="1" customWidth="1"/>
    <col min="6913" max="6913" width="2.875" style="1" customWidth="1"/>
    <col min="6914" max="6914" width="40.75" style="1" customWidth="1"/>
    <col min="6915" max="6915" width="6.875" style="1" customWidth="1"/>
    <col min="6916" max="6917" width="25.75" style="1" customWidth="1"/>
    <col min="6918" max="6918" width="16.25" style="1" customWidth="1"/>
    <col min="6919" max="6919" width="15.25" style="1" customWidth="1"/>
    <col min="6920" max="6920" width="2.125" style="1" bestFit="1" customWidth="1"/>
    <col min="6921" max="7167" width="9.125" style="1"/>
    <col min="7168" max="7168" width="1.375" style="1" customWidth="1"/>
    <col min="7169" max="7169" width="2.875" style="1" customWidth="1"/>
    <col min="7170" max="7170" width="40.75" style="1" customWidth="1"/>
    <col min="7171" max="7171" width="6.875" style="1" customWidth="1"/>
    <col min="7172" max="7173" width="25.75" style="1" customWidth="1"/>
    <col min="7174" max="7174" width="16.25" style="1" customWidth="1"/>
    <col min="7175" max="7175" width="15.25" style="1" customWidth="1"/>
    <col min="7176" max="7176" width="2.125" style="1" bestFit="1" customWidth="1"/>
    <col min="7177" max="7423" width="9.125" style="1"/>
    <col min="7424" max="7424" width="1.375" style="1" customWidth="1"/>
    <col min="7425" max="7425" width="2.875" style="1" customWidth="1"/>
    <col min="7426" max="7426" width="40.75" style="1" customWidth="1"/>
    <col min="7427" max="7427" width="6.875" style="1" customWidth="1"/>
    <col min="7428" max="7429" width="25.75" style="1" customWidth="1"/>
    <col min="7430" max="7430" width="16.25" style="1" customWidth="1"/>
    <col min="7431" max="7431" width="15.25" style="1" customWidth="1"/>
    <col min="7432" max="7432" width="2.125" style="1" bestFit="1" customWidth="1"/>
    <col min="7433" max="7679" width="9.125" style="1"/>
    <col min="7680" max="7680" width="1.375" style="1" customWidth="1"/>
    <col min="7681" max="7681" width="2.875" style="1" customWidth="1"/>
    <col min="7682" max="7682" width="40.75" style="1" customWidth="1"/>
    <col min="7683" max="7683" width="6.875" style="1" customWidth="1"/>
    <col min="7684" max="7685" width="25.75" style="1" customWidth="1"/>
    <col min="7686" max="7686" width="16.25" style="1" customWidth="1"/>
    <col min="7687" max="7687" width="15.25" style="1" customWidth="1"/>
    <col min="7688" max="7688" width="2.125" style="1" bestFit="1" customWidth="1"/>
    <col min="7689" max="7935" width="9.125" style="1"/>
    <col min="7936" max="7936" width="1.375" style="1" customWidth="1"/>
    <col min="7937" max="7937" width="2.875" style="1" customWidth="1"/>
    <col min="7938" max="7938" width="40.75" style="1" customWidth="1"/>
    <col min="7939" max="7939" width="6.875" style="1" customWidth="1"/>
    <col min="7940" max="7941" width="25.75" style="1" customWidth="1"/>
    <col min="7942" max="7942" width="16.25" style="1" customWidth="1"/>
    <col min="7943" max="7943" width="15.25" style="1" customWidth="1"/>
    <col min="7944" max="7944" width="2.125" style="1" bestFit="1" customWidth="1"/>
    <col min="7945" max="8191" width="9.125" style="1"/>
    <col min="8192" max="8192" width="1.375" style="1" customWidth="1"/>
    <col min="8193" max="8193" width="2.875" style="1" customWidth="1"/>
    <col min="8194" max="8194" width="40.75" style="1" customWidth="1"/>
    <col min="8195" max="8195" width="6.875" style="1" customWidth="1"/>
    <col min="8196" max="8197" width="25.75" style="1" customWidth="1"/>
    <col min="8198" max="8198" width="16.25" style="1" customWidth="1"/>
    <col min="8199" max="8199" width="15.25" style="1" customWidth="1"/>
    <col min="8200" max="8200" width="2.125" style="1" bestFit="1" customWidth="1"/>
    <col min="8201" max="8447" width="9.125" style="1"/>
    <col min="8448" max="8448" width="1.375" style="1" customWidth="1"/>
    <col min="8449" max="8449" width="2.875" style="1" customWidth="1"/>
    <col min="8450" max="8450" width="40.75" style="1" customWidth="1"/>
    <col min="8451" max="8451" width="6.875" style="1" customWidth="1"/>
    <col min="8452" max="8453" width="25.75" style="1" customWidth="1"/>
    <col min="8454" max="8454" width="16.25" style="1" customWidth="1"/>
    <col min="8455" max="8455" width="15.25" style="1" customWidth="1"/>
    <col min="8456" max="8456" width="2.125" style="1" bestFit="1" customWidth="1"/>
    <col min="8457" max="8703" width="9.125" style="1"/>
    <col min="8704" max="8704" width="1.375" style="1" customWidth="1"/>
    <col min="8705" max="8705" width="2.875" style="1" customWidth="1"/>
    <col min="8706" max="8706" width="40.75" style="1" customWidth="1"/>
    <col min="8707" max="8707" width="6.875" style="1" customWidth="1"/>
    <col min="8708" max="8709" width="25.75" style="1" customWidth="1"/>
    <col min="8710" max="8710" width="16.25" style="1" customWidth="1"/>
    <col min="8711" max="8711" width="15.25" style="1" customWidth="1"/>
    <col min="8712" max="8712" width="2.125" style="1" bestFit="1" customWidth="1"/>
    <col min="8713" max="8959" width="9.125" style="1"/>
    <col min="8960" max="8960" width="1.375" style="1" customWidth="1"/>
    <col min="8961" max="8961" width="2.875" style="1" customWidth="1"/>
    <col min="8962" max="8962" width="40.75" style="1" customWidth="1"/>
    <col min="8963" max="8963" width="6.875" style="1" customWidth="1"/>
    <col min="8964" max="8965" width="25.75" style="1" customWidth="1"/>
    <col min="8966" max="8966" width="16.25" style="1" customWidth="1"/>
    <col min="8967" max="8967" width="15.25" style="1" customWidth="1"/>
    <col min="8968" max="8968" width="2.125" style="1" bestFit="1" customWidth="1"/>
    <col min="8969" max="9215" width="9.125" style="1"/>
    <col min="9216" max="9216" width="1.375" style="1" customWidth="1"/>
    <col min="9217" max="9217" width="2.875" style="1" customWidth="1"/>
    <col min="9218" max="9218" width="40.75" style="1" customWidth="1"/>
    <col min="9219" max="9219" width="6.875" style="1" customWidth="1"/>
    <col min="9220" max="9221" width="25.75" style="1" customWidth="1"/>
    <col min="9222" max="9222" width="16.25" style="1" customWidth="1"/>
    <col min="9223" max="9223" width="15.25" style="1" customWidth="1"/>
    <col min="9224" max="9224" width="2.125" style="1" bestFit="1" customWidth="1"/>
    <col min="9225" max="9471" width="9.125" style="1"/>
    <col min="9472" max="9472" width="1.375" style="1" customWidth="1"/>
    <col min="9473" max="9473" width="2.875" style="1" customWidth="1"/>
    <col min="9474" max="9474" width="40.75" style="1" customWidth="1"/>
    <col min="9475" max="9475" width="6.875" style="1" customWidth="1"/>
    <col min="9476" max="9477" width="25.75" style="1" customWidth="1"/>
    <col min="9478" max="9478" width="16.25" style="1" customWidth="1"/>
    <col min="9479" max="9479" width="15.25" style="1" customWidth="1"/>
    <col min="9480" max="9480" width="2.125" style="1" bestFit="1" customWidth="1"/>
    <col min="9481" max="9727" width="9.125" style="1"/>
    <col min="9728" max="9728" width="1.375" style="1" customWidth="1"/>
    <col min="9729" max="9729" width="2.875" style="1" customWidth="1"/>
    <col min="9730" max="9730" width="40.75" style="1" customWidth="1"/>
    <col min="9731" max="9731" width="6.875" style="1" customWidth="1"/>
    <col min="9732" max="9733" width="25.75" style="1" customWidth="1"/>
    <col min="9734" max="9734" width="16.25" style="1" customWidth="1"/>
    <col min="9735" max="9735" width="15.25" style="1" customWidth="1"/>
    <col min="9736" max="9736" width="2.125" style="1" bestFit="1" customWidth="1"/>
    <col min="9737" max="9983" width="9.125" style="1"/>
    <col min="9984" max="9984" width="1.375" style="1" customWidth="1"/>
    <col min="9985" max="9985" width="2.875" style="1" customWidth="1"/>
    <col min="9986" max="9986" width="40.75" style="1" customWidth="1"/>
    <col min="9987" max="9987" width="6.875" style="1" customWidth="1"/>
    <col min="9988" max="9989" width="25.75" style="1" customWidth="1"/>
    <col min="9990" max="9990" width="16.25" style="1" customWidth="1"/>
    <col min="9991" max="9991" width="15.25" style="1" customWidth="1"/>
    <col min="9992" max="9992" width="2.125" style="1" bestFit="1" customWidth="1"/>
    <col min="9993" max="10239" width="9.125" style="1"/>
    <col min="10240" max="10240" width="1.375" style="1" customWidth="1"/>
    <col min="10241" max="10241" width="2.875" style="1" customWidth="1"/>
    <col min="10242" max="10242" width="40.75" style="1" customWidth="1"/>
    <col min="10243" max="10243" width="6.875" style="1" customWidth="1"/>
    <col min="10244" max="10245" width="25.75" style="1" customWidth="1"/>
    <col min="10246" max="10246" width="16.25" style="1" customWidth="1"/>
    <col min="10247" max="10247" width="15.25" style="1" customWidth="1"/>
    <col min="10248" max="10248" width="2.125" style="1" bestFit="1" customWidth="1"/>
    <col min="10249" max="10495" width="9.125" style="1"/>
    <col min="10496" max="10496" width="1.375" style="1" customWidth="1"/>
    <col min="10497" max="10497" width="2.875" style="1" customWidth="1"/>
    <col min="10498" max="10498" width="40.75" style="1" customWidth="1"/>
    <col min="10499" max="10499" width="6.875" style="1" customWidth="1"/>
    <col min="10500" max="10501" width="25.75" style="1" customWidth="1"/>
    <col min="10502" max="10502" width="16.25" style="1" customWidth="1"/>
    <col min="10503" max="10503" width="15.25" style="1" customWidth="1"/>
    <col min="10504" max="10504" width="2.125" style="1" bestFit="1" customWidth="1"/>
    <col min="10505" max="10751" width="9.125" style="1"/>
    <col min="10752" max="10752" width="1.375" style="1" customWidth="1"/>
    <col min="10753" max="10753" width="2.875" style="1" customWidth="1"/>
    <col min="10754" max="10754" width="40.75" style="1" customWidth="1"/>
    <col min="10755" max="10755" width="6.875" style="1" customWidth="1"/>
    <col min="10756" max="10757" width="25.75" style="1" customWidth="1"/>
    <col min="10758" max="10758" width="16.25" style="1" customWidth="1"/>
    <col min="10759" max="10759" width="15.25" style="1" customWidth="1"/>
    <col min="10760" max="10760" width="2.125" style="1" bestFit="1" customWidth="1"/>
    <col min="10761" max="11007" width="9.125" style="1"/>
    <col min="11008" max="11008" width="1.375" style="1" customWidth="1"/>
    <col min="11009" max="11009" width="2.875" style="1" customWidth="1"/>
    <col min="11010" max="11010" width="40.75" style="1" customWidth="1"/>
    <col min="11011" max="11011" width="6.875" style="1" customWidth="1"/>
    <col min="11012" max="11013" width="25.75" style="1" customWidth="1"/>
    <col min="11014" max="11014" width="16.25" style="1" customWidth="1"/>
    <col min="11015" max="11015" width="15.25" style="1" customWidth="1"/>
    <col min="11016" max="11016" width="2.125" style="1" bestFit="1" customWidth="1"/>
    <col min="11017" max="11263" width="9.125" style="1"/>
    <col min="11264" max="11264" width="1.375" style="1" customWidth="1"/>
    <col min="11265" max="11265" width="2.875" style="1" customWidth="1"/>
    <col min="11266" max="11266" width="40.75" style="1" customWidth="1"/>
    <col min="11267" max="11267" width="6.875" style="1" customWidth="1"/>
    <col min="11268" max="11269" width="25.75" style="1" customWidth="1"/>
    <col min="11270" max="11270" width="16.25" style="1" customWidth="1"/>
    <col min="11271" max="11271" width="15.25" style="1" customWidth="1"/>
    <col min="11272" max="11272" width="2.125" style="1" bestFit="1" customWidth="1"/>
    <col min="11273" max="11519" width="9.125" style="1"/>
    <col min="11520" max="11520" width="1.375" style="1" customWidth="1"/>
    <col min="11521" max="11521" width="2.875" style="1" customWidth="1"/>
    <col min="11522" max="11522" width="40.75" style="1" customWidth="1"/>
    <col min="11523" max="11523" width="6.875" style="1" customWidth="1"/>
    <col min="11524" max="11525" width="25.75" style="1" customWidth="1"/>
    <col min="11526" max="11526" width="16.25" style="1" customWidth="1"/>
    <col min="11527" max="11527" width="15.25" style="1" customWidth="1"/>
    <col min="11528" max="11528" width="2.125" style="1" bestFit="1" customWidth="1"/>
    <col min="11529" max="11775" width="9.125" style="1"/>
    <col min="11776" max="11776" width="1.375" style="1" customWidth="1"/>
    <col min="11777" max="11777" width="2.875" style="1" customWidth="1"/>
    <col min="11778" max="11778" width="40.75" style="1" customWidth="1"/>
    <col min="11779" max="11779" width="6.875" style="1" customWidth="1"/>
    <col min="11780" max="11781" width="25.75" style="1" customWidth="1"/>
    <col min="11782" max="11782" width="16.25" style="1" customWidth="1"/>
    <col min="11783" max="11783" width="15.25" style="1" customWidth="1"/>
    <col min="11784" max="11784" width="2.125" style="1" bestFit="1" customWidth="1"/>
    <col min="11785" max="12031" width="9.125" style="1"/>
    <col min="12032" max="12032" width="1.375" style="1" customWidth="1"/>
    <col min="12033" max="12033" width="2.875" style="1" customWidth="1"/>
    <col min="12034" max="12034" width="40.75" style="1" customWidth="1"/>
    <col min="12035" max="12035" width="6.875" style="1" customWidth="1"/>
    <col min="12036" max="12037" width="25.75" style="1" customWidth="1"/>
    <col min="12038" max="12038" width="16.25" style="1" customWidth="1"/>
    <col min="12039" max="12039" width="15.25" style="1" customWidth="1"/>
    <col min="12040" max="12040" width="2.125" style="1" bestFit="1" customWidth="1"/>
    <col min="12041" max="12287" width="9.125" style="1"/>
    <col min="12288" max="12288" width="1.375" style="1" customWidth="1"/>
    <col min="12289" max="12289" width="2.875" style="1" customWidth="1"/>
    <col min="12290" max="12290" width="40.75" style="1" customWidth="1"/>
    <col min="12291" max="12291" width="6.875" style="1" customWidth="1"/>
    <col min="12292" max="12293" width="25.75" style="1" customWidth="1"/>
    <col min="12294" max="12294" width="16.25" style="1" customWidth="1"/>
    <col min="12295" max="12295" width="15.25" style="1" customWidth="1"/>
    <col min="12296" max="12296" width="2.125" style="1" bestFit="1" customWidth="1"/>
    <col min="12297" max="12543" width="9.125" style="1"/>
    <col min="12544" max="12544" width="1.375" style="1" customWidth="1"/>
    <col min="12545" max="12545" width="2.875" style="1" customWidth="1"/>
    <col min="12546" max="12546" width="40.75" style="1" customWidth="1"/>
    <col min="12547" max="12547" width="6.875" style="1" customWidth="1"/>
    <col min="12548" max="12549" width="25.75" style="1" customWidth="1"/>
    <col min="12550" max="12550" width="16.25" style="1" customWidth="1"/>
    <col min="12551" max="12551" width="15.25" style="1" customWidth="1"/>
    <col min="12552" max="12552" width="2.125" style="1" bestFit="1" customWidth="1"/>
    <col min="12553" max="12799" width="9.125" style="1"/>
    <col min="12800" max="12800" width="1.375" style="1" customWidth="1"/>
    <col min="12801" max="12801" width="2.875" style="1" customWidth="1"/>
    <col min="12802" max="12802" width="40.75" style="1" customWidth="1"/>
    <col min="12803" max="12803" width="6.875" style="1" customWidth="1"/>
    <col min="12804" max="12805" width="25.75" style="1" customWidth="1"/>
    <col min="12806" max="12806" width="16.25" style="1" customWidth="1"/>
    <col min="12807" max="12807" width="15.25" style="1" customWidth="1"/>
    <col min="12808" max="12808" width="2.125" style="1" bestFit="1" customWidth="1"/>
    <col min="12809" max="13055" width="9.125" style="1"/>
    <col min="13056" max="13056" width="1.375" style="1" customWidth="1"/>
    <col min="13057" max="13057" width="2.875" style="1" customWidth="1"/>
    <col min="13058" max="13058" width="40.75" style="1" customWidth="1"/>
    <col min="13059" max="13059" width="6.875" style="1" customWidth="1"/>
    <col min="13060" max="13061" width="25.75" style="1" customWidth="1"/>
    <col min="13062" max="13062" width="16.25" style="1" customWidth="1"/>
    <col min="13063" max="13063" width="15.25" style="1" customWidth="1"/>
    <col min="13064" max="13064" width="2.125" style="1" bestFit="1" customWidth="1"/>
    <col min="13065" max="13311" width="9.125" style="1"/>
    <col min="13312" max="13312" width="1.375" style="1" customWidth="1"/>
    <col min="13313" max="13313" width="2.875" style="1" customWidth="1"/>
    <col min="13314" max="13314" width="40.75" style="1" customWidth="1"/>
    <col min="13315" max="13315" width="6.875" style="1" customWidth="1"/>
    <col min="13316" max="13317" width="25.75" style="1" customWidth="1"/>
    <col min="13318" max="13318" width="16.25" style="1" customWidth="1"/>
    <col min="13319" max="13319" width="15.25" style="1" customWidth="1"/>
    <col min="13320" max="13320" width="2.125" style="1" bestFit="1" customWidth="1"/>
    <col min="13321" max="13567" width="9.125" style="1"/>
    <col min="13568" max="13568" width="1.375" style="1" customWidth="1"/>
    <col min="13569" max="13569" width="2.875" style="1" customWidth="1"/>
    <col min="13570" max="13570" width="40.75" style="1" customWidth="1"/>
    <col min="13571" max="13571" width="6.875" style="1" customWidth="1"/>
    <col min="13572" max="13573" width="25.75" style="1" customWidth="1"/>
    <col min="13574" max="13574" width="16.25" style="1" customWidth="1"/>
    <col min="13575" max="13575" width="15.25" style="1" customWidth="1"/>
    <col min="13576" max="13576" width="2.125" style="1" bestFit="1" customWidth="1"/>
    <col min="13577" max="13823" width="9.125" style="1"/>
    <col min="13824" max="13824" width="1.375" style="1" customWidth="1"/>
    <col min="13825" max="13825" width="2.875" style="1" customWidth="1"/>
    <col min="13826" max="13826" width="40.75" style="1" customWidth="1"/>
    <col min="13827" max="13827" width="6.875" style="1" customWidth="1"/>
    <col min="13828" max="13829" width="25.75" style="1" customWidth="1"/>
    <col min="13830" max="13830" width="16.25" style="1" customWidth="1"/>
    <col min="13831" max="13831" width="15.25" style="1" customWidth="1"/>
    <col min="13832" max="13832" width="2.125" style="1" bestFit="1" customWidth="1"/>
    <col min="13833" max="14079" width="9.125" style="1"/>
    <col min="14080" max="14080" width="1.375" style="1" customWidth="1"/>
    <col min="14081" max="14081" width="2.875" style="1" customWidth="1"/>
    <col min="14082" max="14082" width="40.75" style="1" customWidth="1"/>
    <col min="14083" max="14083" width="6.875" style="1" customWidth="1"/>
    <col min="14084" max="14085" width="25.75" style="1" customWidth="1"/>
    <col min="14086" max="14086" width="16.25" style="1" customWidth="1"/>
    <col min="14087" max="14087" width="15.25" style="1" customWidth="1"/>
    <col min="14088" max="14088" width="2.125" style="1" bestFit="1" customWidth="1"/>
    <col min="14089" max="14335" width="9.125" style="1"/>
    <col min="14336" max="14336" width="1.375" style="1" customWidth="1"/>
    <col min="14337" max="14337" width="2.875" style="1" customWidth="1"/>
    <col min="14338" max="14338" width="40.75" style="1" customWidth="1"/>
    <col min="14339" max="14339" width="6.875" style="1" customWidth="1"/>
    <col min="14340" max="14341" width="25.75" style="1" customWidth="1"/>
    <col min="14342" max="14342" width="16.25" style="1" customWidth="1"/>
    <col min="14343" max="14343" width="15.25" style="1" customWidth="1"/>
    <col min="14344" max="14344" width="2.125" style="1" bestFit="1" customWidth="1"/>
    <col min="14345" max="14591" width="9.125" style="1"/>
    <col min="14592" max="14592" width="1.375" style="1" customWidth="1"/>
    <col min="14593" max="14593" width="2.875" style="1" customWidth="1"/>
    <col min="14594" max="14594" width="40.75" style="1" customWidth="1"/>
    <col min="14595" max="14595" width="6.875" style="1" customWidth="1"/>
    <col min="14596" max="14597" width="25.75" style="1" customWidth="1"/>
    <col min="14598" max="14598" width="16.25" style="1" customWidth="1"/>
    <col min="14599" max="14599" width="15.25" style="1" customWidth="1"/>
    <col min="14600" max="14600" width="2.125" style="1" bestFit="1" customWidth="1"/>
    <col min="14601" max="14847" width="9.125" style="1"/>
    <col min="14848" max="14848" width="1.375" style="1" customWidth="1"/>
    <col min="14849" max="14849" width="2.875" style="1" customWidth="1"/>
    <col min="14850" max="14850" width="40.75" style="1" customWidth="1"/>
    <col min="14851" max="14851" width="6.875" style="1" customWidth="1"/>
    <col min="14852" max="14853" width="25.75" style="1" customWidth="1"/>
    <col min="14854" max="14854" width="16.25" style="1" customWidth="1"/>
    <col min="14855" max="14855" width="15.25" style="1" customWidth="1"/>
    <col min="14856" max="14856" width="2.125" style="1" bestFit="1" customWidth="1"/>
    <col min="14857" max="15103" width="9.125" style="1"/>
    <col min="15104" max="15104" width="1.375" style="1" customWidth="1"/>
    <col min="15105" max="15105" width="2.875" style="1" customWidth="1"/>
    <col min="15106" max="15106" width="40.75" style="1" customWidth="1"/>
    <col min="15107" max="15107" width="6.875" style="1" customWidth="1"/>
    <col min="15108" max="15109" width="25.75" style="1" customWidth="1"/>
    <col min="15110" max="15110" width="16.25" style="1" customWidth="1"/>
    <col min="15111" max="15111" width="15.25" style="1" customWidth="1"/>
    <col min="15112" max="15112" width="2.125" style="1" bestFit="1" customWidth="1"/>
    <col min="15113" max="15359" width="9.125" style="1"/>
    <col min="15360" max="15360" width="1.375" style="1" customWidth="1"/>
    <col min="15361" max="15361" width="2.875" style="1" customWidth="1"/>
    <col min="15362" max="15362" width="40.75" style="1" customWidth="1"/>
    <col min="15363" max="15363" width="6.875" style="1" customWidth="1"/>
    <col min="15364" max="15365" width="25.75" style="1" customWidth="1"/>
    <col min="15366" max="15366" width="16.25" style="1" customWidth="1"/>
    <col min="15367" max="15367" width="15.25" style="1" customWidth="1"/>
    <col min="15368" max="15368" width="2.125" style="1" bestFit="1" customWidth="1"/>
    <col min="15369" max="15615" width="9.125" style="1"/>
    <col min="15616" max="15616" width="1.375" style="1" customWidth="1"/>
    <col min="15617" max="15617" width="2.875" style="1" customWidth="1"/>
    <col min="15618" max="15618" width="40.75" style="1" customWidth="1"/>
    <col min="15619" max="15619" width="6.875" style="1" customWidth="1"/>
    <col min="15620" max="15621" width="25.75" style="1" customWidth="1"/>
    <col min="15622" max="15622" width="16.25" style="1" customWidth="1"/>
    <col min="15623" max="15623" width="15.25" style="1" customWidth="1"/>
    <col min="15624" max="15624" width="2.125" style="1" bestFit="1" customWidth="1"/>
    <col min="15625" max="15871" width="9.125" style="1"/>
    <col min="15872" max="15872" width="1.375" style="1" customWidth="1"/>
    <col min="15873" max="15873" width="2.875" style="1" customWidth="1"/>
    <col min="15874" max="15874" width="40.75" style="1" customWidth="1"/>
    <col min="15875" max="15875" width="6.875" style="1" customWidth="1"/>
    <col min="15876" max="15877" width="25.75" style="1" customWidth="1"/>
    <col min="15878" max="15878" width="16.25" style="1" customWidth="1"/>
    <col min="15879" max="15879" width="15.25" style="1" customWidth="1"/>
    <col min="15880" max="15880" width="2.125" style="1" bestFit="1" customWidth="1"/>
    <col min="15881" max="16127" width="9.125" style="1"/>
    <col min="16128" max="16128" width="1.375" style="1" customWidth="1"/>
    <col min="16129" max="16129" width="2.875" style="1" customWidth="1"/>
    <col min="16130" max="16130" width="40.75" style="1" customWidth="1"/>
    <col min="16131" max="16131" width="6.875" style="1" customWidth="1"/>
    <col min="16132" max="16133" width="25.75" style="1" customWidth="1"/>
    <col min="16134" max="16134" width="16.25" style="1" customWidth="1"/>
    <col min="16135" max="16135" width="15.25" style="1" customWidth="1"/>
    <col min="16136" max="16136" width="2.125" style="1" bestFit="1" customWidth="1"/>
    <col min="16137" max="16383" width="9.125" style="1"/>
    <col min="16384" max="16384" width="9.125" style="1" customWidth="1"/>
  </cols>
  <sheetData>
    <row r="1" spans="1:9" ht="22.5">
      <c r="A1" s="535" t="s">
        <v>1131</v>
      </c>
      <c r="B1" s="536"/>
      <c r="C1" s="536"/>
      <c r="D1" s="536"/>
      <c r="E1" s="537"/>
    </row>
    <row r="2" spans="1:9" ht="17.25">
      <c r="A2" s="556" t="str">
        <f>DataSheet!B9</f>
        <v>Name of the  Institution</v>
      </c>
      <c r="B2" s="556"/>
      <c r="C2" s="556"/>
      <c r="D2" s="556"/>
      <c r="E2" s="557"/>
    </row>
    <row r="3" spans="1:9" ht="17.25">
      <c r="A3" s="558" t="str">
        <f>DataSheet!B13</f>
        <v>Address of the  Institution</v>
      </c>
      <c r="B3" s="558"/>
      <c r="C3" s="558"/>
      <c r="D3" s="558"/>
      <c r="E3" s="559"/>
    </row>
    <row r="4" spans="1:9" ht="24" customHeight="1">
      <c r="A4" s="551" t="str">
        <f>DataSheet!A11</f>
        <v>An Institution under         Schedule of   MALANKARA ORTHODOX SYRIAN CHURCH</v>
      </c>
      <c r="B4" s="552"/>
      <c r="C4" s="552"/>
      <c r="D4" s="552"/>
      <c r="E4" s="553"/>
      <c r="F4" s="78"/>
      <c r="G4" s="78"/>
      <c r="H4" s="78"/>
      <c r="I4" s="78"/>
    </row>
    <row r="5" spans="1:9" ht="24" customHeight="1">
      <c r="A5" s="529" t="s">
        <v>369</v>
      </c>
      <c r="B5" s="530"/>
      <c r="C5" s="530"/>
      <c r="D5" s="530"/>
      <c r="E5" s="531"/>
    </row>
    <row r="6" spans="1:9" ht="24" customHeight="1">
      <c r="A6" s="79"/>
      <c r="B6" s="80" t="s">
        <v>0</v>
      </c>
      <c r="C6" s="110" t="s">
        <v>61</v>
      </c>
      <c r="D6" s="110" t="s">
        <v>82</v>
      </c>
      <c r="E6" s="81" t="s">
        <v>2</v>
      </c>
    </row>
    <row r="7" spans="1:9" ht="24" customHeight="1">
      <c r="A7" s="82"/>
      <c r="B7" s="8" t="s">
        <v>62</v>
      </c>
      <c r="C7" s="183"/>
      <c r="D7" s="111"/>
      <c r="E7" s="83"/>
    </row>
    <row r="8" spans="1:9" ht="24" customHeight="1">
      <c r="A8" s="84"/>
      <c r="B8" s="15" t="s">
        <v>63</v>
      </c>
      <c r="C8" s="443" t="s">
        <v>101</v>
      </c>
      <c r="D8" s="112">
        <f>'R &amp; P Schedule'!C32</f>
        <v>0</v>
      </c>
      <c r="E8" s="112">
        <f>'R &amp; P Schedule'!D32</f>
        <v>0</v>
      </c>
      <c r="F8" s="85"/>
    </row>
    <row r="9" spans="1:9" ht="24" customHeight="1">
      <c r="A9" s="84"/>
      <c r="B9" s="43" t="s">
        <v>103</v>
      </c>
      <c r="C9" s="443" t="s">
        <v>102</v>
      </c>
      <c r="D9" s="112">
        <f>'R &amp; P Schedule'!C48</f>
        <v>0</v>
      </c>
      <c r="E9" s="112">
        <f>'R &amp; P Schedule'!D48</f>
        <v>0</v>
      </c>
      <c r="F9" s="85"/>
    </row>
    <row r="10" spans="1:9" ht="24" customHeight="1">
      <c r="A10" s="84"/>
      <c r="B10" s="15" t="s">
        <v>21</v>
      </c>
      <c r="C10" s="443" t="s">
        <v>117</v>
      </c>
      <c r="D10" s="112">
        <f>'R &amp; P Schedule'!C99</f>
        <v>0</v>
      </c>
      <c r="E10" s="112">
        <f>'R &amp; P Schedule'!D99</f>
        <v>0</v>
      </c>
      <c r="F10" s="85"/>
    </row>
    <row r="11" spans="1:9" ht="24" customHeight="1">
      <c r="A11" s="84"/>
      <c r="B11" s="15" t="s">
        <v>1171</v>
      </c>
      <c r="C11" s="443" t="s">
        <v>131</v>
      </c>
      <c r="D11" s="112">
        <f>'R &amp; P Schedule'!C109</f>
        <v>0</v>
      </c>
      <c r="E11" s="112">
        <f>'R &amp; P Schedule'!D109</f>
        <v>0</v>
      </c>
      <c r="F11" s="85"/>
    </row>
    <row r="12" spans="1:9" ht="24" customHeight="1">
      <c r="A12" s="84"/>
      <c r="B12" s="15" t="s">
        <v>1100</v>
      </c>
      <c r="C12" s="443" t="s">
        <v>157</v>
      </c>
      <c r="D12" s="112">
        <f>'R &amp; P Schedule'!C119</f>
        <v>0</v>
      </c>
      <c r="E12" s="112">
        <f>'R &amp; P Schedule'!D119</f>
        <v>0</v>
      </c>
      <c r="F12" s="85"/>
    </row>
    <row r="13" spans="1:9" ht="24" customHeight="1">
      <c r="A13" s="84"/>
      <c r="B13" s="43" t="s">
        <v>1102</v>
      </c>
      <c r="C13" s="443" t="s">
        <v>166</v>
      </c>
      <c r="D13" s="112">
        <f>'R &amp; P Schedule'!C126</f>
        <v>0</v>
      </c>
      <c r="E13" s="112">
        <f>'R &amp; P Schedule'!D126</f>
        <v>0</v>
      </c>
      <c r="F13" s="85"/>
    </row>
    <row r="14" spans="1:9" ht="24" customHeight="1">
      <c r="A14" s="84"/>
      <c r="B14" s="43" t="s">
        <v>1103</v>
      </c>
      <c r="C14" s="443" t="s">
        <v>197</v>
      </c>
      <c r="D14" s="112">
        <f>'R &amp; P Schedule'!C137</f>
        <v>0</v>
      </c>
      <c r="E14" s="112">
        <f>'R &amp; P Schedule'!D137</f>
        <v>0</v>
      </c>
      <c r="F14" s="85"/>
    </row>
    <row r="15" spans="1:9" ht="24" customHeight="1">
      <c r="A15" s="84"/>
      <c r="B15" s="43" t="s">
        <v>186</v>
      </c>
      <c r="C15" s="443" t="s">
        <v>255</v>
      </c>
      <c r="D15" s="112">
        <f>'R &amp; P Schedule'!C155</f>
        <v>0</v>
      </c>
      <c r="E15" s="112">
        <f>'R &amp; P Schedule'!D155</f>
        <v>0</v>
      </c>
      <c r="F15" s="85"/>
    </row>
    <row r="16" spans="1:9" ht="24" customHeight="1">
      <c r="A16" s="84"/>
      <c r="B16" s="15" t="s">
        <v>64</v>
      </c>
      <c r="C16" s="443" t="s">
        <v>257</v>
      </c>
      <c r="D16" s="112">
        <f>'R &amp; P Schedule'!C180</f>
        <v>0</v>
      </c>
      <c r="E16" s="112">
        <f>'R &amp; P Schedule'!D180</f>
        <v>0</v>
      </c>
      <c r="F16" s="85"/>
    </row>
    <row r="17" spans="1:7" ht="5.25" customHeight="1">
      <c r="A17" s="84"/>
      <c r="B17" s="15"/>
      <c r="C17" s="443"/>
      <c r="D17" s="113"/>
      <c r="E17" s="18">
        <v>0</v>
      </c>
      <c r="F17" s="85"/>
    </row>
    <row r="18" spans="1:7" ht="24" customHeight="1">
      <c r="A18" s="86"/>
      <c r="B18" s="8" t="s">
        <v>65</v>
      </c>
      <c r="C18" s="159" t="s">
        <v>66</v>
      </c>
      <c r="D18" s="114">
        <f>SUM(D8:D17)</f>
        <v>0</v>
      </c>
      <c r="E18" s="19">
        <f>SUM(E8:E17)</f>
        <v>0</v>
      </c>
      <c r="F18" s="87"/>
    </row>
    <row r="19" spans="1:7" ht="24" customHeight="1">
      <c r="A19" s="86"/>
      <c r="B19" s="8" t="s">
        <v>67</v>
      </c>
      <c r="C19" s="184"/>
      <c r="D19" s="115"/>
      <c r="E19" s="83"/>
    </row>
    <row r="20" spans="1:7" ht="24" customHeight="1">
      <c r="A20" s="84"/>
      <c r="B20" s="43" t="s">
        <v>370</v>
      </c>
      <c r="C20" s="443" t="s">
        <v>267</v>
      </c>
      <c r="D20" s="112">
        <f>'R &amp; P Schedule'!C193</f>
        <v>0</v>
      </c>
      <c r="E20" s="112">
        <f>'R &amp; P Schedule'!D193</f>
        <v>0</v>
      </c>
    </row>
    <row r="21" spans="1:7" ht="24" customHeight="1">
      <c r="A21" s="84"/>
      <c r="B21" s="15" t="s">
        <v>26</v>
      </c>
      <c r="C21" s="443" t="s">
        <v>299</v>
      </c>
      <c r="D21" s="112">
        <f>'R &amp; P Schedule'!C267</f>
        <v>0</v>
      </c>
      <c r="E21" s="112">
        <f>'R &amp; P Schedule'!D267</f>
        <v>0</v>
      </c>
    </row>
    <row r="22" spans="1:7" ht="24" customHeight="1">
      <c r="A22" s="84"/>
      <c r="B22" s="43" t="s">
        <v>1105</v>
      </c>
      <c r="C22" s="443" t="s">
        <v>307</v>
      </c>
      <c r="D22" s="112">
        <f>'R &amp; P Schedule'!C279</f>
        <v>0</v>
      </c>
      <c r="E22" s="112">
        <f>'R &amp; P Schedule'!D279</f>
        <v>0</v>
      </c>
    </row>
    <row r="23" spans="1:7" ht="24" customHeight="1">
      <c r="A23" s="84"/>
      <c r="B23" s="43" t="s">
        <v>1104</v>
      </c>
      <c r="C23" s="443" t="s">
        <v>341</v>
      </c>
      <c r="D23" s="112">
        <f>'R &amp; P Schedule'!C290</f>
        <v>0</v>
      </c>
      <c r="E23" s="112">
        <f>'R &amp; P Schedule'!D290</f>
        <v>0</v>
      </c>
    </row>
    <row r="24" spans="1:7" ht="24" customHeight="1">
      <c r="A24" s="84"/>
      <c r="B24" s="15" t="s">
        <v>27</v>
      </c>
      <c r="C24" s="443" t="s">
        <v>346</v>
      </c>
      <c r="D24" s="112">
        <f>'R &amp; P Schedule'!C321</f>
        <v>0</v>
      </c>
      <c r="E24" s="112">
        <f>'R &amp; P Schedule'!D321</f>
        <v>0</v>
      </c>
    </row>
    <row r="25" spans="1:7" ht="24" customHeight="1">
      <c r="A25" s="84"/>
      <c r="B25" s="15" t="s">
        <v>340</v>
      </c>
      <c r="C25" s="443" t="s">
        <v>366</v>
      </c>
      <c r="D25" s="112">
        <f>'R &amp; P Schedule'!C327</f>
        <v>0</v>
      </c>
      <c r="E25" s="112">
        <f>'R &amp; P Schedule'!D327</f>
        <v>0</v>
      </c>
    </row>
    <row r="26" spans="1:7" ht="24" customHeight="1">
      <c r="A26" s="84"/>
      <c r="B26" s="43" t="s">
        <v>345</v>
      </c>
      <c r="C26" s="443" t="s">
        <v>367</v>
      </c>
      <c r="D26" s="112">
        <f>'R &amp; P Schedule'!C337</f>
        <v>0</v>
      </c>
      <c r="E26" s="112">
        <f>'R &amp; P Schedule'!D337</f>
        <v>0</v>
      </c>
      <c r="F26" s="89"/>
    </row>
    <row r="27" spans="1:7" ht="24" customHeight="1">
      <c r="A27" s="84"/>
      <c r="B27" s="43" t="s">
        <v>338</v>
      </c>
      <c r="C27" s="510" t="s">
        <v>1118</v>
      </c>
      <c r="D27" s="112">
        <f>'R &amp; P Schedule'!C361</f>
        <v>0</v>
      </c>
      <c r="E27" s="112">
        <f>'R &amp; P Schedule'!D361</f>
        <v>0</v>
      </c>
      <c r="F27" s="89"/>
    </row>
    <row r="28" spans="1:7" ht="24" customHeight="1">
      <c r="A28" s="84"/>
      <c r="B28" s="43" t="s">
        <v>68</v>
      </c>
      <c r="C28" s="510" t="s">
        <v>1119</v>
      </c>
      <c r="D28" s="112">
        <f>'R &amp; P Schedule'!C402</f>
        <v>0</v>
      </c>
      <c r="E28" s="112">
        <f>'R &amp; P Schedule'!D402</f>
        <v>0</v>
      </c>
      <c r="F28" s="89"/>
    </row>
    <row r="29" spans="1:7" ht="24" customHeight="1">
      <c r="A29" s="84"/>
      <c r="B29" s="43" t="s">
        <v>69</v>
      </c>
      <c r="C29" s="510" t="s">
        <v>1120</v>
      </c>
      <c r="D29" s="112">
        <f>'R &amp; P Schedule'!C429</f>
        <v>0</v>
      </c>
      <c r="E29" s="112">
        <f>'R &amp; P Schedule'!D429</f>
        <v>0</v>
      </c>
      <c r="F29" s="85"/>
    </row>
    <row r="30" spans="1:7" ht="5.25" customHeight="1">
      <c r="A30" s="84"/>
      <c r="B30" s="11"/>
      <c r="C30" s="444"/>
      <c r="D30" s="116"/>
      <c r="E30" s="88"/>
      <c r="F30" s="85"/>
    </row>
    <row r="31" spans="1:7" ht="24" customHeight="1">
      <c r="A31" s="90"/>
      <c r="B31" s="8" t="s">
        <v>70</v>
      </c>
      <c r="C31" s="159" t="s">
        <v>66</v>
      </c>
      <c r="D31" s="114">
        <f>SUM(D20:D30)</f>
        <v>0</v>
      </c>
      <c r="E31" s="19">
        <f>SUM(E20:E30)</f>
        <v>0</v>
      </c>
      <c r="F31" s="442">
        <f>D31-D18</f>
        <v>0</v>
      </c>
      <c r="G31" s="442">
        <f>E31-E18</f>
        <v>0</v>
      </c>
    </row>
    <row r="32" spans="1:7" ht="18" customHeight="1">
      <c r="A32" s="12"/>
      <c r="D32" s="16"/>
      <c r="E32" s="25" t="s">
        <v>17</v>
      </c>
    </row>
    <row r="33" spans="1:5" ht="18" customHeight="1">
      <c r="A33" s="12"/>
      <c r="B33" s="554" t="str">
        <f>'BS 25'!B34</f>
        <v>For XXX</v>
      </c>
      <c r="C33" s="555"/>
      <c r="D33" s="16"/>
      <c r="E33" s="27" t="str">
        <f>'BS 25'!E34</f>
        <v>For XXX</v>
      </c>
    </row>
    <row r="34" spans="1:5" ht="18" customHeight="1">
      <c r="A34" s="12"/>
      <c r="B34" s="28"/>
      <c r="D34" s="16"/>
      <c r="E34" s="27" t="s">
        <v>18</v>
      </c>
    </row>
    <row r="35" spans="1:5" ht="18" customHeight="1">
      <c r="A35" s="91"/>
      <c r="B35" s="26"/>
      <c r="D35" s="16"/>
      <c r="E35" s="27" t="str">
        <f>'BS 25'!E36</f>
        <v xml:space="preserve">FRN. No. </v>
      </c>
    </row>
    <row r="36" spans="1:5" ht="18" customHeight="1">
      <c r="A36" s="91"/>
      <c r="B36" s="26"/>
      <c r="D36" s="16"/>
      <c r="E36" s="27"/>
    </row>
    <row r="37" spans="1:5" ht="18" customHeight="1">
      <c r="A37" s="12"/>
      <c r="D37" s="16"/>
      <c r="E37" s="41"/>
    </row>
    <row r="38" spans="1:5" ht="18" customHeight="1">
      <c r="A38" s="92"/>
      <c r="B38" s="29" t="str">
        <f>'BS 25'!B38</f>
        <v>Date  :</v>
      </c>
      <c r="D38" s="16"/>
      <c r="E38" s="27" t="s">
        <v>19</v>
      </c>
    </row>
    <row r="39" spans="1:5" ht="18" customHeight="1">
      <c r="A39" s="12"/>
      <c r="B39" s="29" t="s">
        <v>80</v>
      </c>
      <c r="D39" s="16"/>
      <c r="E39" s="27" t="str">
        <f>'BS 25'!E39</f>
        <v>XXX</v>
      </c>
    </row>
    <row r="40" spans="1:5" ht="18" customHeight="1">
      <c r="A40" s="5"/>
      <c r="B40" s="32"/>
      <c r="C40" s="33"/>
      <c r="D40" s="34"/>
      <c r="E40" s="35" t="str">
        <f>'BS 25'!E40</f>
        <v xml:space="preserve">M No. </v>
      </c>
    </row>
    <row r="41" spans="1:5" ht="18" customHeight="1"/>
    <row r="42" spans="1:5" ht="18" customHeight="1">
      <c r="A42" s="44"/>
    </row>
  </sheetData>
  <mergeCells count="6">
    <mergeCell ref="A1:E1"/>
    <mergeCell ref="A4:E4"/>
    <mergeCell ref="A5:E5"/>
    <mergeCell ref="B33:C33"/>
    <mergeCell ref="A2:E2"/>
    <mergeCell ref="A3:E3"/>
  </mergeCells>
  <pageMargins left="0.7" right="0.7" top="0.75" bottom="0.75" header="0.3" footer="0.3"/>
  <pageSetup paperSize="9" orientation="portrait" horizontalDpi="300" verticalDpi="300" r:id="rId1"/>
  <ignoredErrors>
    <ignoredError sqref="G31" evalError="1"/>
  </ignoredErrors>
</worksheet>
</file>

<file path=xl/worksheets/sheet8.xml><?xml version="1.0" encoding="utf-8"?>
<worksheet xmlns="http://schemas.openxmlformats.org/spreadsheetml/2006/main" xmlns:r="http://schemas.openxmlformats.org/officeDocument/2006/relationships">
  <dimension ref="A2:I453"/>
  <sheetViews>
    <sheetView topLeftCell="A289" workbookViewId="0">
      <selection activeCell="C303" sqref="C303"/>
    </sheetView>
  </sheetViews>
  <sheetFormatPr defaultRowHeight="14.25"/>
  <cols>
    <col min="1" max="1" width="8.75" customWidth="1"/>
    <col min="2" max="2" width="41.25" customWidth="1"/>
    <col min="3" max="3" width="12.125" customWidth="1"/>
    <col min="4" max="4" width="11.75" customWidth="1"/>
    <col min="9" max="9" width="18.375" customWidth="1"/>
  </cols>
  <sheetData>
    <row r="2" spans="1:9" ht="15">
      <c r="A2" s="546" t="str">
        <f>DataSheet!B9</f>
        <v>Name of the  Institution</v>
      </c>
      <c r="B2" s="546"/>
      <c r="C2" s="546"/>
      <c r="D2" s="546"/>
      <c r="E2" s="95"/>
    </row>
    <row r="3" spans="1:9" ht="15">
      <c r="A3" s="548" t="s">
        <v>121</v>
      </c>
      <c r="B3" s="548"/>
      <c r="C3" s="548"/>
      <c r="D3" s="548"/>
      <c r="E3" s="95"/>
    </row>
    <row r="4" spans="1:9" ht="15">
      <c r="A4" s="1"/>
      <c r="B4" s="497"/>
      <c r="C4" s="452"/>
      <c r="D4" s="452"/>
      <c r="E4" s="95"/>
    </row>
    <row r="5" spans="1:9" ht="15">
      <c r="A5" s="1"/>
      <c r="B5" s="1"/>
      <c r="C5" s="560" t="s">
        <v>85</v>
      </c>
      <c r="D5" s="560"/>
    </row>
    <row r="6" spans="1:9" ht="15">
      <c r="A6" s="498" t="s">
        <v>83</v>
      </c>
      <c r="B6" s="499"/>
      <c r="C6" s="500">
        <v>45747</v>
      </c>
      <c r="D6" s="501">
        <v>45382</v>
      </c>
      <c r="E6" s="95"/>
      <c r="F6" s="95"/>
      <c r="G6" s="95"/>
    </row>
    <row r="7" spans="1:9" ht="15">
      <c r="A7" s="452" t="s">
        <v>84</v>
      </c>
      <c r="B7" s="1"/>
      <c r="C7" s="481"/>
      <c r="D7" s="481"/>
    </row>
    <row r="8" spans="1:9" ht="15">
      <c r="A8" s="561" t="s">
        <v>1116</v>
      </c>
      <c r="B8" s="562"/>
      <c r="C8" s="156"/>
      <c r="D8" s="156"/>
    </row>
    <row r="9" spans="1:9" ht="15">
      <c r="A9" s="469" t="s">
        <v>464</v>
      </c>
      <c r="B9" s="1"/>
      <c r="C9" s="156"/>
      <c r="D9" s="156"/>
    </row>
    <row r="10" spans="1:9" ht="15">
      <c r="A10" s="487" t="s">
        <v>169</v>
      </c>
      <c r="B10" s="488" t="s">
        <v>465</v>
      </c>
      <c r="C10" s="156"/>
      <c r="D10" s="156"/>
    </row>
    <row r="11" spans="1:9" ht="15">
      <c r="A11" s="487"/>
      <c r="B11" s="489">
        <v>0</v>
      </c>
      <c r="C11" s="156"/>
      <c r="D11" s="156"/>
    </row>
    <row r="12" spans="1:9" ht="15">
      <c r="A12" s="487"/>
      <c r="B12" s="489">
        <v>0</v>
      </c>
      <c r="C12" s="12"/>
      <c r="D12" s="156"/>
      <c r="I12" s="15"/>
    </row>
    <row r="13" spans="1:9" ht="15">
      <c r="A13" s="487"/>
      <c r="B13" s="1" t="s">
        <v>402</v>
      </c>
      <c r="C13" s="502">
        <f>SUM(C11:C12)</f>
        <v>0</v>
      </c>
      <c r="D13" s="502">
        <f>SUM(D11:D12)</f>
        <v>0</v>
      </c>
    </row>
    <row r="14" spans="1:9" ht="15">
      <c r="A14" s="469" t="s">
        <v>466</v>
      </c>
      <c r="B14" s="1"/>
      <c r="C14" s="156"/>
      <c r="D14" s="156"/>
    </row>
    <row r="15" spans="1:9" ht="15">
      <c r="A15" s="487" t="s">
        <v>169</v>
      </c>
      <c r="B15" s="488" t="s">
        <v>467</v>
      </c>
      <c r="C15" s="156"/>
      <c r="D15" s="156"/>
    </row>
    <row r="16" spans="1:9" ht="15">
      <c r="A16" s="487"/>
      <c r="B16" s="489">
        <v>0</v>
      </c>
      <c r="C16" s="156"/>
      <c r="D16" s="156"/>
    </row>
    <row r="17" spans="1:4" ht="15">
      <c r="A17" s="487"/>
      <c r="B17" s="489">
        <v>0</v>
      </c>
      <c r="C17" s="156"/>
      <c r="D17" s="156"/>
    </row>
    <row r="18" spans="1:4" ht="15">
      <c r="A18" s="487"/>
      <c r="B18" s="490" t="s">
        <v>468</v>
      </c>
      <c r="C18" s="502">
        <f>SUM(C16:C17)</f>
        <v>0</v>
      </c>
      <c r="D18" s="502">
        <f>SUM(D16:D17)</f>
        <v>0</v>
      </c>
    </row>
    <row r="19" spans="1:4" ht="15">
      <c r="A19" s="487" t="s">
        <v>173</v>
      </c>
      <c r="B19" s="491" t="s">
        <v>469</v>
      </c>
      <c r="C19" s="156"/>
      <c r="D19" s="156"/>
    </row>
    <row r="20" spans="1:4" ht="15">
      <c r="A20" s="487"/>
      <c r="B20" s="489">
        <v>1</v>
      </c>
      <c r="C20" s="156"/>
      <c r="D20" s="156"/>
    </row>
    <row r="21" spans="1:4" ht="15">
      <c r="A21" s="487"/>
      <c r="B21" s="489">
        <v>2</v>
      </c>
      <c r="C21" s="156"/>
      <c r="D21" s="156"/>
    </row>
    <row r="22" spans="1:4" ht="15">
      <c r="A22" s="487"/>
      <c r="B22" s="490" t="s">
        <v>470</v>
      </c>
      <c r="C22" s="502">
        <f>SUM(C20:C21)</f>
        <v>0</v>
      </c>
      <c r="D22" s="502">
        <f>SUM(D20:D21)</f>
        <v>0</v>
      </c>
    </row>
    <row r="23" spans="1:4" ht="15">
      <c r="A23" s="487" t="s">
        <v>330</v>
      </c>
      <c r="B23" s="491" t="s">
        <v>471</v>
      </c>
      <c r="C23" s="156"/>
      <c r="D23" s="156"/>
    </row>
    <row r="24" spans="1:4" ht="15">
      <c r="A24" s="487"/>
      <c r="B24" s="489">
        <v>1</v>
      </c>
      <c r="C24" s="156"/>
      <c r="D24" s="156"/>
    </row>
    <row r="25" spans="1:4" ht="15">
      <c r="A25" s="487"/>
      <c r="B25" s="489">
        <v>2</v>
      </c>
      <c r="C25" s="156"/>
      <c r="D25" s="156"/>
    </row>
    <row r="26" spans="1:4" ht="15">
      <c r="A26" s="487"/>
      <c r="B26" s="490" t="s">
        <v>472</v>
      </c>
      <c r="C26" s="502">
        <f>SUM(C24:C25)</f>
        <v>0</v>
      </c>
      <c r="D26" s="502">
        <f>SUM(D24:D25)</f>
        <v>0</v>
      </c>
    </row>
    <row r="27" spans="1:4" ht="15">
      <c r="A27" s="487" t="s">
        <v>390</v>
      </c>
      <c r="B27" s="491" t="s">
        <v>473</v>
      </c>
      <c r="C27" s="156"/>
      <c r="D27" s="156"/>
    </row>
    <row r="28" spans="1:4" ht="15">
      <c r="A28" s="469"/>
      <c r="B28" s="489">
        <v>1</v>
      </c>
      <c r="C28" s="156"/>
      <c r="D28" s="156"/>
    </row>
    <row r="29" spans="1:4" ht="15">
      <c r="A29" s="469"/>
      <c r="B29" s="489">
        <v>2</v>
      </c>
      <c r="C29" s="156"/>
      <c r="D29" s="156"/>
    </row>
    <row r="30" spans="1:4" ht="15">
      <c r="A30" s="469"/>
      <c r="B30" s="490" t="s">
        <v>474</v>
      </c>
      <c r="C30" s="502">
        <f>SUM(C28:C29)</f>
        <v>0</v>
      </c>
      <c r="D30" s="502">
        <f>SUM(D28:D29)</f>
        <v>0</v>
      </c>
    </row>
    <row r="31" spans="1:4" ht="15">
      <c r="A31" s="469"/>
      <c r="B31" s="1" t="s">
        <v>402</v>
      </c>
      <c r="C31" s="502">
        <f>C18+C22+C26+C30</f>
        <v>0</v>
      </c>
      <c r="D31" s="502">
        <f>D18+D22+D26+D30</f>
        <v>0</v>
      </c>
    </row>
    <row r="32" spans="1:4" ht="15.75" thickBot="1">
      <c r="A32" s="1"/>
      <c r="B32" s="503" t="s">
        <v>86</v>
      </c>
      <c r="C32" s="504">
        <f>C13+C31</f>
        <v>0</v>
      </c>
      <c r="D32" s="504">
        <f>D13+D31</f>
        <v>0</v>
      </c>
    </row>
    <row r="33" spans="1:4" ht="15.75" thickTop="1">
      <c r="A33" s="1"/>
      <c r="B33" s="1"/>
      <c r="C33" s="12"/>
      <c r="D33" s="156"/>
    </row>
    <row r="34" spans="1:4" ht="15">
      <c r="A34" s="452" t="s">
        <v>87</v>
      </c>
      <c r="B34" s="453"/>
      <c r="C34" s="12"/>
      <c r="D34" s="156"/>
    </row>
    <row r="35" spans="1:4" ht="15">
      <c r="A35" s="452" t="s">
        <v>88</v>
      </c>
      <c r="B35" s="453"/>
      <c r="C35" s="12"/>
      <c r="D35" s="156"/>
    </row>
    <row r="36" spans="1:4" ht="15">
      <c r="A36" s="453"/>
      <c r="B36" s="97" t="s">
        <v>89</v>
      </c>
      <c r="C36" s="12"/>
      <c r="D36" s="156"/>
    </row>
    <row r="37" spans="1:4" ht="15">
      <c r="A37" s="453"/>
      <c r="B37" s="97" t="s">
        <v>90</v>
      </c>
      <c r="C37" s="12"/>
      <c r="D37" s="156"/>
    </row>
    <row r="38" spans="1:4" ht="15">
      <c r="A38" s="453"/>
      <c r="B38" s="97" t="s">
        <v>91</v>
      </c>
      <c r="C38" s="12"/>
      <c r="D38" s="156"/>
    </row>
    <row r="39" spans="1:4" ht="15">
      <c r="A39" s="453"/>
      <c r="B39" s="97" t="s">
        <v>92</v>
      </c>
      <c r="C39" s="12"/>
      <c r="D39" s="156"/>
    </row>
    <row r="40" spans="1:4" ht="15">
      <c r="A40" s="453"/>
      <c r="B40" s="97" t="s">
        <v>93</v>
      </c>
      <c r="C40" s="12"/>
      <c r="D40" s="156"/>
    </row>
    <row r="41" spans="1:4" ht="15">
      <c r="A41" s="453"/>
      <c r="B41" s="97" t="s">
        <v>94</v>
      </c>
      <c r="C41" s="12"/>
      <c r="D41" s="156"/>
    </row>
    <row r="42" spans="1:4" ht="15">
      <c r="A42" s="453"/>
      <c r="B42" s="97" t="s">
        <v>95</v>
      </c>
      <c r="C42" s="12"/>
      <c r="D42" s="156"/>
    </row>
    <row r="43" spans="1:4" ht="15">
      <c r="A43" s="453"/>
      <c r="B43" s="97" t="s">
        <v>96</v>
      </c>
      <c r="C43" s="12"/>
      <c r="D43" s="156"/>
    </row>
    <row r="44" spans="1:4" ht="15">
      <c r="A44" s="453"/>
      <c r="B44" s="97" t="s">
        <v>97</v>
      </c>
      <c r="C44" s="12"/>
      <c r="D44" s="156"/>
    </row>
    <row r="45" spans="1:4" ht="15">
      <c r="A45" s="453"/>
      <c r="B45" s="97" t="s">
        <v>98</v>
      </c>
      <c r="C45" s="12"/>
      <c r="D45" s="156"/>
    </row>
    <row r="46" spans="1:4" ht="15">
      <c r="A46" s="453"/>
      <c r="B46" s="97" t="s">
        <v>99</v>
      </c>
      <c r="C46" s="12"/>
      <c r="D46" s="156"/>
    </row>
    <row r="47" spans="1:4" ht="15">
      <c r="A47" s="453"/>
      <c r="B47" s="97" t="s">
        <v>100</v>
      </c>
      <c r="C47" s="12"/>
      <c r="D47" s="156"/>
    </row>
    <row r="48" spans="1:4" ht="15.75" thickBot="1">
      <c r="A48" s="453"/>
      <c r="B48" s="503" t="s">
        <v>86</v>
      </c>
      <c r="C48" s="504">
        <f>SUM(C36:C47)</f>
        <v>0</v>
      </c>
      <c r="D48" s="505">
        <f>SUM(D36:D47)</f>
        <v>0</v>
      </c>
    </row>
    <row r="49" spans="1:4" ht="15.75" thickTop="1">
      <c r="A49" s="1"/>
      <c r="B49" s="1"/>
      <c r="C49" s="12"/>
      <c r="D49" s="156"/>
    </row>
    <row r="50" spans="1:4" ht="15">
      <c r="A50" s="452" t="s">
        <v>116</v>
      </c>
      <c r="B50" s="1"/>
      <c r="C50" s="12"/>
      <c r="D50" s="156"/>
    </row>
    <row r="51" spans="1:4" ht="15">
      <c r="A51" s="452" t="s">
        <v>495</v>
      </c>
      <c r="B51" s="1"/>
      <c r="C51" s="12"/>
      <c r="D51" s="156"/>
    </row>
    <row r="52" spans="1:4" ht="15">
      <c r="A52" s="452" t="s">
        <v>133</v>
      </c>
      <c r="B52" s="453"/>
      <c r="C52" s="12"/>
      <c r="D52" s="156"/>
    </row>
    <row r="53" spans="1:4" ht="15">
      <c r="A53" s="453"/>
      <c r="B53" s="97" t="s">
        <v>134</v>
      </c>
      <c r="C53" s="12"/>
      <c r="D53" s="156"/>
    </row>
    <row r="54" spans="1:4" ht="15">
      <c r="A54" s="453"/>
      <c r="B54" s="97" t="s">
        <v>135</v>
      </c>
      <c r="C54" s="12"/>
      <c r="D54" s="156"/>
    </row>
    <row r="55" spans="1:4" ht="15">
      <c r="A55" s="453"/>
      <c r="B55" s="438" t="s">
        <v>1113</v>
      </c>
      <c r="C55" s="12"/>
      <c r="D55" s="156"/>
    </row>
    <row r="56" spans="1:4" ht="15">
      <c r="A56" s="453"/>
      <c r="B56" s="439" t="s">
        <v>1128</v>
      </c>
      <c r="C56" s="12"/>
      <c r="D56" s="156"/>
    </row>
    <row r="57" spans="1:4" ht="15">
      <c r="A57" s="453"/>
      <c r="B57" s="97" t="s">
        <v>136</v>
      </c>
      <c r="C57" s="12"/>
      <c r="D57" s="156"/>
    </row>
    <row r="58" spans="1:4" ht="15">
      <c r="A58" s="453"/>
      <c r="B58" s="97" t="s">
        <v>137</v>
      </c>
      <c r="C58" s="12"/>
      <c r="D58" s="156"/>
    </row>
    <row r="59" spans="1:4" ht="15">
      <c r="A59" s="453"/>
      <c r="B59" s="438" t="s">
        <v>1113</v>
      </c>
      <c r="C59" s="12"/>
      <c r="D59" s="156"/>
    </row>
    <row r="60" spans="1:4" ht="15">
      <c r="A60" s="453"/>
      <c r="B60" s="439" t="s">
        <v>1128</v>
      </c>
      <c r="C60" s="12"/>
      <c r="D60" s="156"/>
    </row>
    <row r="61" spans="1:4" ht="15">
      <c r="A61" s="453"/>
      <c r="B61" s="97" t="s">
        <v>138</v>
      </c>
      <c r="C61" s="12"/>
      <c r="D61" s="156"/>
    </row>
    <row r="62" spans="1:4" ht="15">
      <c r="A62" s="453"/>
      <c r="B62" s="97" t="s">
        <v>139</v>
      </c>
      <c r="C62" s="12"/>
      <c r="D62" s="156"/>
    </row>
    <row r="63" spans="1:4" ht="15">
      <c r="A63" s="453"/>
      <c r="B63" s="97" t="s">
        <v>140</v>
      </c>
      <c r="C63" s="12"/>
      <c r="D63" s="156"/>
    </row>
    <row r="64" spans="1:4" ht="15">
      <c r="A64" s="453"/>
      <c r="B64" s="503" t="s">
        <v>115</v>
      </c>
      <c r="C64" s="22">
        <f>SUM(C53:C63)</f>
        <v>0</v>
      </c>
      <c r="D64" s="502">
        <f>SUM(D53:D63)</f>
        <v>0</v>
      </c>
    </row>
    <row r="65" spans="1:4" ht="15">
      <c r="A65" s="1"/>
      <c r="B65" s="1"/>
      <c r="C65" s="12"/>
      <c r="D65" s="156"/>
    </row>
    <row r="66" spans="1:4" ht="15">
      <c r="A66" s="452" t="s">
        <v>141</v>
      </c>
      <c r="B66" s="453"/>
      <c r="C66" s="12"/>
      <c r="D66" s="156"/>
    </row>
    <row r="67" spans="1:4" ht="15">
      <c r="A67" s="453"/>
      <c r="B67" s="99" t="s">
        <v>142</v>
      </c>
      <c r="C67" s="12"/>
      <c r="D67" s="156"/>
    </row>
    <row r="68" spans="1:4" ht="15">
      <c r="A68" s="453"/>
      <c r="B68" s="99" t="s">
        <v>143</v>
      </c>
      <c r="C68" s="12"/>
      <c r="D68" s="156"/>
    </row>
    <row r="69" spans="1:4" ht="15">
      <c r="A69" s="453"/>
      <c r="B69" s="134" t="s">
        <v>1114</v>
      </c>
      <c r="C69" s="12"/>
      <c r="D69" s="156"/>
    </row>
    <row r="70" spans="1:4" ht="15">
      <c r="A70" s="453"/>
      <c r="B70" s="438" t="s">
        <v>1113</v>
      </c>
      <c r="C70" s="12"/>
      <c r="D70" s="156"/>
    </row>
    <row r="71" spans="1:4" ht="15">
      <c r="A71" s="453"/>
      <c r="B71" s="439" t="s">
        <v>1128</v>
      </c>
      <c r="C71" s="12"/>
      <c r="D71" s="156"/>
    </row>
    <row r="72" spans="1:4" ht="15">
      <c r="A72" s="453"/>
      <c r="B72" s="97" t="s">
        <v>144</v>
      </c>
      <c r="C72" s="12"/>
      <c r="D72" s="156"/>
    </row>
    <row r="73" spans="1:4" ht="15">
      <c r="A73" s="453"/>
      <c r="B73" s="97" t="s">
        <v>145</v>
      </c>
      <c r="C73" s="12"/>
      <c r="D73" s="156"/>
    </row>
    <row r="74" spans="1:4" ht="15">
      <c r="A74" s="453"/>
      <c r="B74" s="438" t="s">
        <v>1113</v>
      </c>
      <c r="C74" s="12"/>
      <c r="D74" s="156"/>
    </row>
    <row r="75" spans="1:4" ht="15">
      <c r="A75" s="453"/>
      <c r="B75" s="439" t="s">
        <v>1128</v>
      </c>
      <c r="C75" s="12"/>
      <c r="D75" s="156"/>
    </row>
    <row r="76" spans="1:4" ht="15">
      <c r="A76" s="453"/>
      <c r="B76" s="97" t="s">
        <v>146</v>
      </c>
      <c r="C76" s="12"/>
      <c r="D76" s="156"/>
    </row>
    <row r="77" spans="1:4" ht="15">
      <c r="A77" s="453"/>
      <c r="B77" s="97" t="s">
        <v>147</v>
      </c>
      <c r="C77" s="12"/>
      <c r="D77" s="156"/>
    </row>
    <row r="78" spans="1:4" ht="15">
      <c r="A78" s="453"/>
      <c r="B78" s="97" t="s">
        <v>148</v>
      </c>
      <c r="C78" s="12"/>
      <c r="D78" s="156"/>
    </row>
    <row r="79" spans="1:4" ht="15">
      <c r="A79" s="453"/>
      <c r="B79" s="97" t="s">
        <v>149</v>
      </c>
      <c r="C79" s="12"/>
      <c r="D79" s="156"/>
    </row>
    <row r="80" spans="1:4" ht="15">
      <c r="A80" s="453"/>
      <c r="B80" s="97" t="s">
        <v>150</v>
      </c>
      <c r="C80" s="12"/>
      <c r="D80" s="156"/>
    </row>
    <row r="81" spans="1:4" ht="15">
      <c r="A81" s="453"/>
      <c r="B81" s="97" t="s">
        <v>151</v>
      </c>
      <c r="C81" s="12"/>
      <c r="D81" s="156"/>
    </row>
    <row r="82" spans="1:4" ht="15">
      <c r="A82" s="453"/>
      <c r="B82" s="97" t="s">
        <v>152</v>
      </c>
      <c r="C82" s="12"/>
      <c r="D82" s="156"/>
    </row>
    <row r="83" spans="1:4" ht="15">
      <c r="A83" s="453"/>
      <c r="B83" s="97" t="s">
        <v>153</v>
      </c>
      <c r="C83" s="12"/>
      <c r="D83" s="156"/>
    </row>
    <row r="84" spans="1:4" ht="15">
      <c r="A84" s="453"/>
      <c r="B84" s="97" t="s">
        <v>154</v>
      </c>
      <c r="C84" s="12"/>
      <c r="D84" s="156"/>
    </row>
    <row r="85" spans="1:4" ht="15">
      <c r="A85" s="453"/>
      <c r="B85" s="97" t="s">
        <v>155</v>
      </c>
      <c r="C85" s="12"/>
      <c r="D85" s="156"/>
    </row>
    <row r="86" spans="1:4" ht="15">
      <c r="A86" s="453"/>
      <c r="B86" s="97" t="s">
        <v>156</v>
      </c>
      <c r="C86" s="12"/>
      <c r="D86" s="156"/>
    </row>
    <row r="87" spans="1:4" ht="15">
      <c r="A87" s="1"/>
      <c r="B87" s="503" t="s">
        <v>115</v>
      </c>
      <c r="C87" s="22">
        <f>SUM(C67:C86)</f>
        <v>0</v>
      </c>
      <c r="D87" s="502">
        <f>SUM(D67:D86)</f>
        <v>0</v>
      </c>
    </row>
    <row r="88" spans="1:4" ht="15">
      <c r="A88" s="1"/>
      <c r="B88" s="503"/>
      <c r="C88" s="12"/>
      <c r="D88" s="156"/>
    </row>
    <row r="89" spans="1:4" ht="15">
      <c r="A89" s="452" t="s">
        <v>158</v>
      </c>
      <c r="B89" s="453"/>
      <c r="C89" s="12"/>
      <c r="D89" s="156"/>
    </row>
    <row r="90" spans="1:4" ht="15">
      <c r="A90" s="453"/>
      <c r="B90" s="97" t="s">
        <v>159</v>
      </c>
      <c r="C90" s="12"/>
      <c r="D90" s="156"/>
    </row>
    <row r="91" spans="1:4" ht="15">
      <c r="A91" s="453"/>
      <c r="B91" s="97" t="s">
        <v>160</v>
      </c>
      <c r="C91" s="12"/>
      <c r="D91" s="156"/>
    </row>
    <row r="92" spans="1:4" ht="15">
      <c r="A92" s="453"/>
      <c r="B92" s="97" t="s">
        <v>161</v>
      </c>
      <c r="C92" s="12"/>
      <c r="D92" s="156"/>
    </row>
    <row r="93" spans="1:4" ht="15">
      <c r="A93" s="453"/>
      <c r="B93" s="97" t="s">
        <v>162</v>
      </c>
      <c r="C93" s="12"/>
      <c r="D93" s="156"/>
    </row>
    <row r="94" spans="1:4" ht="15">
      <c r="A94" s="453"/>
      <c r="B94" s="97" t="s">
        <v>163</v>
      </c>
      <c r="C94" s="12"/>
      <c r="D94" s="156"/>
    </row>
    <row r="95" spans="1:4" ht="15">
      <c r="A95" s="453"/>
      <c r="B95" s="97" t="s">
        <v>164</v>
      </c>
      <c r="C95" s="12"/>
      <c r="D95" s="156"/>
    </row>
    <row r="96" spans="1:4" ht="15">
      <c r="A96" s="1"/>
      <c r="B96" s="503" t="s">
        <v>115</v>
      </c>
      <c r="C96" s="22">
        <f>SUM(C90:C95)</f>
        <v>0</v>
      </c>
      <c r="D96" s="502">
        <f>SUM(D90:D95)</f>
        <v>0</v>
      </c>
    </row>
    <row r="97" spans="1:4" ht="15">
      <c r="A97" s="1"/>
      <c r="B97" s="503"/>
      <c r="C97" s="12"/>
      <c r="D97" s="156"/>
    </row>
    <row r="98" spans="1:4" ht="15">
      <c r="A98" s="452" t="s">
        <v>165</v>
      </c>
      <c r="B98" s="503"/>
      <c r="C98" s="12"/>
      <c r="D98" s="156"/>
    </row>
    <row r="99" spans="1:4" ht="15.75" thickBot="1">
      <c r="A99" s="1"/>
      <c r="B99" s="503" t="s">
        <v>86</v>
      </c>
      <c r="C99" s="504">
        <f>C64+C87+C96+C98</f>
        <v>0</v>
      </c>
      <c r="D99" s="505">
        <f>D64+D87+D96+D98</f>
        <v>0</v>
      </c>
    </row>
    <row r="100" spans="1:4" ht="15.75" thickTop="1">
      <c r="A100" s="453"/>
      <c r="B100" s="503"/>
      <c r="C100" s="12"/>
      <c r="D100" s="156"/>
    </row>
    <row r="101" spans="1:4" ht="15">
      <c r="A101" s="452" t="s">
        <v>122</v>
      </c>
      <c r="B101" s="453"/>
      <c r="C101" s="12"/>
      <c r="D101" s="156"/>
    </row>
    <row r="102" spans="1:4" ht="15">
      <c r="A102" s="452" t="s">
        <v>1172</v>
      </c>
      <c r="B102" s="453"/>
      <c r="C102" s="12"/>
      <c r="D102" s="156"/>
    </row>
    <row r="103" spans="1:4" ht="15">
      <c r="A103" s="453"/>
      <c r="B103" s="97" t="s">
        <v>104</v>
      </c>
      <c r="C103" s="12"/>
      <c r="D103" s="156"/>
    </row>
    <row r="104" spans="1:4" ht="15">
      <c r="A104" s="453"/>
      <c r="B104" s="97" t="s">
        <v>105</v>
      </c>
      <c r="C104" s="12"/>
      <c r="D104" s="156"/>
    </row>
    <row r="105" spans="1:4" ht="15">
      <c r="A105" s="453"/>
      <c r="B105" s="97" t="s">
        <v>106</v>
      </c>
      <c r="C105" s="12"/>
      <c r="D105" s="156"/>
    </row>
    <row r="106" spans="1:4" ht="15">
      <c r="A106" s="453"/>
      <c r="B106" s="97" t="s">
        <v>107</v>
      </c>
      <c r="C106" s="12"/>
      <c r="D106" s="156"/>
    </row>
    <row r="107" spans="1:4" ht="15">
      <c r="A107" s="453"/>
      <c r="B107" s="97" t="s">
        <v>108</v>
      </c>
      <c r="C107" s="12"/>
      <c r="D107" s="156"/>
    </row>
    <row r="108" spans="1:4" ht="15">
      <c r="A108" s="453"/>
      <c r="B108" s="97" t="s">
        <v>109</v>
      </c>
      <c r="C108" s="12"/>
      <c r="D108" s="156"/>
    </row>
    <row r="109" spans="1:4" ht="15">
      <c r="A109" s="453"/>
      <c r="B109" s="503" t="s">
        <v>86</v>
      </c>
      <c r="C109" s="22">
        <f>SUM(C103:C108)</f>
        <v>0</v>
      </c>
      <c r="D109" s="502">
        <f>SUM(D103:D108)</f>
        <v>0</v>
      </c>
    </row>
    <row r="110" spans="1:4" ht="15">
      <c r="A110" s="453"/>
      <c r="B110" s="503"/>
      <c r="C110" s="12"/>
      <c r="D110" s="156"/>
    </row>
    <row r="111" spans="1:4" ht="15">
      <c r="A111" s="452" t="s">
        <v>132</v>
      </c>
      <c r="B111" s="1"/>
      <c r="C111" s="12"/>
      <c r="D111" s="156"/>
    </row>
    <row r="112" spans="1:4" ht="15">
      <c r="A112" s="452" t="s">
        <v>1115</v>
      </c>
      <c r="B112" s="453"/>
      <c r="C112" s="12"/>
      <c r="D112" s="156"/>
    </row>
    <row r="113" spans="1:4" ht="15">
      <c r="A113" s="453"/>
      <c r="B113" s="97" t="s">
        <v>111</v>
      </c>
      <c r="C113" s="12"/>
      <c r="D113" s="156"/>
    </row>
    <row r="114" spans="1:4" ht="15">
      <c r="A114" s="453"/>
      <c r="B114" s="97" t="s">
        <v>112</v>
      </c>
      <c r="C114" s="12"/>
      <c r="D114" s="156"/>
    </row>
    <row r="115" spans="1:4" ht="15">
      <c r="A115" s="453"/>
      <c r="B115" s="97" t="s">
        <v>113</v>
      </c>
      <c r="C115" s="12"/>
      <c r="D115" s="156"/>
    </row>
    <row r="116" spans="1:4" ht="15">
      <c r="A116" s="453"/>
      <c r="B116" s="97" t="s">
        <v>114</v>
      </c>
      <c r="C116" s="12"/>
      <c r="D116" s="156"/>
    </row>
    <row r="117" spans="1:4" ht="15">
      <c r="A117" s="453"/>
      <c r="B117" s="97" t="s">
        <v>112</v>
      </c>
      <c r="C117" s="12"/>
      <c r="D117" s="156"/>
    </row>
    <row r="118" spans="1:4" ht="15">
      <c r="A118" s="453"/>
      <c r="B118" s="97" t="s">
        <v>113</v>
      </c>
      <c r="C118" s="12"/>
      <c r="D118" s="156"/>
    </row>
    <row r="119" spans="1:4" ht="15">
      <c r="A119" s="453"/>
      <c r="B119" s="503" t="s">
        <v>1101</v>
      </c>
      <c r="C119" s="22">
        <f>SUM(C113:C118)</f>
        <v>0</v>
      </c>
      <c r="D119" s="502">
        <f>SUM(D113:D118)</f>
        <v>0</v>
      </c>
    </row>
    <row r="120" spans="1:4" ht="15">
      <c r="A120" s="453"/>
      <c r="B120" s="503"/>
      <c r="C120" s="12"/>
      <c r="D120" s="156"/>
    </row>
    <row r="121" spans="1:4" ht="15">
      <c r="A121" s="452" t="s">
        <v>167</v>
      </c>
      <c r="B121" s="453"/>
      <c r="C121" s="12"/>
      <c r="D121" s="156"/>
    </row>
    <row r="122" spans="1:4" ht="15">
      <c r="A122" s="452" t="s">
        <v>118</v>
      </c>
      <c r="B122" s="453"/>
      <c r="C122" s="12"/>
      <c r="D122" s="156"/>
    </row>
    <row r="123" spans="1:4" ht="15">
      <c r="A123" s="453"/>
      <c r="B123" s="97" t="s">
        <v>119</v>
      </c>
      <c r="C123" s="12"/>
      <c r="D123" s="156"/>
    </row>
    <row r="124" spans="1:4" ht="15">
      <c r="A124" s="453"/>
      <c r="B124" s="97" t="s">
        <v>120</v>
      </c>
      <c r="C124" s="12"/>
      <c r="D124" s="156"/>
    </row>
    <row r="125" spans="1:4" ht="15">
      <c r="A125" s="453"/>
      <c r="B125" s="132" t="s">
        <v>1091</v>
      </c>
      <c r="C125" s="12"/>
      <c r="D125" s="156"/>
    </row>
    <row r="126" spans="1:4" ht="15">
      <c r="A126" s="453"/>
      <c r="B126" s="503" t="s">
        <v>86</v>
      </c>
      <c r="C126" s="22">
        <f>SUM(C123:C125)</f>
        <v>0</v>
      </c>
      <c r="D126" s="502">
        <f>SUM(D123:D125)</f>
        <v>0</v>
      </c>
    </row>
    <row r="127" spans="1:4" ht="15">
      <c r="A127" s="453"/>
      <c r="B127" s="503"/>
      <c r="C127" s="12"/>
      <c r="D127" s="156"/>
    </row>
    <row r="128" spans="1:4" ht="15">
      <c r="A128" s="452" t="s">
        <v>187</v>
      </c>
      <c r="B128" s="1"/>
      <c r="C128" s="12"/>
      <c r="D128" s="156"/>
    </row>
    <row r="129" spans="1:4" ht="15">
      <c r="A129" s="452" t="s">
        <v>123</v>
      </c>
      <c r="B129" s="453"/>
      <c r="C129" s="12"/>
      <c r="D129" s="156"/>
    </row>
    <row r="130" spans="1:4" ht="15">
      <c r="A130" s="453"/>
      <c r="B130" s="97" t="s">
        <v>124</v>
      </c>
      <c r="C130" s="12"/>
      <c r="D130" s="156"/>
    </row>
    <row r="131" spans="1:4" ht="15">
      <c r="A131" s="453"/>
      <c r="B131" s="97" t="s">
        <v>125</v>
      </c>
      <c r="C131" s="12"/>
      <c r="D131" s="156"/>
    </row>
    <row r="132" spans="1:4" ht="15">
      <c r="A132" s="453"/>
      <c r="B132" s="97" t="s">
        <v>126</v>
      </c>
      <c r="C132" s="12"/>
      <c r="D132" s="156"/>
    </row>
    <row r="133" spans="1:4" ht="15">
      <c r="A133" s="453"/>
      <c r="B133" s="97" t="s">
        <v>127</v>
      </c>
      <c r="C133" s="12"/>
      <c r="D133" s="156"/>
    </row>
    <row r="134" spans="1:4" ht="15">
      <c r="A134" s="453"/>
      <c r="B134" s="97" t="s">
        <v>128</v>
      </c>
      <c r="C134" s="12"/>
      <c r="D134" s="156"/>
    </row>
    <row r="135" spans="1:4" ht="15">
      <c r="A135" s="453"/>
      <c r="B135" s="97" t="s">
        <v>129</v>
      </c>
      <c r="C135" s="12"/>
      <c r="D135" s="156"/>
    </row>
    <row r="136" spans="1:4" ht="15">
      <c r="A136" s="453"/>
      <c r="B136" s="97" t="s">
        <v>130</v>
      </c>
      <c r="C136" s="12"/>
      <c r="D136" s="156"/>
    </row>
    <row r="137" spans="1:4" ht="15">
      <c r="A137" s="453"/>
      <c r="B137" s="503" t="s">
        <v>86</v>
      </c>
      <c r="C137" s="22">
        <f>SUM(C130:C136)</f>
        <v>0</v>
      </c>
      <c r="D137" s="502">
        <f>SUM(D130:D136)</f>
        <v>0</v>
      </c>
    </row>
    <row r="138" spans="1:4" ht="15">
      <c r="A138" s="453"/>
      <c r="B138" s="503"/>
      <c r="C138" s="12"/>
      <c r="D138" s="156"/>
    </row>
    <row r="139" spans="1:4" ht="15">
      <c r="A139" s="452" t="s">
        <v>190</v>
      </c>
      <c r="B139" s="453"/>
      <c r="C139" s="12"/>
      <c r="D139" s="156"/>
    </row>
    <row r="140" spans="1:4" ht="15">
      <c r="A140" s="452" t="s">
        <v>482</v>
      </c>
      <c r="B140" s="453"/>
      <c r="C140" s="12"/>
      <c r="D140" s="156"/>
    </row>
    <row r="141" spans="1:4" ht="15">
      <c r="A141" s="452" t="s">
        <v>1129</v>
      </c>
      <c r="B141" s="453"/>
      <c r="C141" s="12"/>
      <c r="D141" s="156"/>
    </row>
    <row r="142" spans="1:4" ht="15">
      <c r="A142" s="453"/>
      <c r="B142" s="97" t="s">
        <v>188</v>
      </c>
      <c r="C142" s="12"/>
      <c r="D142" s="156"/>
    </row>
    <row r="143" spans="1:4" ht="15">
      <c r="A143" s="453"/>
      <c r="B143" s="97" t="s">
        <v>189</v>
      </c>
      <c r="C143" s="12"/>
      <c r="D143" s="156"/>
    </row>
    <row r="144" spans="1:4" ht="15">
      <c r="A144" s="453"/>
      <c r="B144" s="503" t="s">
        <v>115</v>
      </c>
      <c r="C144" s="22">
        <f>SUM(C142:C143)</f>
        <v>0</v>
      </c>
      <c r="D144" s="502">
        <f>SUM(D142:D143)</f>
        <v>0</v>
      </c>
    </row>
    <row r="145" spans="1:4" ht="15">
      <c r="A145" s="453"/>
      <c r="B145" s="453"/>
      <c r="C145" s="12"/>
      <c r="D145" s="156"/>
    </row>
    <row r="146" spans="1:4" ht="15">
      <c r="A146" s="452" t="s">
        <v>1130</v>
      </c>
      <c r="B146" s="453"/>
      <c r="C146" s="12"/>
      <c r="D146" s="156"/>
    </row>
    <row r="147" spans="1:4" ht="15">
      <c r="A147" s="453"/>
      <c r="B147" s="97" t="s">
        <v>191</v>
      </c>
      <c r="C147" s="12"/>
      <c r="D147" s="156"/>
    </row>
    <row r="148" spans="1:4" ht="15">
      <c r="A148" s="453"/>
      <c r="B148" s="97" t="s">
        <v>192</v>
      </c>
      <c r="C148" s="12"/>
      <c r="D148" s="156"/>
    </row>
    <row r="149" spans="1:4" ht="15">
      <c r="A149" s="453"/>
      <c r="B149" s="97" t="s">
        <v>193</v>
      </c>
      <c r="C149" s="12"/>
      <c r="D149" s="156"/>
    </row>
    <row r="150" spans="1:4" ht="15">
      <c r="A150" s="453"/>
      <c r="B150" s="101" t="s">
        <v>194</v>
      </c>
      <c r="C150" s="12"/>
      <c r="D150" s="156"/>
    </row>
    <row r="151" spans="1:4" ht="15">
      <c r="A151" s="453"/>
      <c r="B151" s="97" t="s">
        <v>195</v>
      </c>
      <c r="C151" s="12"/>
      <c r="D151" s="156"/>
    </row>
    <row r="152" spans="1:4" ht="15">
      <c r="A152" s="453"/>
      <c r="B152" s="97" t="s">
        <v>186</v>
      </c>
      <c r="C152" s="12"/>
      <c r="D152" s="156"/>
    </row>
    <row r="153" spans="1:4" ht="15">
      <c r="A153" s="453"/>
      <c r="B153" s="97" t="s">
        <v>196</v>
      </c>
      <c r="C153" s="12"/>
      <c r="D153" s="156"/>
    </row>
    <row r="154" spans="1:4" ht="15">
      <c r="A154" s="1"/>
      <c r="B154" s="503" t="s">
        <v>115</v>
      </c>
      <c r="C154" s="22">
        <f>SUM(C152:C153)</f>
        <v>0</v>
      </c>
      <c r="D154" s="502">
        <f>SUM(D152:D153)</f>
        <v>0</v>
      </c>
    </row>
    <row r="155" spans="1:4" ht="15.75" thickBot="1">
      <c r="A155" s="1"/>
      <c r="B155" s="503" t="s">
        <v>86</v>
      </c>
      <c r="C155" s="504">
        <f>C144+C154</f>
        <v>0</v>
      </c>
      <c r="D155" s="504">
        <f>D144+D154</f>
        <v>0</v>
      </c>
    </row>
    <row r="156" spans="1:4" ht="15.75" thickTop="1">
      <c r="A156" s="1"/>
      <c r="B156" s="1"/>
      <c r="C156" s="12"/>
      <c r="D156" s="156"/>
    </row>
    <row r="157" spans="1:4" ht="15">
      <c r="A157" s="452" t="s">
        <v>256</v>
      </c>
      <c r="B157" s="1"/>
      <c r="C157" s="12"/>
      <c r="D157" s="156"/>
    </row>
    <row r="158" spans="1:4" ht="15">
      <c r="A158" s="452" t="s">
        <v>168</v>
      </c>
      <c r="B158" s="452"/>
      <c r="C158" s="12"/>
      <c r="D158" s="156"/>
    </row>
    <row r="159" spans="1:4" ht="15">
      <c r="A159" s="497" t="s">
        <v>169</v>
      </c>
      <c r="B159" s="452" t="s">
        <v>170</v>
      </c>
      <c r="C159" s="12"/>
      <c r="D159" s="156"/>
    </row>
    <row r="160" spans="1:4" ht="15">
      <c r="A160" s="506"/>
      <c r="B160" s="97" t="s">
        <v>171</v>
      </c>
      <c r="C160" s="12"/>
      <c r="D160" s="156"/>
    </row>
    <row r="161" spans="1:4" ht="15">
      <c r="A161" s="506"/>
      <c r="B161" s="97" t="s">
        <v>172</v>
      </c>
      <c r="C161" s="12"/>
      <c r="D161" s="156"/>
    </row>
    <row r="162" spans="1:4" ht="15">
      <c r="A162" s="506"/>
      <c r="B162" s="503" t="s">
        <v>115</v>
      </c>
      <c r="C162" s="22">
        <f>SUM(C160:C161)</f>
        <v>0</v>
      </c>
      <c r="D162" s="502">
        <f>SUM(D160:D161)</f>
        <v>0</v>
      </c>
    </row>
    <row r="163" spans="1:4" ht="15">
      <c r="A163" s="506"/>
      <c r="B163" s="100"/>
      <c r="C163" s="12"/>
      <c r="D163" s="156"/>
    </row>
    <row r="164" spans="1:4" ht="15">
      <c r="A164" s="497" t="s">
        <v>173</v>
      </c>
      <c r="B164" s="452" t="s">
        <v>174</v>
      </c>
      <c r="C164" s="12"/>
      <c r="D164" s="156"/>
    </row>
    <row r="165" spans="1:4" ht="15">
      <c r="A165" s="453"/>
      <c r="B165" s="97" t="s">
        <v>1124</v>
      </c>
      <c r="C165" s="12"/>
      <c r="D165" s="156"/>
    </row>
    <row r="166" spans="1:4" ht="15">
      <c r="A166" s="453"/>
      <c r="B166" s="97" t="s">
        <v>1125</v>
      </c>
      <c r="C166" s="12"/>
      <c r="D166" s="156"/>
    </row>
    <row r="167" spans="1:4" ht="15">
      <c r="A167" s="453"/>
      <c r="B167" s="97" t="s">
        <v>175</v>
      </c>
      <c r="C167" s="12"/>
      <c r="D167" s="156"/>
    </row>
    <row r="168" spans="1:4" ht="15">
      <c r="A168" s="453"/>
      <c r="B168" s="97" t="s">
        <v>176</v>
      </c>
      <c r="C168" s="12"/>
      <c r="D168" s="156"/>
    </row>
    <row r="169" spans="1:4" ht="15">
      <c r="A169" s="453"/>
      <c r="B169" s="97" t="s">
        <v>177</v>
      </c>
      <c r="C169" s="12"/>
      <c r="D169" s="156"/>
    </row>
    <row r="170" spans="1:4" ht="15">
      <c r="A170" s="453"/>
      <c r="B170" s="97" t="s">
        <v>178</v>
      </c>
      <c r="C170" s="12"/>
      <c r="D170" s="156"/>
    </row>
    <row r="171" spans="1:4" ht="15">
      <c r="A171" s="453"/>
      <c r="B171" s="97" t="s">
        <v>179</v>
      </c>
      <c r="C171" s="12"/>
      <c r="D171" s="156"/>
    </row>
    <row r="172" spans="1:4" ht="15">
      <c r="A172" s="453"/>
      <c r="B172" s="97" t="s">
        <v>180</v>
      </c>
      <c r="C172" s="12"/>
      <c r="D172" s="156"/>
    </row>
    <row r="173" spans="1:4" ht="15">
      <c r="A173" s="453"/>
      <c r="B173" s="101" t="s">
        <v>181</v>
      </c>
      <c r="C173" s="12"/>
      <c r="D173" s="156"/>
    </row>
    <row r="174" spans="1:4" ht="15">
      <c r="A174" s="453"/>
      <c r="B174" s="97" t="s">
        <v>182</v>
      </c>
      <c r="C174" s="12"/>
      <c r="D174" s="156"/>
    </row>
    <row r="175" spans="1:4" ht="15">
      <c r="A175" s="453"/>
      <c r="B175" s="97" t="s">
        <v>183</v>
      </c>
      <c r="C175" s="12"/>
      <c r="D175" s="156"/>
    </row>
    <row r="176" spans="1:4" ht="15">
      <c r="A176" s="453"/>
      <c r="B176" s="97" t="s">
        <v>184</v>
      </c>
      <c r="C176" s="12"/>
      <c r="D176" s="156"/>
    </row>
    <row r="177" spans="1:4" ht="15">
      <c r="A177" s="453"/>
      <c r="B177" s="97" t="s">
        <v>185</v>
      </c>
      <c r="C177" s="12"/>
      <c r="D177" s="156"/>
    </row>
    <row r="178" spans="1:4" ht="15">
      <c r="A178" s="453"/>
      <c r="B178" s="97"/>
      <c r="C178" s="12"/>
      <c r="D178" s="156"/>
    </row>
    <row r="179" spans="1:4" ht="15">
      <c r="A179" s="453"/>
      <c r="B179" s="503" t="s">
        <v>115</v>
      </c>
      <c r="C179" s="22">
        <f>SUM(C165:C177)</f>
        <v>0</v>
      </c>
      <c r="D179" s="502">
        <f>SUM(D165:D177)</f>
        <v>0</v>
      </c>
    </row>
    <row r="180" spans="1:4" ht="15.75" thickBot="1">
      <c r="A180" s="453"/>
      <c r="B180" s="503" t="s">
        <v>86</v>
      </c>
      <c r="C180" s="504">
        <f>C162+C179</f>
        <v>0</v>
      </c>
      <c r="D180" s="505">
        <f>D162+D179</f>
        <v>0</v>
      </c>
    </row>
    <row r="181" spans="1:4" ht="15.75" thickTop="1">
      <c r="A181" s="1"/>
      <c r="B181" s="1"/>
      <c r="C181" s="12"/>
      <c r="D181" s="156"/>
    </row>
    <row r="182" spans="1:4" ht="15">
      <c r="A182" s="452" t="s">
        <v>268</v>
      </c>
      <c r="B182" s="1"/>
      <c r="C182" s="12"/>
      <c r="D182" s="156"/>
    </row>
    <row r="183" spans="1:4" ht="15">
      <c r="A183" s="452" t="s">
        <v>1133</v>
      </c>
      <c r="B183" s="453"/>
      <c r="C183" s="12"/>
      <c r="D183" s="156"/>
    </row>
    <row r="184" spans="1:4" ht="15">
      <c r="A184" s="453"/>
      <c r="B184" s="97" t="s">
        <v>259</v>
      </c>
      <c r="C184" s="12"/>
      <c r="D184" s="156"/>
    </row>
    <row r="185" spans="1:4" ht="15">
      <c r="A185" s="453"/>
      <c r="B185" s="97" t="s">
        <v>260</v>
      </c>
      <c r="C185" s="12"/>
      <c r="D185" s="156"/>
    </row>
    <row r="186" spans="1:4" ht="15">
      <c r="A186" s="453"/>
      <c r="B186" s="97" t="s">
        <v>261</v>
      </c>
      <c r="C186" s="12"/>
      <c r="D186" s="156"/>
    </row>
    <row r="187" spans="1:4" ht="15">
      <c r="A187" s="453"/>
      <c r="B187" s="97" t="s">
        <v>262</v>
      </c>
      <c r="C187" s="12"/>
      <c r="D187" s="156"/>
    </row>
    <row r="188" spans="1:4" ht="15">
      <c r="A188" s="453"/>
      <c r="B188" s="97" t="s">
        <v>263</v>
      </c>
      <c r="C188" s="12"/>
      <c r="D188" s="156"/>
    </row>
    <row r="189" spans="1:4" ht="15">
      <c r="A189" s="453"/>
      <c r="B189" s="97" t="s">
        <v>264</v>
      </c>
      <c r="C189" s="12"/>
      <c r="D189" s="156"/>
    </row>
    <row r="190" spans="1:4" ht="15">
      <c r="A190" s="453"/>
      <c r="B190" s="97" t="s">
        <v>265</v>
      </c>
      <c r="C190" s="12"/>
      <c r="D190" s="156"/>
    </row>
    <row r="191" spans="1:4" ht="15">
      <c r="A191" s="453"/>
      <c r="B191" s="97" t="s">
        <v>98</v>
      </c>
      <c r="C191" s="12"/>
      <c r="D191" s="156"/>
    </row>
    <row r="192" spans="1:4" ht="15">
      <c r="A192" s="453"/>
      <c r="B192" s="97" t="s">
        <v>266</v>
      </c>
      <c r="C192" s="12"/>
      <c r="D192" s="156"/>
    </row>
    <row r="193" spans="1:4" ht="15.75" thickBot="1">
      <c r="A193" s="453"/>
      <c r="B193" s="503" t="s">
        <v>86</v>
      </c>
      <c r="C193" s="504">
        <f>SUM(C184:C192)</f>
        <v>0</v>
      </c>
      <c r="D193" s="505">
        <f>SUM(D184:D192)</f>
        <v>0</v>
      </c>
    </row>
    <row r="194" spans="1:4" ht="15.75" thickTop="1">
      <c r="A194" s="1"/>
      <c r="B194" s="1"/>
      <c r="C194" s="12"/>
      <c r="D194" s="156"/>
    </row>
    <row r="195" spans="1:4" ht="15">
      <c r="A195" s="44" t="s">
        <v>198</v>
      </c>
      <c r="B195" s="1"/>
      <c r="C195" s="12"/>
      <c r="D195" s="156"/>
    </row>
    <row r="196" spans="1:4" ht="15">
      <c r="A196" s="452" t="s">
        <v>282</v>
      </c>
      <c r="B196" s="1"/>
      <c r="C196" s="12"/>
      <c r="D196" s="156"/>
    </row>
    <row r="197" spans="1:4" ht="15">
      <c r="A197" s="452" t="s">
        <v>199</v>
      </c>
      <c r="B197" s="1"/>
      <c r="C197" s="12"/>
      <c r="D197" s="156"/>
    </row>
    <row r="198" spans="1:4" ht="15">
      <c r="A198" s="452" t="s">
        <v>200</v>
      </c>
      <c r="B198" s="453"/>
      <c r="C198" s="12"/>
      <c r="D198" s="156"/>
    </row>
    <row r="199" spans="1:4" ht="15">
      <c r="A199" s="453"/>
      <c r="B199" s="97" t="s">
        <v>201</v>
      </c>
      <c r="C199" s="12"/>
      <c r="D199" s="156"/>
    </row>
    <row r="200" spans="1:4" ht="15">
      <c r="A200" s="453"/>
      <c r="B200" s="97" t="s">
        <v>202</v>
      </c>
      <c r="C200" s="12"/>
      <c r="D200" s="156"/>
    </row>
    <row r="201" spans="1:4" ht="15">
      <c r="A201" s="453"/>
      <c r="B201" s="97" t="s">
        <v>203</v>
      </c>
      <c r="C201" s="12"/>
      <c r="D201" s="156"/>
    </row>
    <row r="202" spans="1:4" ht="15">
      <c r="A202" s="453"/>
      <c r="B202" s="97" t="s">
        <v>204</v>
      </c>
      <c r="C202" s="12"/>
      <c r="D202" s="156"/>
    </row>
    <row r="203" spans="1:4" ht="15">
      <c r="A203" s="453"/>
      <c r="B203" s="97" t="s">
        <v>205</v>
      </c>
      <c r="C203" s="12"/>
      <c r="D203" s="156"/>
    </row>
    <row r="204" spans="1:4" ht="15">
      <c r="A204" s="453"/>
      <c r="B204" s="97" t="s">
        <v>206</v>
      </c>
      <c r="C204" s="12"/>
      <c r="D204" s="156"/>
    </row>
    <row r="205" spans="1:4" ht="15">
      <c r="A205" s="453"/>
      <c r="B205" s="97" t="s">
        <v>207</v>
      </c>
      <c r="C205" s="12"/>
      <c r="D205" s="156"/>
    </row>
    <row r="206" spans="1:4" ht="15">
      <c r="A206" s="453"/>
      <c r="B206" s="97" t="s">
        <v>208</v>
      </c>
      <c r="C206" s="12"/>
      <c r="D206" s="156"/>
    </row>
    <row r="207" spans="1:4" ht="15">
      <c r="A207" s="453"/>
      <c r="B207" s="97" t="s">
        <v>209</v>
      </c>
      <c r="C207" s="12"/>
      <c r="D207" s="156"/>
    </row>
    <row r="208" spans="1:4" ht="15">
      <c r="A208" s="453"/>
      <c r="B208" s="503" t="s">
        <v>115</v>
      </c>
      <c r="C208" s="22">
        <f>SUM(C199:C207)</f>
        <v>0</v>
      </c>
      <c r="D208" s="502">
        <f>SUM(D199:D207)</f>
        <v>0</v>
      </c>
    </row>
    <row r="209" spans="1:4" ht="15">
      <c r="A209" s="453"/>
      <c r="B209" s="453"/>
      <c r="C209" s="12"/>
      <c r="D209" s="156"/>
    </row>
    <row r="210" spans="1:4">
      <c r="A210" s="452" t="s">
        <v>210</v>
      </c>
      <c r="B210" s="452"/>
      <c r="C210" s="91"/>
      <c r="D210" s="507"/>
    </row>
    <row r="211" spans="1:4" ht="15">
      <c r="A211" s="453"/>
      <c r="B211" s="97" t="s">
        <v>211</v>
      </c>
      <c r="C211" s="12"/>
      <c r="D211" s="156"/>
    </row>
    <row r="212" spans="1:4" ht="15">
      <c r="A212" s="453"/>
      <c r="B212" s="97" t="s">
        <v>212</v>
      </c>
      <c r="C212" s="12"/>
      <c r="D212" s="156"/>
    </row>
    <row r="213" spans="1:4" ht="15">
      <c r="A213" s="453"/>
      <c r="B213" s="97" t="s">
        <v>213</v>
      </c>
      <c r="C213" s="12"/>
      <c r="D213" s="156"/>
    </row>
    <row r="214" spans="1:4" ht="15">
      <c r="A214" s="453"/>
      <c r="B214" s="97" t="s">
        <v>214</v>
      </c>
      <c r="C214" s="12"/>
      <c r="D214" s="156"/>
    </row>
    <row r="215" spans="1:4" ht="15">
      <c r="A215" s="453"/>
      <c r="B215" s="97" t="s">
        <v>215</v>
      </c>
      <c r="C215" s="12"/>
      <c r="D215" s="156"/>
    </row>
    <row r="216" spans="1:4" ht="15">
      <c r="A216" s="453"/>
      <c r="B216" s="97" t="s">
        <v>216</v>
      </c>
      <c r="C216" s="12"/>
      <c r="D216" s="156"/>
    </row>
    <row r="217" spans="1:4" ht="15">
      <c r="A217" s="453"/>
      <c r="B217" s="97" t="s">
        <v>217</v>
      </c>
      <c r="C217" s="12"/>
      <c r="D217" s="156"/>
    </row>
    <row r="218" spans="1:4" ht="15">
      <c r="A218" s="453"/>
      <c r="B218" s="97" t="s">
        <v>218</v>
      </c>
      <c r="C218" s="12"/>
      <c r="D218" s="156"/>
    </row>
    <row r="219" spans="1:4" ht="15">
      <c r="A219" s="453"/>
      <c r="B219" s="97" t="s">
        <v>219</v>
      </c>
      <c r="C219" s="12"/>
      <c r="D219" s="156"/>
    </row>
    <row r="220" spans="1:4" ht="15">
      <c r="A220" s="453"/>
      <c r="B220" s="97" t="s">
        <v>220</v>
      </c>
      <c r="C220" s="12"/>
      <c r="D220" s="156"/>
    </row>
    <row r="221" spans="1:4" ht="15">
      <c r="A221" s="453"/>
      <c r="B221" s="97" t="s">
        <v>221</v>
      </c>
      <c r="C221" s="12"/>
      <c r="D221" s="156"/>
    </row>
    <row r="222" spans="1:4" ht="15">
      <c r="A222" s="453"/>
      <c r="B222" s="97" t="s">
        <v>222</v>
      </c>
      <c r="C222" s="12"/>
      <c r="D222" s="156"/>
    </row>
    <row r="223" spans="1:4" ht="15">
      <c r="A223" s="453"/>
      <c r="B223" s="97" t="s">
        <v>223</v>
      </c>
      <c r="C223" s="12"/>
      <c r="D223" s="156"/>
    </row>
    <row r="224" spans="1:4" ht="15">
      <c r="A224" s="453"/>
      <c r="B224" s="97" t="s">
        <v>224</v>
      </c>
      <c r="C224" s="12"/>
      <c r="D224" s="156"/>
    </row>
    <row r="225" spans="1:4" ht="15">
      <c r="A225" s="453"/>
      <c r="B225" s="97" t="s">
        <v>225</v>
      </c>
      <c r="C225" s="12"/>
      <c r="D225" s="156"/>
    </row>
    <row r="226" spans="1:4" ht="15">
      <c r="A226" s="453"/>
      <c r="B226" s="97" t="s">
        <v>226</v>
      </c>
      <c r="C226" s="12"/>
      <c r="D226" s="156"/>
    </row>
    <row r="227" spans="1:4" ht="15">
      <c r="A227" s="453"/>
      <c r="B227" s="97" t="s">
        <v>227</v>
      </c>
      <c r="C227" s="12"/>
      <c r="D227" s="156"/>
    </row>
    <row r="228" spans="1:4" ht="15">
      <c r="A228" s="453"/>
      <c r="B228" s="97" t="s">
        <v>228</v>
      </c>
      <c r="C228" s="12"/>
      <c r="D228" s="156"/>
    </row>
    <row r="229" spans="1:4" ht="15">
      <c r="A229" s="453"/>
      <c r="B229" s="97" t="s">
        <v>229</v>
      </c>
      <c r="C229" s="12"/>
      <c r="D229" s="156"/>
    </row>
    <row r="230" spans="1:4" ht="15">
      <c r="A230" s="453"/>
      <c r="B230" s="97" t="s">
        <v>230</v>
      </c>
      <c r="C230" s="12"/>
      <c r="D230" s="156"/>
    </row>
    <row r="231" spans="1:4" ht="15">
      <c r="A231" s="453"/>
      <c r="B231" s="97" t="s">
        <v>231</v>
      </c>
      <c r="C231" s="12"/>
      <c r="D231" s="156"/>
    </row>
    <row r="232" spans="1:4" ht="15">
      <c r="A232" s="453"/>
      <c r="B232" s="97" t="s">
        <v>232</v>
      </c>
      <c r="C232" s="12"/>
      <c r="D232" s="156"/>
    </row>
    <row r="233" spans="1:4" ht="15">
      <c r="A233" s="453"/>
      <c r="B233" s="97" t="s">
        <v>233</v>
      </c>
      <c r="C233" s="12"/>
      <c r="D233" s="156"/>
    </row>
    <row r="234" spans="1:4" ht="15">
      <c r="A234" s="453"/>
      <c r="B234" s="97" t="s">
        <v>234</v>
      </c>
      <c r="C234" s="12"/>
      <c r="D234" s="156"/>
    </row>
    <row r="235" spans="1:4" ht="15">
      <c r="A235" s="453"/>
      <c r="B235" s="97" t="s">
        <v>235</v>
      </c>
      <c r="C235" s="12"/>
      <c r="D235" s="156"/>
    </row>
    <row r="236" spans="1:4" ht="15">
      <c r="A236" s="453"/>
      <c r="B236" s="97" t="s">
        <v>236</v>
      </c>
      <c r="C236" s="12"/>
      <c r="D236" s="156"/>
    </row>
    <row r="237" spans="1:4" ht="15">
      <c r="A237" s="453"/>
      <c r="B237" s="97" t="s">
        <v>237</v>
      </c>
      <c r="C237" s="12"/>
      <c r="D237" s="156"/>
    </row>
    <row r="238" spans="1:4" ht="15">
      <c r="A238" s="453"/>
      <c r="B238" s="97" t="s">
        <v>238</v>
      </c>
      <c r="C238" s="12"/>
      <c r="D238" s="156"/>
    </row>
    <row r="239" spans="1:4" ht="15">
      <c r="A239" s="453"/>
      <c r="B239" s="97" t="s">
        <v>239</v>
      </c>
      <c r="C239" s="12"/>
      <c r="D239" s="156"/>
    </row>
    <row r="240" spans="1:4" ht="15">
      <c r="A240" s="453"/>
      <c r="B240" s="97" t="s">
        <v>240</v>
      </c>
      <c r="C240" s="12"/>
      <c r="D240" s="156"/>
    </row>
    <row r="241" spans="1:4" ht="15">
      <c r="A241" s="453"/>
      <c r="B241" s="97" t="s">
        <v>241</v>
      </c>
      <c r="C241" s="12"/>
      <c r="D241" s="156"/>
    </row>
    <row r="242" spans="1:4" ht="15">
      <c r="A242" s="453"/>
      <c r="B242" s="97" t="s">
        <v>242</v>
      </c>
      <c r="C242" s="12"/>
      <c r="D242" s="156"/>
    </row>
    <row r="243" spans="1:4" ht="15">
      <c r="A243" s="453"/>
      <c r="B243" s="503" t="s">
        <v>115</v>
      </c>
      <c r="C243" s="22">
        <f>SUM(C211:C242)</f>
        <v>0</v>
      </c>
      <c r="D243" s="502">
        <f>SUM(D211:D242)</f>
        <v>0</v>
      </c>
    </row>
    <row r="244" spans="1:4" ht="15">
      <c r="A244" s="453"/>
      <c r="B244" s="503"/>
      <c r="C244" s="12"/>
      <c r="D244" s="156"/>
    </row>
    <row r="245" spans="1:4" ht="15">
      <c r="A245" s="452" t="s">
        <v>300</v>
      </c>
      <c r="B245" s="453"/>
      <c r="C245" s="12"/>
      <c r="D245" s="156"/>
    </row>
    <row r="246" spans="1:4" ht="15">
      <c r="A246" s="97"/>
      <c r="B246" s="97" t="s">
        <v>301</v>
      </c>
      <c r="C246" s="12"/>
      <c r="D246" s="156"/>
    </row>
    <row r="247" spans="1:4" ht="15">
      <c r="A247" s="97"/>
      <c r="B247" s="97" t="s">
        <v>302</v>
      </c>
      <c r="C247" s="12"/>
      <c r="D247" s="156"/>
    </row>
    <row r="248" spans="1:4" ht="15">
      <c r="A248" s="97"/>
      <c r="B248" s="97" t="s">
        <v>303</v>
      </c>
      <c r="C248" s="12"/>
      <c r="D248" s="156"/>
    </row>
    <row r="249" spans="1:4" ht="15">
      <c r="A249" s="97"/>
      <c r="B249" s="97" t="s">
        <v>304</v>
      </c>
      <c r="C249" s="12"/>
      <c r="D249" s="156"/>
    </row>
    <row r="250" spans="1:4" ht="15">
      <c r="A250" s="97"/>
      <c r="B250" s="97" t="s">
        <v>305</v>
      </c>
      <c r="C250" s="12"/>
      <c r="D250" s="156"/>
    </row>
    <row r="251" spans="1:4" ht="15">
      <c r="A251" s="97"/>
      <c r="B251" s="97" t="s">
        <v>306</v>
      </c>
      <c r="C251" s="12"/>
      <c r="D251" s="156"/>
    </row>
    <row r="252" spans="1:4" ht="15">
      <c r="A252" s="453"/>
      <c r="B252" s="503" t="s">
        <v>115</v>
      </c>
      <c r="C252" s="22">
        <f>SUM(C246:C251)</f>
        <v>0</v>
      </c>
      <c r="D252" s="502">
        <f>SUM(D246:D251)</f>
        <v>0</v>
      </c>
    </row>
    <row r="253" spans="1:4" ht="15">
      <c r="A253" s="453"/>
      <c r="B253" s="453"/>
      <c r="C253" s="12"/>
      <c r="D253" s="156"/>
    </row>
    <row r="254" spans="1:4" ht="15">
      <c r="A254" s="452" t="s">
        <v>243</v>
      </c>
      <c r="B254" s="453"/>
      <c r="C254" s="12"/>
      <c r="D254" s="156"/>
    </row>
    <row r="255" spans="1:4" ht="15">
      <c r="A255" s="453"/>
      <c r="B255" s="97" t="s">
        <v>244</v>
      </c>
      <c r="C255" s="12"/>
      <c r="D255" s="156"/>
    </row>
    <row r="256" spans="1:4" ht="15">
      <c r="A256" s="453"/>
      <c r="B256" s="97" t="s">
        <v>245</v>
      </c>
      <c r="C256" s="12"/>
      <c r="D256" s="156"/>
    </row>
    <row r="257" spans="1:4" ht="15">
      <c r="A257" s="453"/>
      <c r="B257" s="97" t="s">
        <v>246</v>
      </c>
      <c r="C257" s="12"/>
      <c r="D257" s="156"/>
    </row>
    <row r="258" spans="1:4" s="107" customFormat="1" ht="15">
      <c r="A258" s="453"/>
      <c r="B258" s="97" t="s">
        <v>247</v>
      </c>
      <c r="C258" s="12"/>
      <c r="D258" s="156"/>
    </row>
    <row r="259" spans="1:4" ht="15">
      <c r="A259" s="453"/>
      <c r="B259" s="97" t="s">
        <v>248</v>
      </c>
      <c r="C259" s="12"/>
      <c r="D259" s="156"/>
    </row>
    <row r="260" spans="1:4" ht="15">
      <c r="A260" s="453"/>
      <c r="B260" s="97" t="s">
        <v>249</v>
      </c>
      <c r="C260" s="12"/>
      <c r="D260" s="156"/>
    </row>
    <row r="261" spans="1:4" ht="15">
      <c r="A261" s="453"/>
      <c r="B261" s="97" t="s">
        <v>250</v>
      </c>
      <c r="C261" s="12"/>
      <c r="D261" s="156"/>
    </row>
    <row r="262" spans="1:4" ht="15">
      <c r="A262" s="453"/>
      <c r="B262" s="97" t="s">
        <v>251</v>
      </c>
      <c r="C262" s="12"/>
      <c r="D262" s="156"/>
    </row>
    <row r="263" spans="1:4" ht="15">
      <c r="A263" s="453"/>
      <c r="B263" s="97" t="s">
        <v>252</v>
      </c>
      <c r="C263" s="12"/>
      <c r="D263" s="156"/>
    </row>
    <row r="264" spans="1:4" ht="15">
      <c r="A264" s="453"/>
      <c r="B264" s="97" t="s">
        <v>253</v>
      </c>
      <c r="C264" s="12"/>
      <c r="D264" s="156"/>
    </row>
    <row r="265" spans="1:4" ht="15">
      <c r="A265" s="453"/>
      <c r="B265" s="97" t="s">
        <v>254</v>
      </c>
      <c r="C265" s="12"/>
      <c r="D265" s="156"/>
    </row>
    <row r="266" spans="1:4" ht="15">
      <c r="A266" s="453"/>
      <c r="B266" s="503" t="s">
        <v>115</v>
      </c>
      <c r="C266" s="22">
        <f>SUM(C255:C265)</f>
        <v>0</v>
      </c>
      <c r="D266" s="502">
        <f>SUM(D255:D265)</f>
        <v>0</v>
      </c>
    </row>
    <row r="267" spans="1:4" ht="15.75" thickBot="1">
      <c r="A267" s="1"/>
      <c r="B267" s="503" t="s">
        <v>86</v>
      </c>
      <c r="C267" s="504">
        <f>C208+C243+C252+C266</f>
        <v>0</v>
      </c>
      <c r="D267" s="505">
        <f>D208+D243+D252+D266</f>
        <v>0</v>
      </c>
    </row>
    <row r="268" spans="1:4" ht="15.75" thickTop="1">
      <c r="A268" s="1"/>
      <c r="B268" s="1"/>
      <c r="C268" s="508"/>
      <c r="D268" s="508"/>
    </row>
    <row r="269" spans="1:4" ht="15">
      <c r="A269" s="452" t="s">
        <v>339</v>
      </c>
      <c r="B269" s="1"/>
      <c r="C269" s="12"/>
      <c r="D269" s="156"/>
    </row>
    <row r="270" spans="1:4" ht="15">
      <c r="A270" s="452" t="s">
        <v>1109</v>
      </c>
      <c r="B270" s="1"/>
      <c r="C270" s="12"/>
      <c r="D270" s="156"/>
    </row>
    <row r="271" spans="1:4" ht="15">
      <c r="A271" s="452" t="s">
        <v>1134</v>
      </c>
      <c r="B271" s="453"/>
      <c r="C271" s="12"/>
      <c r="D271" s="156"/>
    </row>
    <row r="272" spans="1:4" ht="15">
      <c r="A272" s="453"/>
      <c r="B272" s="97" t="s">
        <v>263</v>
      </c>
      <c r="C272" s="12"/>
      <c r="D272" s="156"/>
    </row>
    <row r="273" spans="1:4" ht="15">
      <c r="A273" s="453"/>
      <c r="B273" s="97" t="s">
        <v>270</v>
      </c>
      <c r="C273" s="12"/>
      <c r="D273" s="156"/>
    </row>
    <row r="274" spans="1:4" ht="15">
      <c r="A274" s="453"/>
      <c r="B274" s="97" t="s">
        <v>271</v>
      </c>
      <c r="C274" s="12"/>
      <c r="D274" s="156"/>
    </row>
    <row r="275" spans="1:4" ht="15">
      <c r="A275" s="453"/>
      <c r="B275" s="97" t="s">
        <v>272</v>
      </c>
      <c r="C275" s="12"/>
      <c r="D275" s="156"/>
    </row>
    <row r="276" spans="1:4" ht="15">
      <c r="A276" s="453"/>
      <c r="B276" s="97" t="s">
        <v>273</v>
      </c>
      <c r="C276" s="12"/>
      <c r="D276" s="156"/>
    </row>
    <row r="277" spans="1:4" ht="15">
      <c r="A277" s="453"/>
      <c r="B277" s="97" t="s">
        <v>274</v>
      </c>
      <c r="C277" s="12"/>
      <c r="D277" s="156"/>
    </row>
    <row r="278" spans="1:4" ht="15">
      <c r="A278" s="453"/>
      <c r="B278" s="97" t="s">
        <v>275</v>
      </c>
      <c r="C278" s="12"/>
      <c r="D278" s="156"/>
    </row>
    <row r="279" spans="1:4" ht="15">
      <c r="A279" s="453"/>
      <c r="B279" s="503" t="s">
        <v>86</v>
      </c>
      <c r="C279" s="22">
        <f>SUM(C272:C278)</f>
        <v>0</v>
      </c>
      <c r="D279" s="502">
        <f>SUM(D272:D278)</f>
        <v>0</v>
      </c>
    </row>
    <row r="280" spans="1:4" ht="15">
      <c r="A280" s="1"/>
      <c r="B280" s="1"/>
      <c r="C280" s="480"/>
      <c r="D280" s="481"/>
    </row>
    <row r="281" spans="1:4" ht="15">
      <c r="A281" s="452" t="s">
        <v>348</v>
      </c>
      <c r="B281" s="1"/>
      <c r="C281" s="12"/>
      <c r="D281" s="156"/>
    </row>
    <row r="282" spans="1:4" ht="15">
      <c r="A282" s="452" t="s">
        <v>1135</v>
      </c>
      <c r="B282" s="453"/>
      <c r="C282" s="12"/>
      <c r="D282" s="156"/>
    </row>
    <row r="283" spans="1:4" ht="15">
      <c r="A283" s="453"/>
      <c r="B283" s="97" t="s">
        <v>276</v>
      </c>
      <c r="C283" s="12"/>
      <c r="D283" s="156"/>
    </row>
    <row r="284" spans="1:4" ht="15">
      <c r="A284" s="453"/>
      <c r="B284" s="97" t="s">
        <v>277</v>
      </c>
      <c r="C284" s="12"/>
      <c r="D284" s="156"/>
    </row>
    <row r="285" spans="1:4" ht="15">
      <c r="A285" s="453"/>
      <c r="B285" s="97" t="s">
        <v>278</v>
      </c>
      <c r="C285" s="12"/>
      <c r="D285" s="156"/>
    </row>
    <row r="286" spans="1:4" ht="15">
      <c r="A286" s="453"/>
      <c r="B286" s="97" t="s">
        <v>279</v>
      </c>
      <c r="C286" s="12"/>
      <c r="D286" s="156"/>
    </row>
    <row r="287" spans="1:4" ht="15">
      <c r="A287" s="453"/>
      <c r="B287" s="97" t="s">
        <v>280</v>
      </c>
      <c r="C287" s="12"/>
      <c r="D287" s="156"/>
    </row>
    <row r="288" spans="1:4" ht="15">
      <c r="A288" s="453"/>
      <c r="B288" s="97" t="s">
        <v>281</v>
      </c>
      <c r="C288" s="12"/>
      <c r="D288" s="156"/>
    </row>
    <row r="289" spans="1:4" ht="15">
      <c r="A289" s="453"/>
      <c r="B289" s="97" t="s">
        <v>130</v>
      </c>
      <c r="C289" s="12"/>
      <c r="D289" s="156"/>
    </row>
    <row r="290" spans="1:4" ht="15">
      <c r="A290" s="453"/>
      <c r="B290" s="503" t="s">
        <v>86</v>
      </c>
      <c r="C290" s="22">
        <f>SUM(C283:C289)</f>
        <v>0</v>
      </c>
      <c r="D290" s="502">
        <f>SUM(D283:D289)</f>
        <v>0</v>
      </c>
    </row>
    <row r="291" spans="1:4" ht="15">
      <c r="A291" s="1"/>
      <c r="B291" s="1"/>
      <c r="C291" s="481"/>
      <c r="D291" s="481"/>
    </row>
    <row r="292" spans="1:4" ht="15">
      <c r="A292" s="452" t="s">
        <v>347</v>
      </c>
      <c r="B292" s="1"/>
      <c r="C292" s="12"/>
      <c r="D292" s="156"/>
    </row>
    <row r="293" spans="1:4" ht="15">
      <c r="A293" s="452" t="s">
        <v>283</v>
      </c>
      <c r="B293" s="453"/>
      <c r="C293" s="12"/>
      <c r="D293" s="156"/>
    </row>
    <row r="294" spans="1:4" ht="15">
      <c r="A294" s="453"/>
      <c r="B294" s="97" t="s">
        <v>284</v>
      </c>
      <c r="C294" s="12"/>
      <c r="D294" s="156"/>
    </row>
    <row r="295" spans="1:4" ht="15">
      <c r="A295" s="453"/>
      <c r="B295" s="97" t="s">
        <v>285</v>
      </c>
      <c r="C295" s="12"/>
      <c r="D295" s="156"/>
    </row>
    <row r="296" spans="1:4" ht="15">
      <c r="A296" s="453"/>
      <c r="B296" s="97" t="s">
        <v>286</v>
      </c>
      <c r="C296" s="12"/>
      <c r="D296" s="156"/>
    </row>
    <row r="297" spans="1:4" ht="15">
      <c r="A297" s="453"/>
      <c r="B297" s="97" t="s">
        <v>287</v>
      </c>
      <c r="C297" s="12"/>
      <c r="D297" s="156"/>
    </row>
    <row r="298" spans="1:4" ht="15">
      <c r="A298" s="453"/>
      <c r="B298" s="97" t="s">
        <v>288</v>
      </c>
      <c r="C298" s="12"/>
      <c r="D298" s="156"/>
    </row>
    <row r="299" spans="1:4" ht="15">
      <c r="A299" s="453"/>
      <c r="B299" s="97" t="s">
        <v>220</v>
      </c>
      <c r="C299" s="12"/>
      <c r="D299" s="156"/>
    </row>
    <row r="300" spans="1:4" ht="15">
      <c r="A300" s="453"/>
      <c r="B300" s="97" t="s">
        <v>221</v>
      </c>
      <c r="C300" s="12"/>
      <c r="D300" s="156"/>
    </row>
    <row r="301" spans="1:4" ht="15">
      <c r="A301" s="453"/>
      <c r="B301" s="97" t="s">
        <v>222</v>
      </c>
      <c r="C301" s="12"/>
      <c r="D301" s="156"/>
    </row>
    <row r="302" spans="1:4" ht="15">
      <c r="A302" s="453"/>
      <c r="B302" s="97" t="s">
        <v>223</v>
      </c>
      <c r="C302" s="12"/>
      <c r="D302" s="156"/>
    </row>
    <row r="303" spans="1:4" ht="15">
      <c r="A303" s="453"/>
      <c r="B303" s="97" t="s">
        <v>1178</v>
      </c>
      <c r="C303" s="12"/>
      <c r="D303" s="156"/>
    </row>
    <row r="304" spans="1:4" ht="15">
      <c r="A304" s="453"/>
      <c r="B304" s="97" t="s">
        <v>289</v>
      </c>
      <c r="C304" s="12"/>
      <c r="D304" s="156"/>
    </row>
    <row r="305" spans="1:4" ht="15">
      <c r="A305" s="453"/>
      <c r="B305" s="97" t="s">
        <v>224</v>
      </c>
      <c r="C305" s="12"/>
      <c r="D305" s="156"/>
    </row>
    <row r="306" spans="1:4" ht="15">
      <c r="A306" s="453"/>
      <c r="B306" s="108" t="s">
        <v>290</v>
      </c>
      <c r="C306" s="12"/>
      <c r="D306" s="156"/>
    </row>
    <row r="307" spans="1:4" ht="15">
      <c r="A307" s="453"/>
      <c r="B307" s="108" t="s">
        <v>60</v>
      </c>
      <c r="C307" s="12"/>
      <c r="D307" s="156"/>
    </row>
    <row r="308" spans="1:4" ht="15">
      <c r="A308" s="453"/>
      <c r="B308" s="97" t="s">
        <v>228</v>
      </c>
      <c r="C308" s="12"/>
      <c r="D308" s="156"/>
    </row>
    <row r="309" spans="1:4" ht="15">
      <c r="A309" s="453"/>
      <c r="B309" s="97" t="s">
        <v>291</v>
      </c>
      <c r="C309" s="12"/>
      <c r="D309" s="156"/>
    </row>
    <row r="310" spans="1:4" ht="15">
      <c r="A310" s="453"/>
      <c r="B310" s="97" t="s">
        <v>229</v>
      </c>
      <c r="C310" s="12"/>
      <c r="D310" s="156"/>
    </row>
    <row r="311" spans="1:4" ht="15">
      <c r="A311" s="453"/>
      <c r="B311" s="97" t="s">
        <v>230</v>
      </c>
      <c r="C311" s="12"/>
      <c r="D311" s="156"/>
    </row>
    <row r="312" spans="1:4" ht="15">
      <c r="A312" s="453"/>
      <c r="B312" s="97" t="s">
        <v>231</v>
      </c>
      <c r="C312" s="12"/>
      <c r="D312" s="156"/>
    </row>
    <row r="313" spans="1:4" ht="15">
      <c r="A313" s="453"/>
      <c r="B313" s="97" t="s">
        <v>292</v>
      </c>
      <c r="C313" s="12"/>
      <c r="D313" s="156"/>
    </row>
    <row r="314" spans="1:4" ht="15">
      <c r="A314" s="453"/>
      <c r="B314" s="97" t="s">
        <v>293</v>
      </c>
      <c r="C314" s="12"/>
      <c r="D314" s="156"/>
    </row>
    <row r="315" spans="1:4" ht="15">
      <c r="A315" s="453"/>
      <c r="B315" s="97" t="s">
        <v>234</v>
      </c>
      <c r="C315" s="12"/>
      <c r="D315" s="156"/>
    </row>
    <row r="316" spans="1:4" ht="15">
      <c r="A316" s="453"/>
      <c r="B316" s="97" t="s">
        <v>294</v>
      </c>
      <c r="C316" s="12"/>
      <c r="D316" s="156"/>
    </row>
    <row r="317" spans="1:4" ht="15">
      <c r="A317" s="453"/>
      <c r="B317" s="97" t="s">
        <v>295</v>
      </c>
      <c r="C317" s="12"/>
      <c r="D317" s="156"/>
    </row>
    <row r="318" spans="1:4" ht="15">
      <c r="A318" s="453"/>
      <c r="B318" s="97" t="s">
        <v>296</v>
      </c>
      <c r="C318" s="12"/>
      <c r="D318" s="156"/>
    </row>
    <row r="319" spans="1:4" ht="15">
      <c r="A319" s="453"/>
      <c r="B319" s="97" t="s">
        <v>237</v>
      </c>
      <c r="C319" s="12"/>
      <c r="D319" s="156"/>
    </row>
    <row r="320" spans="1:4" ht="15">
      <c r="A320" s="453"/>
      <c r="B320" s="97" t="s">
        <v>298</v>
      </c>
      <c r="C320" s="12"/>
      <c r="D320" s="156"/>
    </row>
    <row r="321" spans="1:4" ht="15.75" thickBot="1">
      <c r="A321" s="453"/>
      <c r="B321" s="503" t="s">
        <v>86</v>
      </c>
      <c r="C321" s="504">
        <f>SUM(C294:C320)</f>
        <v>0</v>
      </c>
      <c r="D321" s="505">
        <f>SUM(D294:D320)</f>
        <v>0</v>
      </c>
    </row>
    <row r="322" spans="1:4" ht="15.75" thickTop="1">
      <c r="A322" s="1"/>
      <c r="B322" s="1"/>
      <c r="C322" s="508"/>
      <c r="D322" s="508"/>
    </row>
    <row r="323" spans="1:4" ht="15">
      <c r="A323" s="452" t="s">
        <v>365</v>
      </c>
      <c r="B323" s="1"/>
      <c r="C323" s="12"/>
      <c r="D323" s="156"/>
    </row>
    <row r="324" spans="1:4" ht="15">
      <c r="A324" s="44" t="s">
        <v>342</v>
      </c>
      <c r="B324" s="1"/>
      <c r="C324" s="12"/>
      <c r="D324" s="156"/>
    </row>
    <row r="325" spans="1:4" ht="15">
      <c r="A325" s="1"/>
      <c r="B325" s="97" t="s">
        <v>58</v>
      </c>
      <c r="C325" s="12"/>
      <c r="D325" s="156"/>
    </row>
    <row r="326" spans="1:4" ht="15">
      <c r="A326" s="1"/>
      <c r="B326" s="97" t="s">
        <v>343</v>
      </c>
      <c r="C326" s="12"/>
      <c r="D326" s="156"/>
    </row>
    <row r="327" spans="1:4" ht="15.75" thickBot="1">
      <c r="A327" s="1"/>
      <c r="B327" s="503" t="s">
        <v>86</v>
      </c>
      <c r="C327" s="504">
        <f>SUM(C325:C326)</f>
        <v>0</v>
      </c>
      <c r="D327" s="505">
        <f>SUM(D325:D326)</f>
        <v>0</v>
      </c>
    </row>
    <row r="328" spans="1:4" ht="15.75" thickTop="1">
      <c r="A328" s="1"/>
      <c r="B328" s="1"/>
      <c r="C328" s="12"/>
      <c r="D328" s="156"/>
    </row>
    <row r="329" spans="1:4" ht="15">
      <c r="A329" s="452" t="s">
        <v>368</v>
      </c>
      <c r="B329" s="1"/>
      <c r="C329" s="12"/>
      <c r="D329" s="156"/>
    </row>
    <row r="330" spans="1:4" ht="15">
      <c r="A330" s="44" t="s">
        <v>344</v>
      </c>
      <c r="B330" s="453"/>
      <c r="C330" s="12"/>
      <c r="D330" s="156"/>
    </row>
    <row r="331" spans="1:4" ht="15">
      <c r="A331" s="453"/>
      <c r="B331" s="97" t="s">
        <v>349</v>
      </c>
      <c r="C331" s="12"/>
      <c r="D331" s="156"/>
    </row>
    <row r="332" spans="1:4" ht="15">
      <c r="A332" s="453"/>
      <c r="B332" s="97" t="s">
        <v>350</v>
      </c>
      <c r="C332" s="12"/>
      <c r="D332" s="156"/>
    </row>
    <row r="333" spans="1:4" ht="15">
      <c r="A333" s="453"/>
      <c r="B333" s="97" t="s">
        <v>351</v>
      </c>
      <c r="C333" s="12"/>
      <c r="D333" s="156"/>
    </row>
    <row r="334" spans="1:4" ht="15">
      <c r="A334" s="453"/>
      <c r="B334" s="97" t="s">
        <v>352</v>
      </c>
      <c r="C334" s="12"/>
      <c r="D334" s="156"/>
    </row>
    <row r="335" spans="1:4" ht="15">
      <c r="A335" s="453"/>
      <c r="B335" s="97" t="s">
        <v>353</v>
      </c>
      <c r="C335" s="12"/>
      <c r="D335" s="156"/>
    </row>
    <row r="336" spans="1:4" ht="15">
      <c r="A336" s="453"/>
      <c r="B336" s="97" t="s">
        <v>130</v>
      </c>
      <c r="C336" s="12"/>
      <c r="D336" s="156"/>
    </row>
    <row r="337" spans="1:4" ht="15.75" thickBot="1">
      <c r="A337" s="453"/>
      <c r="B337" s="503" t="s">
        <v>86</v>
      </c>
      <c r="C337" s="504">
        <f>SUM(C331:C336)</f>
        <v>0</v>
      </c>
      <c r="D337" s="505">
        <f>SUM(D331:D336)</f>
        <v>0</v>
      </c>
    </row>
    <row r="338" spans="1:4" ht="15.75" thickTop="1">
      <c r="A338" s="1"/>
      <c r="B338" s="1"/>
      <c r="C338" s="508"/>
      <c r="D338" s="508"/>
    </row>
    <row r="339" spans="1:4" ht="15">
      <c r="A339" s="452" t="s">
        <v>1121</v>
      </c>
      <c r="B339" s="1"/>
      <c r="C339" s="12"/>
      <c r="D339" s="156"/>
    </row>
    <row r="340" spans="1:4" ht="15">
      <c r="A340" s="44" t="s">
        <v>354</v>
      </c>
      <c r="B340" s="1"/>
      <c r="C340" s="12"/>
      <c r="D340" s="156"/>
    </row>
    <row r="341" spans="1:4" ht="15">
      <c r="A341" s="452" t="s">
        <v>355</v>
      </c>
      <c r="B341" s="453"/>
      <c r="C341" s="12"/>
      <c r="D341" s="156"/>
    </row>
    <row r="342" spans="1:4" ht="15">
      <c r="A342" s="453"/>
      <c r="B342" s="97" t="s">
        <v>356</v>
      </c>
      <c r="C342" s="12"/>
      <c r="D342" s="156"/>
    </row>
    <row r="343" spans="1:4" ht="15">
      <c r="A343" s="453"/>
      <c r="B343" s="97" t="s">
        <v>227</v>
      </c>
      <c r="C343" s="12"/>
      <c r="D343" s="156"/>
    </row>
    <row r="344" spans="1:4" ht="15">
      <c r="A344" s="453"/>
      <c r="B344" s="97" t="s">
        <v>357</v>
      </c>
      <c r="C344" s="12"/>
      <c r="D344" s="156"/>
    </row>
    <row r="345" spans="1:4" ht="15">
      <c r="A345" s="453"/>
      <c r="B345" s="97" t="s">
        <v>213</v>
      </c>
      <c r="C345" s="12"/>
      <c r="D345" s="156"/>
    </row>
    <row r="346" spans="1:4" ht="15">
      <c r="A346" s="453"/>
      <c r="B346" s="97" t="s">
        <v>225</v>
      </c>
      <c r="C346" s="12"/>
      <c r="D346" s="156"/>
    </row>
    <row r="347" spans="1:4" ht="15">
      <c r="A347" s="453"/>
      <c r="B347" s="97" t="s">
        <v>1173</v>
      </c>
      <c r="C347" s="12"/>
      <c r="D347" s="156"/>
    </row>
    <row r="348" spans="1:4" ht="15">
      <c r="A348" s="1"/>
      <c r="B348" s="503" t="s">
        <v>115</v>
      </c>
      <c r="C348" s="22">
        <f>SUM(C342:C347)</f>
        <v>0</v>
      </c>
      <c r="D348" s="502">
        <f>SUM(D342:D347)</f>
        <v>0</v>
      </c>
    </row>
    <row r="349" spans="1:4" ht="15">
      <c r="A349" s="1"/>
      <c r="B349" s="1"/>
      <c r="C349" s="12"/>
      <c r="D349" s="156"/>
    </row>
    <row r="350" spans="1:4" ht="15">
      <c r="A350" s="452" t="s">
        <v>358</v>
      </c>
      <c r="B350" s="453"/>
      <c r="C350" s="12"/>
      <c r="D350" s="156"/>
    </row>
    <row r="351" spans="1:4" ht="15">
      <c r="A351" s="453"/>
      <c r="B351" s="97" t="s">
        <v>359</v>
      </c>
      <c r="C351" s="12"/>
      <c r="D351" s="156"/>
    </row>
    <row r="352" spans="1:4" ht="15">
      <c r="A352" s="453"/>
      <c r="B352" s="97" t="s">
        <v>360</v>
      </c>
      <c r="C352" s="12"/>
      <c r="D352" s="156"/>
    </row>
    <row r="353" spans="1:4" ht="15">
      <c r="A353" s="453"/>
      <c r="B353" s="97" t="s">
        <v>361</v>
      </c>
      <c r="C353" s="12"/>
      <c r="D353" s="156"/>
    </row>
    <row r="354" spans="1:4" ht="15">
      <c r="A354" s="453"/>
      <c r="B354" s="97" t="s">
        <v>362</v>
      </c>
      <c r="C354" s="12"/>
      <c r="D354" s="156"/>
    </row>
    <row r="355" spans="1:4" ht="15">
      <c r="A355" s="1"/>
      <c r="B355" s="503" t="s">
        <v>115</v>
      </c>
      <c r="C355" s="22">
        <f>SUM(C351:C354)</f>
        <v>0</v>
      </c>
      <c r="D355" s="502">
        <f>SUM(D351:D354)</f>
        <v>0</v>
      </c>
    </row>
    <row r="356" spans="1:4" ht="15">
      <c r="A356" s="1"/>
      <c r="B356" s="1"/>
      <c r="C356" s="12"/>
      <c r="D356" s="156"/>
    </row>
    <row r="357" spans="1:4" ht="15">
      <c r="A357" s="452" t="s">
        <v>363</v>
      </c>
      <c r="B357" s="1"/>
      <c r="C357" s="12"/>
      <c r="D357" s="156"/>
    </row>
    <row r="358" spans="1:4" ht="15">
      <c r="A358" s="452"/>
      <c r="B358" s="1" t="s">
        <v>222</v>
      </c>
      <c r="C358" s="12"/>
      <c r="D358" s="156"/>
    </row>
    <row r="359" spans="1:4" ht="15">
      <c r="A359" s="453"/>
      <c r="B359" s="97" t="s">
        <v>364</v>
      </c>
      <c r="C359" s="12"/>
      <c r="D359" s="156"/>
    </row>
    <row r="360" spans="1:4" ht="15">
      <c r="A360" s="1"/>
      <c r="B360" s="503" t="s">
        <v>115</v>
      </c>
      <c r="C360" s="22">
        <f>SUM(C358:C359)</f>
        <v>0</v>
      </c>
      <c r="D360" s="502">
        <f>SUM(D358:D359)</f>
        <v>0</v>
      </c>
    </row>
    <row r="361" spans="1:4" ht="15.75" thickBot="1">
      <c r="A361" s="1"/>
      <c r="B361" s="503" t="s">
        <v>86</v>
      </c>
      <c r="C361" s="504">
        <f>C348+C355+C360</f>
        <v>0</v>
      </c>
      <c r="D361" s="505">
        <f>D348+D355+D360</f>
        <v>0</v>
      </c>
    </row>
    <row r="362" spans="1:4" ht="15.75" thickTop="1">
      <c r="A362" s="1"/>
      <c r="B362" s="1"/>
      <c r="C362" s="508"/>
      <c r="D362" s="508"/>
    </row>
    <row r="363" spans="1:4" ht="15">
      <c r="A363" s="452" t="s">
        <v>1122</v>
      </c>
      <c r="B363" s="1"/>
      <c r="C363" s="12"/>
      <c r="D363" s="156"/>
    </row>
    <row r="364" spans="1:4" ht="15">
      <c r="A364" s="44" t="s">
        <v>308</v>
      </c>
      <c r="B364" s="1"/>
      <c r="C364" s="12"/>
      <c r="D364" s="156"/>
    </row>
    <row r="365" spans="1:4" ht="15">
      <c r="A365" s="44" t="s">
        <v>169</v>
      </c>
      <c r="B365" s="452" t="s">
        <v>309</v>
      </c>
      <c r="C365" s="12"/>
      <c r="D365" s="156"/>
    </row>
    <row r="366" spans="1:4" ht="15">
      <c r="A366" s="453"/>
      <c r="B366" s="97" t="s">
        <v>310</v>
      </c>
      <c r="C366" s="12"/>
      <c r="D366" s="156"/>
    </row>
    <row r="367" spans="1:4" ht="15">
      <c r="A367" s="453"/>
      <c r="B367" s="97" t="s">
        <v>311</v>
      </c>
      <c r="C367" s="12"/>
      <c r="D367" s="156"/>
    </row>
    <row r="368" spans="1:4" ht="15">
      <c r="A368" s="453"/>
      <c r="B368" s="97" t="s">
        <v>312</v>
      </c>
      <c r="C368" s="12"/>
      <c r="D368" s="156"/>
    </row>
    <row r="369" spans="1:4" ht="15">
      <c r="A369" s="453"/>
      <c r="B369" s="97" t="s">
        <v>313</v>
      </c>
      <c r="C369" s="12"/>
      <c r="D369" s="156"/>
    </row>
    <row r="370" spans="1:4" ht="15">
      <c r="A370" s="453"/>
      <c r="B370" s="97" t="s">
        <v>314</v>
      </c>
      <c r="C370" s="12"/>
      <c r="D370" s="156"/>
    </row>
    <row r="371" spans="1:4" ht="15">
      <c r="A371" s="453"/>
      <c r="B371" s="97" t="s">
        <v>315</v>
      </c>
      <c r="C371" s="12"/>
      <c r="D371" s="156"/>
    </row>
    <row r="372" spans="1:4" ht="15">
      <c r="A372" s="453"/>
      <c r="B372" s="97" t="s">
        <v>316</v>
      </c>
      <c r="C372" s="12"/>
      <c r="D372" s="156"/>
    </row>
    <row r="373" spans="1:4" ht="15">
      <c r="A373" s="453"/>
      <c r="B373" s="97" t="s">
        <v>317</v>
      </c>
      <c r="C373" s="12"/>
      <c r="D373" s="156"/>
    </row>
    <row r="374" spans="1:4" ht="15">
      <c r="A374" s="453"/>
      <c r="B374" s="97" t="s">
        <v>318</v>
      </c>
      <c r="C374" s="12"/>
      <c r="D374" s="156"/>
    </row>
    <row r="375" spans="1:4" ht="15">
      <c r="A375" s="453"/>
      <c r="B375" s="97" t="s">
        <v>319</v>
      </c>
      <c r="C375" s="12"/>
      <c r="D375" s="156"/>
    </row>
    <row r="376" spans="1:4" ht="15">
      <c r="A376" s="453"/>
      <c r="B376" s="97" t="s">
        <v>320</v>
      </c>
      <c r="C376" s="12"/>
      <c r="D376" s="156"/>
    </row>
    <row r="377" spans="1:4" ht="15">
      <c r="A377" s="453"/>
      <c r="B377" s="97" t="s">
        <v>321</v>
      </c>
      <c r="C377" s="12"/>
      <c r="D377" s="156"/>
    </row>
    <row r="378" spans="1:4" ht="15">
      <c r="A378" s="453"/>
      <c r="B378" s="97" t="s">
        <v>322</v>
      </c>
      <c r="C378" s="12"/>
      <c r="D378" s="156"/>
    </row>
    <row r="379" spans="1:4" ht="15">
      <c r="A379" s="453"/>
      <c r="B379" s="97" t="s">
        <v>323</v>
      </c>
      <c r="C379" s="12"/>
      <c r="D379" s="156"/>
    </row>
    <row r="380" spans="1:4" ht="15">
      <c r="A380" s="453"/>
      <c r="B380" s="97" t="s">
        <v>324</v>
      </c>
      <c r="C380" s="12"/>
      <c r="D380" s="156"/>
    </row>
    <row r="381" spans="1:4" ht="15">
      <c r="A381" s="453"/>
      <c r="B381" s="97" t="s">
        <v>325</v>
      </c>
      <c r="C381" s="12"/>
      <c r="D381" s="156"/>
    </row>
    <row r="382" spans="1:4" ht="15">
      <c r="A382" s="453"/>
      <c r="B382" s="97" t="s">
        <v>326</v>
      </c>
      <c r="C382" s="12"/>
      <c r="D382" s="156"/>
    </row>
    <row r="383" spans="1:4" ht="15">
      <c r="A383" s="453"/>
      <c r="B383" s="97" t="s">
        <v>327</v>
      </c>
      <c r="C383" s="12"/>
      <c r="D383" s="156"/>
    </row>
    <row r="384" spans="1:4" ht="15">
      <c r="A384" s="453"/>
      <c r="B384" s="503" t="s">
        <v>115</v>
      </c>
      <c r="C384" s="22">
        <f>SUM(C366:C383)</f>
        <v>0</v>
      </c>
      <c r="D384" s="502">
        <f>SUM(D366:D383)</f>
        <v>0</v>
      </c>
    </row>
    <row r="385" spans="1:4" ht="15.75">
      <c r="A385" s="453"/>
      <c r="B385" s="509"/>
      <c r="C385" s="12"/>
      <c r="D385" s="156"/>
    </row>
    <row r="386" spans="1:4" ht="15">
      <c r="A386" s="44" t="s">
        <v>173</v>
      </c>
      <c r="B386" s="44" t="s">
        <v>170</v>
      </c>
      <c r="C386" s="12"/>
      <c r="D386" s="156"/>
    </row>
    <row r="387" spans="1:4" ht="15">
      <c r="A387" s="453"/>
      <c r="B387" s="97" t="s">
        <v>328</v>
      </c>
      <c r="C387" s="12"/>
      <c r="D387" s="156"/>
    </row>
    <row r="388" spans="1:4" ht="15">
      <c r="A388" s="453"/>
      <c r="B388" s="97" t="s">
        <v>329</v>
      </c>
      <c r="C388" s="12"/>
      <c r="D388" s="156"/>
    </row>
    <row r="389" spans="1:4" ht="15">
      <c r="A389" s="453"/>
      <c r="B389" s="503" t="s">
        <v>115</v>
      </c>
      <c r="C389" s="22">
        <f>SUM(C387:C388)</f>
        <v>0</v>
      </c>
      <c r="D389" s="502">
        <f>SUM(D387:D388)</f>
        <v>0</v>
      </c>
    </row>
    <row r="390" spans="1:4" ht="15">
      <c r="A390" s="453"/>
      <c r="B390" s="503"/>
      <c r="C390" s="12"/>
      <c r="D390" s="156"/>
    </row>
    <row r="391" spans="1:4" ht="15">
      <c r="A391" s="44" t="s">
        <v>330</v>
      </c>
      <c r="B391" s="44" t="s">
        <v>331</v>
      </c>
      <c r="C391" s="12"/>
      <c r="D391" s="156"/>
    </row>
    <row r="392" spans="1:4" ht="15">
      <c r="A392" s="453"/>
      <c r="B392" s="97" t="s">
        <v>1126</v>
      </c>
      <c r="C392" s="12"/>
      <c r="D392" s="156"/>
    </row>
    <row r="393" spans="1:4" ht="15">
      <c r="A393" s="453"/>
      <c r="B393" s="97" t="s">
        <v>1127</v>
      </c>
      <c r="C393" s="12"/>
      <c r="D393" s="156"/>
    </row>
    <row r="394" spans="1:4" ht="15">
      <c r="A394" s="453"/>
      <c r="B394" s="97" t="s">
        <v>332</v>
      </c>
      <c r="C394" s="12"/>
      <c r="D394" s="156"/>
    </row>
    <row r="395" spans="1:4" ht="15">
      <c r="A395" s="453"/>
      <c r="B395" s="97" t="s">
        <v>333</v>
      </c>
      <c r="C395" s="12"/>
      <c r="D395" s="156"/>
    </row>
    <row r="396" spans="1:4" ht="15">
      <c r="A396" s="453"/>
      <c r="B396" s="97" t="s">
        <v>334</v>
      </c>
      <c r="C396" s="12"/>
      <c r="D396" s="156"/>
    </row>
    <row r="397" spans="1:4" ht="15">
      <c r="A397" s="453"/>
      <c r="B397" s="97" t="s">
        <v>335</v>
      </c>
      <c r="C397" s="12"/>
      <c r="D397" s="156"/>
    </row>
    <row r="398" spans="1:4" ht="15">
      <c r="A398" s="453"/>
      <c r="B398" s="97" t="s">
        <v>336</v>
      </c>
      <c r="C398" s="12"/>
      <c r="D398" s="156"/>
    </row>
    <row r="399" spans="1:4" ht="15">
      <c r="A399" s="453"/>
      <c r="B399" s="97" t="s">
        <v>337</v>
      </c>
      <c r="C399" s="12"/>
      <c r="D399" s="156"/>
    </row>
    <row r="400" spans="1:4" ht="15">
      <c r="A400" s="453"/>
      <c r="B400" s="109" t="s">
        <v>338</v>
      </c>
      <c r="C400" s="12"/>
      <c r="D400" s="156"/>
    </row>
    <row r="401" spans="1:4" ht="15">
      <c r="A401" s="453"/>
      <c r="B401" s="503" t="s">
        <v>115</v>
      </c>
      <c r="C401" s="22">
        <f>SUM(C392:C400)</f>
        <v>0</v>
      </c>
      <c r="D401" s="502">
        <f>SUM(D392:D400)</f>
        <v>0</v>
      </c>
    </row>
    <row r="402" spans="1:4" ht="15.75" thickBot="1">
      <c r="A402" s="453"/>
      <c r="B402" s="503" t="s">
        <v>86</v>
      </c>
      <c r="C402" s="504">
        <f>C384+C389+C401</f>
        <v>0</v>
      </c>
      <c r="D402" s="505">
        <f>D384+D389+D401</f>
        <v>0</v>
      </c>
    </row>
    <row r="403" spans="1:4" ht="15.75" thickTop="1">
      <c r="A403" s="1"/>
      <c r="B403" s="1"/>
      <c r="C403" s="508"/>
      <c r="D403" s="508"/>
    </row>
    <row r="404" spans="1:4" ht="15">
      <c r="A404" s="452" t="s">
        <v>1123</v>
      </c>
      <c r="B404" s="1"/>
      <c r="C404" s="12"/>
      <c r="D404" s="156"/>
    </row>
    <row r="405" spans="1:4" ht="15">
      <c r="A405" s="452" t="s">
        <v>1117</v>
      </c>
      <c r="B405" s="453"/>
      <c r="C405" s="12"/>
      <c r="D405" s="156"/>
    </row>
    <row r="406" spans="1:4" ht="15">
      <c r="A406" s="469" t="s">
        <v>464</v>
      </c>
      <c r="B406" s="1"/>
      <c r="C406" s="12"/>
      <c r="D406" s="156"/>
    </row>
    <row r="407" spans="1:4" ht="15">
      <c r="A407" s="487" t="s">
        <v>169</v>
      </c>
      <c r="B407" s="488" t="s">
        <v>465</v>
      </c>
      <c r="C407" s="12"/>
      <c r="D407" s="156"/>
    </row>
    <row r="408" spans="1:4" ht="15">
      <c r="A408" s="487"/>
      <c r="B408" s="489"/>
      <c r="C408" s="12"/>
      <c r="D408" s="156"/>
    </row>
    <row r="409" spans="1:4" ht="15">
      <c r="A409" s="487"/>
      <c r="B409" s="489"/>
      <c r="C409" s="12"/>
      <c r="D409" s="156"/>
    </row>
    <row r="410" spans="1:4" ht="15">
      <c r="A410" s="487"/>
      <c r="B410" s="1" t="s">
        <v>402</v>
      </c>
      <c r="C410" s="22">
        <f>SUM(C408:C409)</f>
        <v>0</v>
      </c>
      <c r="D410" s="502">
        <f>SUM(D408:D409)</f>
        <v>0</v>
      </c>
    </row>
    <row r="411" spans="1:4" ht="15">
      <c r="A411" s="469" t="s">
        <v>466</v>
      </c>
      <c r="B411" s="1"/>
      <c r="C411" s="12"/>
      <c r="D411" s="156"/>
    </row>
    <row r="412" spans="1:4" ht="15">
      <c r="A412" s="487" t="s">
        <v>169</v>
      </c>
      <c r="B412" s="488" t="s">
        <v>467</v>
      </c>
      <c r="C412" s="12"/>
      <c r="D412" s="156"/>
    </row>
    <row r="413" spans="1:4" ht="15">
      <c r="A413" s="487"/>
      <c r="B413" s="489"/>
      <c r="C413" s="12"/>
      <c r="D413" s="156"/>
    </row>
    <row r="414" spans="1:4" ht="15">
      <c r="A414" s="487"/>
      <c r="B414" s="489"/>
      <c r="C414" s="12"/>
      <c r="D414" s="156"/>
    </row>
    <row r="415" spans="1:4" ht="15">
      <c r="A415" s="487"/>
      <c r="B415" s="490" t="s">
        <v>468</v>
      </c>
      <c r="C415" s="22">
        <f>SUM(C413:C414)</f>
        <v>0</v>
      </c>
      <c r="D415" s="502">
        <f>SUM(D413:D414)</f>
        <v>0</v>
      </c>
    </row>
    <row r="416" spans="1:4" ht="15">
      <c r="A416" s="487" t="s">
        <v>173</v>
      </c>
      <c r="B416" s="491" t="s">
        <v>469</v>
      </c>
      <c r="C416" s="12"/>
      <c r="D416" s="156"/>
    </row>
    <row r="417" spans="1:4" ht="15">
      <c r="A417" s="487"/>
      <c r="B417" s="489">
        <v>1</v>
      </c>
      <c r="C417" s="12"/>
      <c r="D417" s="156"/>
    </row>
    <row r="418" spans="1:4" ht="15">
      <c r="A418" s="487"/>
      <c r="B418" s="489">
        <v>2</v>
      </c>
      <c r="C418" s="12"/>
      <c r="D418" s="156"/>
    </row>
    <row r="419" spans="1:4" ht="15">
      <c r="A419" s="487"/>
      <c r="B419" s="490" t="s">
        <v>470</v>
      </c>
      <c r="C419" s="22">
        <f>SUM(C417:C418)</f>
        <v>0</v>
      </c>
      <c r="D419" s="502">
        <f>SUM(D417:D418)</f>
        <v>0</v>
      </c>
    </row>
    <row r="420" spans="1:4" ht="15">
      <c r="A420" s="487" t="s">
        <v>330</v>
      </c>
      <c r="B420" s="491" t="s">
        <v>471</v>
      </c>
      <c r="C420" s="12"/>
      <c r="D420" s="156"/>
    </row>
    <row r="421" spans="1:4" ht="15">
      <c r="A421" s="487"/>
      <c r="B421" s="489">
        <v>1</v>
      </c>
      <c r="C421" s="12"/>
      <c r="D421" s="156"/>
    </row>
    <row r="422" spans="1:4" ht="15">
      <c r="A422" s="487"/>
      <c r="B422" s="489">
        <v>2</v>
      </c>
      <c r="C422" s="12"/>
      <c r="D422" s="156"/>
    </row>
    <row r="423" spans="1:4" ht="15">
      <c r="A423" s="487"/>
      <c r="B423" s="490" t="s">
        <v>472</v>
      </c>
      <c r="C423" s="22">
        <f>SUM(C421:C422)</f>
        <v>0</v>
      </c>
      <c r="D423" s="502">
        <f>SUM(D421:D422)</f>
        <v>0</v>
      </c>
    </row>
    <row r="424" spans="1:4" ht="15">
      <c r="A424" s="487" t="s">
        <v>390</v>
      </c>
      <c r="B424" s="491" t="s">
        <v>473</v>
      </c>
      <c r="C424" s="12"/>
      <c r="D424" s="156"/>
    </row>
    <row r="425" spans="1:4" ht="15">
      <c r="A425" s="469"/>
      <c r="B425" s="489">
        <v>1</v>
      </c>
      <c r="C425" s="12"/>
      <c r="D425" s="156"/>
    </row>
    <row r="426" spans="1:4" ht="15">
      <c r="A426" s="469"/>
      <c r="B426" s="489">
        <v>2</v>
      </c>
      <c r="C426" s="12"/>
      <c r="D426" s="156"/>
    </row>
    <row r="427" spans="1:4" ht="15">
      <c r="A427" s="469"/>
      <c r="B427" s="490" t="s">
        <v>474</v>
      </c>
      <c r="C427" s="22">
        <f>SUM(C425:C426)</f>
        <v>0</v>
      </c>
      <c r="D427" s="502">
        <f>SUM(D425:D426)</f>
        <v>0</v>
      </c>
    </row>
    <row r="428" spans="1:4" ht="15">
      <c r="A428" s="469"/>
      <c r="B428" s="1" t="s">
        <v>402</v>
      </c>
      <c r="C428" s="22">
        <f>C415+C419+C423+C427</f>
        <v>0</v>
      </c>
      <c r="D428" s="502">
        <f>D415+D419+D423+D427</f>
        <v>0</v>
      </c>
    </row>
    <row r="429" spans="1:4" ht="15.75" thickBot="1">
      <c r="A429" s="1"/>
      <c r="B429" s="44" t="s">
        <v>86</v>
      </c>
      <c r="C429" s="504">
        <f>C410+C428</f>
        <v>0</v>
      </c>
      <c r="D429" s="505">
        <f>D410+D428</f>
        <v>0</v>
      </c>
    </row>
    <row r="430" spans="1:4" ht="15" thickTop="1">
      <c r="C430" s="102"/>
      <c r="D430" s="105"/>
    </row>
    <row r="453" spans="1:2" ht="15">
      <c r="A453" s="96"/>
      <c r="B453" s="98"/>
    </row>
  </sheetData>
  <mergeCells count="4">
    <mergeCell ref="C5:D5"/>
    <mergeCell ref="A2:D2"/>
    <mergeCell ref="A3:D3"/>
    <mergeCell ref="A8:B8"/>
  </mergeCells>
  <pageMargins left="0.7" right="0.7" top="0.75" bottom="0.75" header="0.3" footer="0.3"/>
  <pageSetup orientation="portrait" horizontalDpi="360" verticalDpi="360" r:id="rId1"/>
</worksheet>
</file>

<file path=xl/worksheets/sheet9.xml><?xml version="1.0" encoding="utf-8"?>
<worksheet xmlns="http://schemas.openxmlformats.org/spreadsheetml/2006/main" xmlns:r="http://schemas.openxmlformats.org/officeDocument/2006/relationships">
  <sheetPr>
    <pageSetUpPr fitToPage="1"/>
  </sheetPr>
  <dimension ref="A1:L41"/>
  <sheetViews>
    <sheetView view="pageBreakPreview" zoomScale="89" zoomScaleSheetLayoutView="89" workbookViewId="0">
      <selection activeCell="A2" sqref="A2:L2"/>
    </sheetView>
  </sheetViews>
  <sheetFormatPr defaultColWidth="9" defaultRowHeight="14.25"/>
  <cols>
    <col min="1" max="1" width="5.125" style="117" customWidth="1"/>
    <col min="2" max="2" width="23.375" customWidth="1"/>
    <col min="3" max="12" width="13.75" customWidth="1"/>
  </cols>
  <sheetData>
    <row r="1" spans="1:12" ht="15">
      <c r="A1"/>
      <c r="B1" s="569"/>
      <c r="C1" s="569"/>
      <c r="D1" s="569"/>
      <c r="E1" s="569"/>
      <c r="F1" s="569"/>
      <c r="G1" s="569"/>
      <c r="H1" s="569"/>
      <c r="I1" s="569"/>
      <c r="J1" s="569"/>
      <c r="K1" s="569"/>
      <c r="L1" s="569"/>
    </row>
    <row r="2" spans="1:12" ht="18">
      <c r="A2" s="570" t="str">
        <f>DataSheet!B9</f>
        <v>Name of the  Institution</v>
      </c>
      <c r="B2" s="570"/>
      <c r="C2" s="570"/>
      <c r="D2" s="570"/>
      <c r="E2" s="570"/>
      <c r="F2" s="570"/>
      <c r="G2" s="570"/>
      <c r="H2" s="570"/>
      <c r="I2" s="570"/>
      <c r="J2" s="570"/>
      <c r="K2" s="570"/>
      <c r="L2" s="570"/>
    </row>
    <row r="3" spans="1:12" ht="15">
      <c r="A3" s="571" t="s">
        <v>429</v>
      </c>
      <c r="B3" s="571"/>
      <c r="C3" s="571"/>
      <c r="D3" s="571"/>
      <c r="E3" s="571"/>
      <c r="F3" s="571"/>
      <c r="G3" s="571"/>
      <c r="H3" s="571"/>
      <c r="I3" s="571"/>
      <c r="J3" s="571"/>
      <c r="K3" s="571"/>
      <c r="L3" s="571"/>
    </row>
    <row r="4" spans="1:12" ht="15">
      <c r="A4" s="571" t="str">
        <f>DataSheet!A11</f>
        <v>An Institution under         Schedule of   MALANKARA ORTHODOX SYRIAN CHURCH</v>
      </c>
      <c r="B4" s="571"/>
      <c r="C4" s="571"/>
      <c r="D4" s="571"/>
      <c r="E4" s="571"/>
      <c r="F4" s="571"/>
      <c r="G4" s="571"/>
      <c r="H4" s="571"/>
      <c r="I4" s="571"/>
      <c r="J4" s="571"/>
      <c r="K4" s="571"/>
      <c r="L4" s="571"/>
    </row>
    <row r="5" spans="1:12">
      <c r="A5" s="572" t="s">
        <v>1092</v>
      </c>
      <c r="B5" s="572"/>
      <c r="C5" s="572"/>
      <c r="D5" s="572"/>
      <c r="E5" s="572"/>
      <c r="F5" s="572"/>
      <c r="G5" s="572"/>
      <c r="H5" s="572"/>
      <c r="I5" s="572"/>
      <c r="J5" s="572"/>
      <c r="K5" s="572"/>
      <c r="L5" s="572"/>
    </row>
    <row r="6" spans="1:12" ht="15">
      <c r="A6" s="563" t="s">
        <v>411</v>
      </c>
      <c r="B6" s="563" t="s">
        <v>0</v>
      </c>
      <c r="C6" s="564" t="s">
        <v>537</v>
      </c>
      <c r="D6" s="565" t="s">
        <v>412</v>
      </c>
      <c r="E6" s="565"/>
      <c r="F6" s="566" t="s">
        <v>413</v>
      </c>
      <c r="G6" s="573" t="s">
        <v>414</v>
      </c>
      <c r="H6" s="563" t="s">
        <v>415</v>
      </c>
      <c r="I6" s="565" t="s">
        <v>28</v>
      </c>
      <c r="J6" s="565"/>
      <c r="K6" s="564" t="s">
        <v>416</v>
      </c>
      <c r="L6" s="564" t="s">
        <v>538</v>
      </c>
    </row>
    <row r="7" spans="1:12">
      <c r="A7" s="563"/>
      <c r="B7" s="563"/>
      <c r="C7" s="564"/>
      <c r="D7" s="573" t="s">
        <v>417</v>
      </c>
      <c r="E7" s="573" t="s">
        <v>418</v>
      </c>
      <c r="F7" s="567"/>
      <c r="G7" s="573"/>
      <c r="H7" s="563"/>
      <c r="I7" s="573" t="s">
        <v>417</v>
      </c>
      <c r="J7" s="573" t="s">
        <v>418</v>
      </c>
      <c r="K7" s="564"/>
      <c r="L7" s="564"/>
    </row>
    <row r="8" spans="1:12">
      <c r="A8" s="563"/>
      <c r="B8" s="563"/>
      <c r="C8" s="564"/>
      <c r="D8" s="573"/>
      <c r="E8" s="573"/>
      <c r="F8" s="568"/>
      <c r="G8" s="573"/>
      <c r="H8" s="563"/>
      <c r="I8" s="573"/>
      <c r="J8" s="573"/>
      <c r="K8" s="564"/>
      <c r="L8" s="564"/>
    </row>
    <row r="9" spans="1:12" ht="15">
      <c r="A9" s="118" t="s">
        <v>169</v>
      </c>
      <c r="B9" s="119" t="s">
        <v>419</v>
      </c>
      <c r="C9" s="120"/>
      <c r="D9" s="121"/>
      <c r="E9" s="121"/>
      <c r="F9" s="122"/>
      <c r="G9" s="121"/>
      <c r="H9" s="118"/>
      <c r="I9" s="121"/>
      <c r="J9" s="121"/>
      <c r="K9" s="120"/>
      <c r="L9" s="120"/>
    </row>
    <row r="10" spans="1:12" ht="15">
      <c r="A10" s="123">
        <v>1</v>
      </c>
      <c r="B10" s="124" t="s">
        <v>310</v>
      </c>
      <c r="C10" s="125">
        <v>0</v>
      </c>
      <c r="D10" s="125">
        <v>0</v>
      </c>
      <c r="E10" s="125">
        <v>0</v>
      </c>
      <c r="F10" s="125">
        <v>0</v>
      </c>
      <c r="G10" s="125">
        <f>C10+D10+E10-F10</f>
        <v>0</v>
      </c>
      <c r="H10" s="126"/>
      <c r="I10" s="124"/>
      <c r="J10" s="124"/>
      <c r="K10" s="124"/>
      <c r="L10" s="125">
        <f>G10-K10</f>
        <v>0</v>
      </c>
    </row>
    <row r="11" spans="1:12" ht="15">
      <c r="A11" s="123">
        <v>2</v>
      </c>
      <c r="B11" s="124" t="s">
        <v>311</v>
      </c>
      <c r="C11" s="125">
        <v>0</v>
      </c>
      <c r="D11" s="125">
        <v>0</v>
      </c>
      <c r="E11" s="125">
        <v>0</v>
      </c>
      <c r="F11" s="125">
        <v>0</v>
      </c>
      <c r="G11" s="125">
        <f>C11+D11+E11-F11</f>
        <v>0</v>
      </c>
      <c r="H11" s="126"/>
      <c r="I11" s="124"/>
      <c r="J11" s="124"/>
      <c r="K11" s="124"/>
      <c r="L11" s="125">
        <f>G11-K11</f>
        <v>0</v>
      </c>
    </row>
    <row r="12" spans="1:12" ht="15">
      <c r="A12" s="123">
        <v>3</v>
      </c>
      <c r="B12" s="124" t="s">
        <v>312</v>
      </c>
      <c r="C12" s="125">
        <v>0</v>
      </c>
      <c r="D12" s="125">
        <v>0</v>
      </c>
      <c r="E12" s="125">
        <v>0</v>
      </c>
      <c r="F12" s="125">
        <v>0</v>
      </c>
      <c r="G12" s="125">
        <f>C12+D12+E12-F12</f>
        <v>0</v>
      </c>
      <c r="H12" s="126"/>
      <c r="I12" s="124"/>
      <c r="J12" s="124"/>
      <c r="K12" s="124"/>
      <c r="L12" s="125">
        <f>G12-K12</f>
        <v>0</v>
      </c>
    </row>
    <row r="13" spans="1:12" ht="15.75">
      <c r="A13" s="123"/>
      <c r="B13" s="127" t="s">
        <v>420</v>
      </c>
      <c r="C13" s="128">
        <f>SUM(C10:C12)</f>
        <v>0</v>
      </c>
      <c r="D13" s="128">
        <f t="shared" ref="D13:L13" si="0">SUM(D10:D12)</f>
        <v>0</v>
      </c>
      <c r="E13" s="128">
        <f t="shared" si="0"/>
        <v>0</v>
      </c>
      <c r="F13" s="128">
        <f t="shared" si="0"/>
        <v>0</v>
      </c>
      <c r="G13" s="128">
        <f t="shared" si="0"/>
        <v>0</v>
      </c>
      <c r="H13" s="129"/>
      <c r="I13" s="130"/>
      <c r="J13" s="130"/>
      <c r="K13" s="130"/>
      <c r="L13" s="128">
        <f t="shared" si="0"/>
        <v>0</v>
      </c>
    </row>
    <row r="14" spans="1:12" ht="15.75">
      <c r="A14" s="123" t="s">
        <v>173</v>
      </c>
      <c r="B14" s="130" t="s">
        <v>421</v>
      </c>
      <c r="C14" s="125"/>
      <c r="D14" s="125"/>
      <c r="E14" s="125"/>
      <c r="F14" s="125"/>
      <c r="G14" s="125"/>
      <c r="H14" s="126"/>
      <c r="I14" s="124"/>
      <c r="J14" s="124"/>
      <c r="K14" s="124"/>
      <c r="L14" s="124"/>
    </row>
    <row r="15" spans="1:12" ht="15">
      <c r="A15" s="123">
        <v>1</v>
      </c>
      <c r="B15" s="124" t="s">
        <v>313</v>
      </c>
      <c r="C15" s="125">
        <v>0</v>
      </c>
      <c r="D15" s="125">
        <v>0</v>
      </c>
      <c r="E15" s="125">
        <v>0</v>
      </c>
      <c r="F15" s="125">
        <v>0</v>
      </c>
      <c r="G15" s="125">
        <f t="shared" ref="G15:G19" si="1">C15+D15+E15-F15</f>
        <v>0</v>
      </c>
      <c r="H15" s="126">
        <v>0.05</v>
      </c>
      <c r="I15" s="125">
        <f>(C15+D15-F15)*H15</f>
        <v>0</v>
      </c>
      <c r="J15" s="125">
        <f>(E15*H15)/2</f>
        <v>0</v>
      </c>
      <c r="K15" s="125">
        <f>I15+J15</f>
        <v>0</v>
      </c>
      <c r="L15" s="125">
        <f>G15-K15</f>
        <v>0</v>
      </c>
    </row>
    <row r="16" spans="1:12" ht="15">
      <c r="A16" s="123">
        <v>2</v>
      </c>
      <c r="B16" s="124" t="s">
        <v>314</v>
      </c>
      <c r="C16" s="125">
        <v>0</v>
      </c>
      <c r="D16" s="125">
        <v>0</v>
      </c>
      <c r="E16" s="125">
        <v>0</v>
      </c>
      <c r="F16" s="125">
        <v>0</v>
      </c>
      <c r="G16" s="125">
        <f t="shared" si="1"/>
        <v>0</v>
      </c>
      <c r="H16" s="126">
        <v>0.05</v>
      </c>
      <c r="I16" s="125">
        <f t="shared" ref="I16:I19" si="2">(C16+D16-F16)*H16</f>
        <v>0</v>
      </c>
      <c r="J16" s="125">
        <f t="shared" ref="J16:J19" si="3">(E16*H16)/2</f>
        <v>0</v>
      </c>
      <c r="K16" s="125">
        <f t="shared" ref="K16:K19" si="4">I16+J16</f>
        <v>0</v>
      </c>
      <c r="L16" s="125">
        <f t="shared" ref="L16:L19" si="5">G16-K16</f>
        <v>0</v>
      </c>
    </row>
    <row r="17" spans="1:12" ht="15">
      <c r="A17" s="123">
        <v>3</v>
      </c>
      <c r="B17" s="124" t="s">
        <v>315</v>
      </c>
      <c r="C17" s="125">
        <v>0</v>
      </c>
      <c r="D17" s="125">
        <v>0</v>
      </c>
      <c r="E17" s="125">
        <v>0</v>
      </c>
      <c r="F17" s="125">
        <v>0</v>
      </c>
      <c r="G17" s="125">
        <f t="shared" si="1"/>
        <v>0</v>
      </c>
      <c r="H17" s="126">
        <v>0.05</v>
      </c>
      <c r="I17" s="125">
        <f t="shared" si="2"/>
        <v>0</v>
      </c>
      <c r="J17" s="125">
        <f t="shared" si="3"/>
        <v>0</v>
      </c>
      <c r="K17" s="125">
        <f t="shared" si="4"/>
        <v>0</v>
      </c>
      <c r="L17" s="125">
        <f t="shared" si="5"/>
        <v>0</v>
      </c>
    </row>
    <row r="18" spans="1:12" ht="15">
      <c r="A18" s="123">
        <v>4</v>
      </c>
      <c r="B18" s="124" t="s">
        <v>316</v>
      </c>
      <c r="C18" s="125">
        <v>0</v>
      </c>
      <c r="D18" s="125">
        <v>0</v>
      </c>
      <c r="E18" s="125">
        <v>0</v>
      </c>
      <c r="F18" s="125">
        <v>0</v>
      </c>
      <c r="G18" s="125">
        <f t="shared" si="1"/>
        <v>0</v>
      </c>
      <c r="H18" s="126">
        <v>0.05</v>
      </c>
      <c r="I18" s="125">
        <f t="shared" si="2"/>
        <v>0</v>
      </c>
      <c r="J18" s="125">
        <f t="shared" si="3"/>
        <v>0</v>
      </c>
      <c r="K18" s="125">
        <f t="shared" si="4"/>
        <v>0</v>
      </c>
      <c r="L18" s="125">
        <f t="shared" si="5"/>
        <v>0</v>
      </c>
    </row>
    <row r="19" spans="1:12" ht="15">
      <c r="A19" s="123">
        <v>5</v>
      </c>
      <c r="B19" s="124" t="s">
        <v>317</v>
      </c>
      <c r="C19" s="125">
        <v>0</v>
      </c>
      <c r="D19" s="125">
        <v>0</v>
      </c>
      <c r="E19" s="125">
        <v>0</v>
      </c>
      <c r="F19" s="125">
        <v>0</v>
      </c>
      <c r="G19" s="125">
        <f t="shared" si="1"/>
        <v>0</v>
      </c>
      <c r="H19" s="126">
        <v>0.05</v>
      </c>
      <c r="I19" s="125">
        <f t="shared" si="2"/>
        <v>0</v>
      </c>
      <c r="J19" s="125">
        <f t="shared" si="3"/>
        <v>0</v>
      </c>
      <c r="K19" s="125">
        <f t="shared" si="4"/>
        <v>0</v>
      </c>
      <c r="L19" s="125">
        <f t="shared" si="5"/>
        <v>0</v>
      </c>
    </row>
    <row r="20" spans="1:12" ht="15">
      <c r="A20" s="123">
        <v>6</v>
      </c>
      <c r="B20" s="124" t="s">
        <v>318</v>
      </c>
      <c r="C20" s="125">
        <v>0</v>
      </c>
      <c r="D20" s="125">
        <v>0</v>
      </c>
      <c r="E20" s="125">
        <v>0</v>
      </c>
      <c r="F20" s="125">
        <v>0</v>
      </c>
      <c r="G20" s="125">
        <f>C20+D20+E20-F20</f>
        <v>0</v>
      </c>
      <c r="H20" s="126"/>
      <c r="I20" s="125">
        <v>0</v>
      </c>
      <c r="J20" s="125">
        <v>0</v>
      </c>
      <c r="K20" s="125">
        <f>I20+J20</f>
        <v>0</v>
      </c>
      <c r="L20" s="125">
        <f>G20-K20</f>
        <v>0</v>
      </c>
    </row>
    <row r="21" spans="1:12" ht="15.75">
      <c r="A21" s="123"/>
      <c r="B21" s="127" t="s">
        <v>420</v>
      </c>
      <c r="C21" s="128">
        <f>SUM(C15:C19)</f>
        <v>0</v>
      </c>
      <c r="D21" s="128">
        <f>SUM(D15:D19)</f>
        <v>0</v>
      </c>
      <c r="E21" s="128">
        <f>SUM(E15:E19)</f>
        <v>0</v>
      </c>
      <c r="F21" s="128">
        <f>SUM(F15:F19)</f>
        <v>0</v>
      </c>
      <c r="G21" s="128">
        <f>SUM(G15:G19)</f>
        <v>0</v>
      </c>
      <c r="H21" s="130"/>
      <c r="I21" s="128">
        <f>SUM(I15:I19)</f>
        <v>0</v>
      </c>
      <c r="J21" s="128">
        <f>SUM(J15:J19)</f>
        <v>0</v>
      </c>
      <c r="K21" s="128">
        <f>SUM(K15:K19)</f>
        <v>0</v>
      </c>
      <c r="L21" s="128">
        <f>SUM(L15:L19)</f>
        <v>0</v>
      </c>
    </row>
    <row r="22" spans="1:12" ht="15.75">
      <c r="A22" s="123" t="s">
        <v>330</v>
      </c>
      <c r="B22" s="130" t="s">
        <v>422</v>
      </c>
      <c r="C22" s="125"/>
      <c r="D22" s="125"/>
      <c r="E22" s="125"/>
      <c r="F22" s="125"/>
      <c r="G22" s="125"/>
      <c r="H22" s="126"/>
      <c r="I22" s="125"/>
      <c r="J22" s="125"/>
      <c r="K22" s="125"/>
      <c r="L22" s="125"/>
    </row>
    <row r="23" spans="1:12" ht="15">
      <c r="A23" s="123">
        <v>1</v>
      </c>
      <c r="B23" s="124" t="s">
        <v>319</v>
      </c>
      <c r="C23" s="125">
        <v>0</v>
      </c>
      <c r="D23" s="125">
        <v>0</v>
      </c>
      <c r="E23" s="125">
        <v>0</v>
      </c>
      <c r="F23" s="125">
        <v>0</v>
      </c>
      <c r="G23" s="125">
        <f>C23+D23+E23-F23</f>
        <v>0</v>
      </c>
      <c r="H23" s="126">
        <v>0.15</v>
      </c>
      <c r="I23" s="125">
        <f>(C23+D23-F23)*H23</f>
        <v>0</v>
      </c>
      <c r="J23" s="125">
        <f>(E23*H23)/2</f>
        <v>0</v>
      </c>
      <c r="K23" s="125">
        <f>I23+J23</f>
        <v>0</v>
      </c>
      <c r="L23" s="125">
        <f>G23-K23</f>
        <v>0</v>
      </c>
    </row>
    <row r="24" spans="1:12" ht="15">
      <c r="A24" s="123">
        <v>2</v>
      </c>
      <c r="B24" s="124" t="s">
        <v>320</v>
      </c>
      <c r="C24" s="125">
        <v>0</v>
      </c>
      <c r="D24" s="125">
        <v>0</v>
      </c>
      <c r="E24" s="125">
        <v>0</v>
      </c>
      <c r="F24" s="125">
        <v>0</v>
      </c>
      <c r="G24" s="125">
        <f>C24+D24+E24-F24</f>
        <v>0</v>
      </c>
      <c r="H24" s="126">
        <v>0.15</v>
      </c>
      <c r="I24" s="125">
        <f>(C24+D24-F24)*H24</f>
        <v>0</v>
      </c>
      <c r="J24" s="125">
        <f>(E24*H24)/2</f>
        <v>0</v>
      </c>
      <c r="K24" s="125">
        <f>I24+J24</f>
        <v>0</v>
      </c>
      <c r="L24" s="125">
        <f>G24-K24</f>
        <v>0</v>
      </c>
    </row>
    <row r="25" spans="1:12" ht="15">
      <c r="A25" s="123">
        <v>3</v>
      </c>
      <c r="B25" s="124" t="s">
        <v>321</v>
      </c>
      <c r="C25" s="125">
        <v>0</v>
      </c>
      <c r="D25" s="125">
        <v>0</v>
      </c>
      <c r="E25" s="125">
        <v>0</v>
      </c>
      <c r="F25" s="125">
        <v>0</v>
      </c>
      <c r="G25" s="125">
        <f>C25+D25+E25-F25</f>
        <v>0</v>
      </c>
      <c r="H25" s="126">
        <v>0.15</v>
      </c>
      <c r="I25" s="125">
        <f>(C25+D25-F25)*H25</f>
        <v>0</v>
      </c>
      <c r="J25" s="125">
        <f>(E25*H25)/2</f>
        <v>0</v>
      </c>
      <c r="K25" s="125">
        <f>I25+J25</f>
        <v>0</v>
      </c>
      <c r="L25" s="125">
        <f>G25-K25</f>
        <v>0</v>
      </c>
    </row>
    <row r="26" spans="1:12" ht="15">
      <c r="A26" s="123">
        <v>4</v>
      </c>
      <c r="B26" s="124" t="s">
        <v>322</v>
      </c>
      <c r="C26" s="125">
        <v>0</v>
      </c>
      <c r="D26" s="125">
        <v>0</v>
      </c>
      <c r="E26" s="125">
        <v>0</v>
      </c>
      <c r="F26" s="125">
        <v>0</v>
      </c>
      <c r="G26" s="125">
        <f>C26+D26+E26-F26</f>
        <v>0</v>
      </c>
      <c r="H26" s="126">
        <v>0.15</v>
      </c>
      <c r="I26" s="125">
        <f>(C26+D26-F26)*H26</f>
        <v>0</v>
      </c>
      <c r="J26" s="125">
        <f>(E26*H26)/2</f>
        <v>0</v>
      </c>
      <c r="K26" s="125">
        <f>I26+J26</f>
        <v>0</v>
      </c>
      <c r="L26" s="125">
        <f>G26-K26</f>
        <v>0</v>
      </c>
    </row>
    <row r="27" spans="1:12" ht="15">
      <c r="A27" s="123">
        <v>5</v>
      </c>
      <c r="B27" s="124" t="s">
        <v>323</v>
      </c>
      <c r="C27" s="125">
        <v>0</v>
      </c>
      <c r="D27" s="125">
        <v>0</v>
      </c>
      <c r="E27" s="125">
        <v>0</v>
      </c>
      <c r="F27" s="125">
        <v>0</v>
      </c>
      <c r="G27" s="125">
        <f>C27+D27+E27-F27</f>
        <v>0</v>
      </c>
      <c r="H27" s="126">
        <v>0.15</v>
      </c>
      <c r="I27" s="125">
        <f>(C27+D27-F27)*H27</f>
        <v>0</v>
      </c>
      <c r="J27" s="125">
        <f>(E27*H27)/2</f>
        <v>0</v>
      </c>
      <c r="K27" s="125">
        <f>I27+J27</f>
        <v>0</v>
      </c>
      <c r="L27" s="125">
        <f>G27-K27</f>
        <v>0</v>
      </c>
    </row>
    <row r="28" spans="1:12" ht="15.75">
      <c r="A28" s="123"/>
      <c r="B28" s="127" t="s">
        <v>420</v>
      </c>
      <c r="C28" s="128">
        <f>SUM(C23:C27)</f>
        <v>0</v>
      </c>
      <c r="D28" s="128">
        <f>SUM(D23:D27)</f>
        <v>0</v>
      </c>
      <c r="E28" s="128">
        <f>SUM(E23:E27)</f>
        <v>0</v>
      </c>
      <c r="F28" s="128">
        <f>SUM(F23:F27)</f>
        <v>0</v>
      </c>
      <c r="G28" s="128">
        <f>SUM(G23:G27)</f>
        <v>0</v>
      </c>
      <c r="H28" s="130"/>
      <c r="I28" s="128">
        <f>SUM(I23:I27)</f>
        <v>0</v>
      </c>
      <c r="J28" s="128">
        <f>SUM(J23:J27)</f>
        <v>0</v>
      </c>
      <c r="K28" s="128">
        <f>SUM(K23:K27)</f>
        <v>0</v>
      </c>
      <c r="L28" s="128">
        <f>SUM(L23:L27)</f>
        <v>0</v>
      </c>
    </row>
    <row r="29" spans="1:12" ht="15.75">
      <c r="A29" s="123" t="s">
        <v>390</v>
      </c>
      <c r="B29" s="130" t="s">
        <v>423</v>
      </c>
      <c r="C29" s="125"/>
      <c r="D29" s="125"/>
      <c r="E29" s="125"/>
      <c r="F29" s="125"/>
      <c r="G29" s="125"/>
      <c r="H29" s="126"/>
      <c r="I29" s="125"/>
      <c r="J29" s="125"/>
      <c r="K29" s="125"/>
      <c r="L29" s="125"/>
    </row>
    <row r="30" spans="1:12" ht="15">
      <c r="A30" s="123">
        <v>1</v>
      </c>
      <c r="B30" s="124" t="s">
        <v>324</v>
      </c>
      <c r="C30" s="125">
        <v>0</v>
      </c>
      <c r="D30" s="125">
        <v>0</v>
      </c>
      <c r="E30" s="125">
        <v>0</v>
      </c>
      <c r="F30" s="125">
        <v>0</v>
      </c>
      <c r="G30" s="125">
        <f>C30+D30+E30-F30</f>
        <v>0</v>
      </c>
      <c r="H30" s="126">
        <v>0.1</v>
      </c>
      <c r="I30" s="125">
        <f>(C30+D30-F30)*H30</f>
        <v>0</v>
      </c>
      <c r="J30" s="125">
        <f>(E30*H30)/2</f>
        <v>0</v>
      </c>
      <c r="K30" s="125">
        <f>I30+J30</f>
        <v>0</v>
      </c>
      <c r="L30" s="125">
        <f>G30-K30</f>
        <v>0</v>
      </c>
    </row>
    <row r="31" spans="1:12" ht="15.75">
      <c r="A31" s="123"/>
      <c r="B31" s="127" t="s">
        <v>420</v>
      </c>
      <c r="C31" s="128">
        <f>SUM(C30:C30)</f>
        <v>0</v>
      </c>
      <c r="D31" s="128">
        <f>SUM(D30:D30)</f>
        <v>0</v>
      </c>
      <c r="E31" s="128">
        <f>SUM(E30:E30)</f>
        <v>0</v>
      </c>
      <c r="F31" s="128">
        <f>SUM(F30:F30)</f>
        <v>0</v>
      </c>
      <c r="G31" s="128">
        <f>SUM(G30:G30)</f>
        <v>0</v>
      </c>
      <c r="H31" s="130"/>
      <c r="I31" s="128">
        <f>SUM(I30:I30)</f>
        <v>0</v>
      </c>
      <c r="J31" s="128">
        <f>SUM(J30:J30)</f>
        <v>0</v>
      </c>
      <c r="K31" s="128">
        <f>SUM(K30:K30)</f>
        <v>0</v>
      </c>
      <c r="L31" s="128">
        <f>SUM(L30:L30)</f>
        <v>0</v>
      </c>
    </row>
    <row r="32" spans="1:12" ht="15.75">
      <c r="A32" s="123" t="s">
        <v>424</v>
      </c>
      <c r="B32" s="130" t="s">
        <v>325</v>
      </c>
      <c r="C32" s="125"/>
      <c r="D32" s="125"/>
      <c r="E32" s="125"/>
      <c r="F32" s="125"/>
      <c r="G32" s="125"/>
      <c r="H32" s="126"/>
      <c r="I32" s="125"/>
      <c r="J32" s="125"/>
      <c r="K32" s="125"/>
      <c r="L32" s="125"/>
    </row>
    <row r="33" spans="1:12" ht="15">
      <c r="A33" s="123">
        <v>1</v>
      </c>
      <c r="B33" s="124" t="s">
        <v>325</v>
      </c>
      <c r="C33" s="125">
        <v>0</v>
      </c>
      <c r="D33" s="125">
        <v>0</v>
      </c>
      <c r="E33" s="125">
        <v>0</v>
      </c>
      <c r="F33" s="125">
        <v>0</v>
      </c>
      <c r="G33" s="125">
        <f>C33+D33+E33-F33</f>
        <v>0</v>
      </c>
      <c r="H33" s="126">
        <v>0.4</v>
      </c>
      <c r="I33" s="125">
        <f>(C33+D33-F33)*H33</f>
        <v>0</v>
      </c>
      <c r="J33" s="125">
        <f>(E33*H33)/2</f>
        <v>0</v>
      </c>
      <c r="K33" s="125">
        <f>I33+J33</f>
        <v>0</v>
      </c>
      <c r="L33" s="125">
        <f>G33-K33</f>
        <v>0</v>
      </c>
    </row>
    <row r="34" spans="1:12" ht="15">
      <c r="A34" s="123">
        <v>2</v>
      </c>
      <c r="B34" s="124" t="s">
        <v>326</v>
      </c>
      <c r="C34" s="125">
        <v>0</v>
      </c>
      <c r="D34" s="125">
        <v>0</v>
      </c>
      <c r="E34" s="125">
        <v>0</v>
      </c>
      <c r="F34" s="125">
        <v>0</v>
      </c>
      <c r="G34" s="125">
        <f>C34+D34+E34-F34</f>
        <v>0</v>
      </c>
      <c r="H34" s="126">
        <v>0.4</v>
      </c>
      <c r="I34" s="125">
        <f>(C34+D34-F34)*H34</f>
        <v>0</v>
      </c>
      <c r="J34" s="125">
        <f>(E34*H34)/2</f>
        <v>0</v>
      </c>
      <c r="K34" s="125">
        <f>I34+J34</f>
        <v>0</v>
      </c>
      <c r="L34" s="125">
        <f>G34-K34</f>
        <v>0</v>
      </c>
    </row>
    <row r="35" spans="1:12" ht="15.75">
      <c r="A35" s="123"/>
      <c r="B35" s="127" t="s">
        <v>420</v>
      </c>
      <c r="C35" s="128">
        <f>SUM(C33:C34)</f>
        <v>0</v>
      </c>
      <c r="D35" s="128">
        <f t="shared" ref="D35:L35" si="6">SUM(D33:D34)</f>
        <v>0</v>
      </c>
      <c r="E35" s="128">
        <f t="shared" si="6"/>
        <v>0</v>
      </c>
      <c r="F35" s="128">
        <f t="shared" si="6"/>
        <v>0</v>
      </c>
      <c r="G35" s="128">
        <f t="shared" si="6"/>
        <v>0</v>
      </c>
      <c r="H35" s="130"/>
      <c r="I35" s="128">
        <f t="shared" si="6"/>
        <v>0</v>
      </c>
      <c r="J35" s="128">
        <f t="shared" si="6"/>
        <v>0</v>
      </c>
      <c r="K35" s="128">
        <f t="shared" si="6"/>
        <v>0</v>
      </c>
      <c r="L35" s="128">
        <f t="shared" si="6"/>
        <v>0</v>
      </c>
    </row>
    <row r="36" spans="1:12" ht="15.75">
      <c r="A36" s="123" t="s">
        <v>425</v>
      </c>
      <c r="B36" s="130" t="s">
        <v>216</v>
      </c>
      <c r="C36" s="125"/>
      <c r="D36" s="125"/>
      <c r="E36" s="125"/>
      <c r="F36" s="125"/>
      <c r="G36" s="125"/>
      <c r="H36" s="126"/>
      <c r="I36" s="125"/>
      <c r="J36" s="125"/>
      <c r="K36" s="125"/>
      <c r="L36" s="125"/>
    </row>
    <row r="37" spans="1:12" ht="15">
      <c r="A37" s="131">
        <v>1</v>
      </c>
      <c r="B37" s="124" t="s">
        <v>327</v>
      </c>
      <c r="C37" s="125">
        <v>0</v>
      </c>
      <c r="D37" s="125">
        <v>0</v>
      </c>
      <c r="E37" s="125">
        <v>0</v>
      </c>
      <c r="F37" s="125">
        <v>0</v>
      </c>
      <c r="G37" s="125">
        <f>C37+D37+E37-F37</f>
        <v>0</v>
      </c>
      <c r="H37" s="126">
        <v>1</v>
      </c>
      <c r="I37" s="125">
        <f>(C37+D37-F37)*H37</f>
        <v>0</v>
      </c>
      <c r="J37" s="125">
        <f>(E37*H37)</f>
        <v>0</v>
      </c>
      <c r="K37" s="125">
        <f>I37+J37</f>
        <v>0</v>
      </c>
      <c r="L37" s="125">
        <f>G37-K37</f>
        <v>0</v>
      </c>
    </row>
    <row r="38" spans="1:12" ht="15.75">
      <c r="A38" s="123"/>
      <c r="B38" s="127" t="s">
        <v>420</v>
      </c>
      <c r="C38" s="128">
        <f>C37</f>
        <v>0</v>
      </c>
      <c r="D38" s="128">
        <f t="shared" ref="D38:L38" si="7">D37</f>
        <v>0</v>
      </c>
      <c r="E38" s="128">
        <f t="shared" si="7"/>
        <v>0</v>
      </c>
      <c r="F38" s="128">
        <f t="shared" si="7"/>
        <v>0</v>
      </c>
      <c r="G38" s="128">
        <f t="shared" si="7"/>
        <v>0</v>
      </c>
      <c r="H38" s="130"/>
      <c r="I38" s="128">
        <f t="shared" si="7"/>
        <v>0</v>
      </c>
      <c r="J38" s="128">
        <f t="shared" si="7"/>
        <v>0</v>
      </c>
      <c r="K38" s="128">
        <f t="shared" si="7"/>
        <v>0</v>
      </c>
      <c r="L38" s="128">
        <f t="shared" si="7"/>
        <v>0</v>
      </c>
    </row>
    <row r="39" spans="1:12" ht="15.75">
      <c r="A39" s="123"/>
      <c r="B39" s="130"/>
      <c r="C39" s="125"/>
      <c r="D39" s="125"/>
      <c r="E39" s="125"/>
      <c r="F39" s="125"/>
      <c r="G39" s="125"/>
      <c r="H39" s="126"/>
      <c r="I39" s="125"/>
      <c r="J39" s="125"/>
      <c r="K39" s="125"/>
      <c r="L39" s="125"/>
    </row>
    <row r="40" spans="1:12" ht="15.75">
      <c r="A40" s="123"/>
      <c r="B40" s="130" t="s">
        <v>426</v>
      </c>
      <c r="C40" s="128">
        <f>C13+C21+C28+C31+C35+C38</f>
        <v>0</v>
      </c>
      <c r="D40" s="128">
        <f t="shared" ref="D40:L40" si="8">D13+D21+D28+D31+D35+D38</f>
        <v>0</v>
      </c>
      <c r="E40" s="128">
        <f t="shared" si="8"/>
        <v>0</v>
      </c>
      <c r="F40" s="128">
        <f t="shared" si="8"/>
        <v>0</v>
      </c>
      <c r="G40" s="128">
        <f t="shared" si="8"/>
        <v>0</v>
      </c>
      <c r="H40" s="128"/>
      <c r="I40" s="128">
        <f t="shared" si="8"/>
        <v>0</v>
      </c>
      <c r="J40" s="128">
        <f t="shared" si="8"/>
        <v>0</v>
      </c>
      <c r="K40" s="128">
        <f t="shared" si="8"/>
        <v>0</v>
      </c>
      <c r="L40" s="128">
        <f t="shared" si="8"/>
        <v>0</v>
      </c>
    </row>
    <row r="41" spans="1:12" ht="15.75">
      <c r="A41" s="123"/>
      <c r="B41" s="130" t="s">
        <v>427</v>
      </c>
      <c r="C41" s="128">
        <v>0</v>
      </c>
      <c r="D41" s="128">
        <v>0</v>
      </c>
      <c r="E41" s="128">
        <v>0</v>
      </c>
      <c r="F41" s="128">
        <v>0</v>
      </c>
      <c r="G41" s="125">
        <f>C41+D41+E41-F41</f>
        <v>0</v>
      </c>
      <c r="H41" s="130"/>
      <c r="I41" s="128">
        <v>0</v>
      </c>
      <c r="J41" s="128">
        <v>0</v>
      </c>
      <c r="K41" s="128">
        <f>I41+J41</f>
        <v>0</v>
      </c>
      <c r="L41" s="128">
        <v>0</v>
      </c>
    </row>
  </sheetData>
  <mergeCells count="19">
    <mergeCell ref="I6:J6"/>
    <mergeCell ref="K6:K8"/>
    <mergeCell ref="L6:L8"/>
    <mergeCell ref="D7:D8"/>
    <mergeCell ref="E7:E8"/>
    <mergeCell ref="I7:I8"/>
    <mergeCell ref="J7:J8"/>
    <mergeCell ref="G6:G8"/>
    <mergeCell ref="H6:H8"/>
    <mergeCell ref="B1:L1"/>
    <mergeCell ref="A2:L2"/>
    <mergeCell ref="A3:L3"/>
    <mergeCell ref="A4:L4"/>
    <mergeCell ref="A5:L5"/>
    <mergeCell ref="A6:A8"/>
    <mergeCell ref="B6:B8"/>
    <mergeCell ref="C6:C8"/>
    <mergeCell ref="D6:E6"/>
    <mergeCell ref="F6:F8"/>
  </mergeCells>
  <pageMargins left="0.7" right="0.7" top="0.75" bottom="0.75" header="0.3" footer="0.3"/>
  <pageSetup paperSize="9" scale="72" orientation="landscape"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9</vt:i4>
      </vt:variant>
    </vt:vector>
  </HeadingPairs>
  <TitlesOfParts>
    <vt:vector size="28" baseType="lpstr">
      <vt:lpstr>DataSheet</vt:lpstr>
      <vt:lpstr>BS 25</vt:lpstr>
      <vt:lpstr>BS Schedules</vt:lpstr>
      <vt:lpstr>I&amp;E 25</vt:lpstr>
      <vt:lpstr>I&amp;E SCHEDULES</vt:lpstr>
      <vt:lpstr>Notes 25</vt:lpstr>
      <vt:lpstr>R&amp;P 25</vt:lpstr>
      <vt:lpstr>R &amp; P Schedule</vt:lpstr>
      <vt:lpstr>FA</vt:lpstr>
      <vt:lpstr>Annexure 15</vt:lpstr>
      <vt:lpstr>10 B</vt:lpstr>
      <vt:lpstr>10B SUMMARY</vt:lpstr>
      <vt:lpstr>10B Annex 1</vt:lpstr>
      <vt:lpstr>10B Annex 2</vt:lpstr>
      <vt:lpstr>10B Annex 3</vt:lpstr>
      <vt:lpstr>10B Sch1</vt:lpstr>
      <vt:lpstr>10B Sch2</vt:lpstr>
      <vt:lpstr>10B Sch 3</vt:lpstr>
      <vt:lpstr>NOTES TO ACCOUNTS </vt:lpstr>
      <vt:lpstr>'10 B'!Print_Area</vt:lpstr>
      <vt:lpstr>'10B Annex 1'!Print_Area</vt:lpstr>
      <vt:lpstr>'10B Annex 2'!Print_Area</vt:lpstr>
      <vt:lpstr>'10B Annex 3'!Print_Area</vt:lpstr>
      <vt:lpstr>'10B Sch1'!Print_Area</vt:lpstr>
      <vt:lpstr>'10B Sch2'!Print_Area</vt:lpstr>
      <vt:lpstr>'Annexure 15'!Print_Area</vt:lpstr>
      <vt:lpstr>'I&amp;E SCHEDULES'!Print_Area</vt:lpstr>
      <vt:lpstr>'NOTES TO ACCOUNTS '!Print_Area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Office</dc:creator>
  <cp:lastModifiedBy>Admin</cp:lastModifiedBy>
  <cp:lastPrinted>2025-06-03T09:38:31Z</cp:lastPrinted>
  <dcterms:created xsi:type="dcterms:W3CDTF">2025-03-12T09:21:38Z</dcterms:created>
  <dcterms:modified xsi:type="dcterms:W3CDTF">2025-06-06T07:20:37Z</dcterms:modified>
</cp:coreProperties>
</file>