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044061\Documents\PhD\Research\2_scarce_COVID_vaccine_supply\4_code\GitHub_vaxAllocation\4_cost_effectiveness_analysis\1_derivation\"/>
    </mc:Choice>
  </mc:AlternateContent>
  <xr:revisionPtr revIDLastSave="0" documentId="13_ncr:9_{41028043-6A7B-4E73-BFEA-1B22AA5A1C3D}" xr6:coauthVersionLast="47" xr6:coauthVersionMax="47" xr10:uidLastSave="{00000000-0000-0000-0000-000000000000}"/>
  <bookViews>
    <workbookView xWindow="-120" yWindow="-120" windowWidth="29040" windowHeight="17640" xr2:uid="{52CB6E80-3879-49F3-9274-AC5E599079D9}"/>
  </bookViews>
  <sheets>
    <sheet name="age_severity_specific_QAL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2" i="1"/>
</calcChain>
</file>

<file path=xl/sharedStrings.xml><?xml version="1.0" encoding="utf-8"?>
<sst xmlns="http://schemas.openxmlformats.org/spreadsheetml/2006/main" count="16" uniqueCount="9">
  <si>
    <t>severity</t>
  </si>
  <si>
    <t>age</t>
  </si>
  <si>
    <t>QALY</t>
  </si>
  <si>
    <t>mild</t>
  </si>
  <si>
    <t>severe</t>
  </si>
  <si>
    <t>critical</t>
  </si>
  <si>
    <t>mild proj</t>
  </si>
  <si>
    <t>severe proj</t>
  </si>
  <si>
    <t>critical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</si>
</sst>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age_severity_specific_QALYs!$C$1</c:f>
              <c:strCache>
                <c:ptCount val="1"/>
                <c:pt idx="0">
                  <c:v>QALY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15222747156605423"/>
                  <c:y val="0.12399861475648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age_severity_specific_QALYs!$B$2:$B$4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70</c:v>
                </c:pt>
              </c:numCache>
            </c:numRef>
          </c:xVal>
          <c:yVal>
            <c:numRef>
              <c:f>age_severity_specific_QALYs!$C$2:$C$4</c:f>
              <c:numCache>
                <c:formatCode>General</c:formatCode>
                <c:ptCount val="3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0-408A-BD28-355F022E6D67}"/>
            </c:ext>
          </c:extLst>
        </c:ser>
        <c:ser>
          <c:idx val="1"/>
          <c:order val="1"/>
          <c:tx>
            <c:strRef>
              <c:f>age_severity_specific_QALYs!$R$1</c:f>
              <c:strCache>
                <c:ptCount val="1"/>
                <c:pt idx="0">
                  <c:v>mild proj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  <a:alpha val="5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8"/>
            <c:marker>
              <c:symbol val="none"/>
            </c:marker>
            <c:bubble3D val="0"/>
          </c:dPt>
          <c:xVal>
            <c:numRef>
              <c:f>age_severity_specific_QALYs!$Q$2:$Q$1048576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age_severity_specific_QALYs!$R$2:$R$102</c:f>
              <c:numCache>
                <c:formatCode>General</c:formatCode>
                <c:ptCount val="101"/>
                <c:pt idx="0">
                  <c:v>1.0699999999999999E-2</c:v>
                </c:pt>
                <c:pt idx="1">
                  <c:v>1.0659999999999999E-2</c:v>
                </c:pt>
                <c:pt idx="2">
                  <c:v>1.0619999999999999E-2</c:v>
                </c:pt>
                <c:pt idx="3">
                  <c:v>1.0579999999999999E-2</c:v>
                </c:pt>
                <c:pt idx="4">
                  <c:v>1.0539999999999999E-2</c:v>
                </c:pt>
                <c:pt idx="5">
                  <c:v>1.0499999999999999E-2</c:v>
                </c:pt>
                <c:pt idx="6">
                  <c:v>1.0459999999999999E-2</c:v>
                </c:pt>
                <c:pt idx="7">
                  <c:v>1.0419999999999999E-2</c:v>
                </c:pt>
                <c:pt idx="8">
                  <c:v>1.0379999999999999E-2</c:v>
                </c:pt>
                <c:pt idx="9">
                  <c:v>1.034E-2</c:v>
                </c:pt>
                <c:pt idx="10">
                  <c:v>1.03E-2</c:v>
                </c:pt>
                <c:pt idx="11">
                  <c:v>1.026E-2</c:v>
                </c:pt>
                <c:pt idx="12">
                  <c:v>1.022E-2</c:v>
                </c:pt>
                <c:pt idx="13">
                  <c:v>1.018E-2</c:v>
                </c:pt>
                <c:pt idx="14">
                  <c:v>1.014E-2</c:v>
                </c:pt>
                <c:pt idx="15">
                  <c:v>1.01E-2</c:v>
                </c:pt>
                <c:pt idx="16">
                  <c:v>1.0059999999999999E-2</c:v>
                </c:pt>
                <c:pt idx="17">
                  <c:v>1.0019999999999999E-2</c:v>
                </c:pt>
                <c:pt idx="18">
                  <c:v>9.9799999999999993E-3</c:v>
                </c:pt>
                <c:pt idx="19">
                  <c:v>9.9399999999999992E-3</c:v>
                </c:pt>
                <c:pt idx="20">
                  <c:v>9.8999999999999991E-3</c:v>
                </c:pt>
                <c:pt idx="21">
                  <c:v>9.859999999999999E-3</c:v>
                </c:pt>
                <c:pt idx="22">
                  <c:v>9.8199999999999989E-3</c:v>
                </c:pt>
                <c:pt idx="23">
                  <c:v>9.7799999999999988E-3</c:v>
                </c:pt>
                <c:pt idx="24">
                  <c:v>9.7399999999999987E-3</c:v>
                </c:pt>
                <c:pt idx="25">
                  <c:v>9.7000000000000003E-3</c:v>
                </c:pt>
                <c:pt idx="26">
                  <c:v>9.6599999999999984E-3</c:v>
                </c:pt>
                <c:pt idx="27">
                  <c:v>9.6200000000000001E-3</c:v>
                </c:pt>
                <c:pt idx="28">
                  <c:v>9.58E-3</c:v>
                </c:pt>
                <c:pt idx="29">
                  <c:v>9.5399999999999999E-3</c:v>
                </c:pt>
                <c:pt idx="30">
                  <c:v>9.4999999999999998E-3</c:v>
                </c:pt>
                <c:pt idx="31">
                  <c:v>9.4599999999999997E-3</c:v>
                </c:pt>
                <c:pt idx="32">
                  <c:v>9.4199999999999996E-3</c:v>
                </c:pt>
                <c:pt idx="33">
                  <c:v>9.3799999999999994E-3</c:v>
                </c:pt>
                <c:pt idx="34">
                  <c:v>9.3399999999999993E-3</c:v>
                </c:pt>
                <c:pt idx="35">
                  <c:v>9.2999999999999992E-3</c:v>
                </c:pt>
                <c:pt idx="36">
                  <c:v>9.2599999999999991E-3</c:v>
                </c:pt>
                <c:pt idx="37">
                  <c:v>9.219999999999999E-3</c:v>
                </c:pt>
                <c:pt idx="38">
                  <c:v>9.1799999999999989E-3</c:v>
                </c:pt>
                <c:pt idx="39">
                  <c:v>9.1399999999999988E-3</c:v>
                </c:pt>
                <c:pt idx="40">
                  <c:v>9.0999999999999987E-3</c:v>
                </c:pt>
                <c:pt idx="41">
                  <c:v>9.0599999999999986E-3</c:v>
                </c:pt>
                <c:pt idx="42">
                  <c:v>9.0200000000000002E-3</c:v>
                </c:pt>
                <c:pt idx="43">
                  <c:v>8.9799999999999984E-3</c:v>
                </c:pt>
                <c:pt idx="44">
                  <c:v>8.94E-3</c:v>
                </c:pt>
                <c:pt idx="45">
                  <c:v>8.8999999999999999E-3</c:v>
                </c:pt>
                <c:pt idx="46">
                  <c:v>8.8599999999999998E-3</c:v>
                </c:pt>
                <c:pt idx="47">
                  <c:v>8.8199999999999997E-3</c:v>
                </c:pt>
                <c:pt idx="48">
                  <c:v>8.7799999999999996E-3</c:v>
                </c:pt>
                <c:pt idx="49">
                  <c:v>8.7399999999999995E-3</c:v>
                </c:pt>
                <c:pt idx="50">
                  <c:v>8.6999999999999994E-3</c:v>
                </c:pt>
                <c:pt idx="51">
                  <c:v>8.6599999999999993E-3</c:v>
                </c:pt>
                <c:pt idx="52">
                  <c:v>8.6199999999999992E-3</c:v>
                </c:pt>
                <c:pt idx="53">
                  <c:v>8.5799999999999991E-3</c:v>
                </c:pt>
                <c:pt idx="54">
                  <c:v>8.539999999999999E-3</c:v>
                </c:pt>
                <c:pt idx="55">
                  <c:v>8.4999999999999989E-3</c:v>
                </c:pt>
                <c:pt idx="56">
                  <c:v>8.4599999999999988E-3</c:v>
                </c:pt>
                <c:pt idx="57">
                  <c:v>8.4199999999999987E-3</c:v>
                </c:pt>
                <c:pt idx="58">
                  <c:v>8.3799999999999986E-3</c:v>
                </c:pt>
                <c:pt idx="59">
                  <c:v>8.3400000000000002E-3</c:v>
                </c:pt>
                <c:pt idx="60">
                  <c:v>8.2999999999999984E-3</c:v>
                </c:pt>
                <c:pt idx="61">
                  <c:v>8.26E-3</c:v>
                </c:pt>
                <c:pt idx="62">
                  <c:v>8.2199999999999999E-3</c:v>
                </c:pt>
                <c:pt idx="63">
                  <c:v>8.1799999999999998E-3</c:v>
                </c:pt>
                <c:pt idx="64">
                  <c:v>8.1399999999999997E-3</c:v>
                </c:pt>
                <c:pt idx="65">
                  <c:v>8.0999999999999996E-3</c:v>
                </c:pt>
                <c:pt idx="66">
                  <c:v>8.0599999999999995E-3</c:v>
                </c:pt>
                <c:pt idx="67">
                  <c:v>8.0199999999999994E-3</c:v>
                </c:pt>
                <c:pt idx="68">
                  <c:v>7.9799999999999992E-3</c:v>
                </c:pt>
                <c:pt idx="69">
                  <c:v>7.9399999999999991E-3</c:v>
                </c:pt>
                <c:pt idx="70">
                  <c:v>7.899999999999999E-3</c:v>
                </c:pt>
                <c:pt idx="71">
                  <c:v>7.8599999999999989E-3</c:v>
                </c:pt>
                <c:pt idx="72">
                  <c:v>7.8199999999999988E-3</c:v>
                </c:pt>
                <c:pt idx="73">
                  <c:v>7.7799999999999987E-3</c:v>
                </c:pt>
                <c:pt idx="74">
                  <c:v>7.7399999999999986E-3</c:v>
                </c:pt>
                <c:pt idx="75">
                  <c:v>7.6999999999999994E-3</c:v>
                </c:pt>
                <c:pt idx="76">
                  <c:v>7.6599999999999993E-3</c:v>
                </c:pt>
                <c:pt idx="77">
                  <c:v>7.6199999999999992E-3</c:v>
                </c:pt>
                <c:pt idx="78">
                  <c:v>7.5799999999999991E-3</c:v>
                </c:pt>
                <c:pt idx="79">
                  <c:v>7.5399999999999998E-3</c:v>
                </c:pt>
                <c:pt idx="80">
                  <c:v>7.4999999999999997E-3</c:v>
                </c:pt>
                <c:pt idx="81">
                  <c:v>7.4599999999999996E-3</c:v>
                </c:pt>
                <c:pt idx="82">
                  <c:v>7.4199999999999995E-3</c:v>
                </c:pt>
                <c:pt idx="83">
                  <c:v>7.3799999999999994E-3</c:v>
                </c:pt>
                <c:pt idx="84">
                  <c:v>7.3399999999999993E-3</c:v>
                </c:pt>
                <c:pt idx="85">
                  <c:v>7.2999999999999992E-3</c:v>
                </c:pt>
                <c:pt idx="86">
                  <c:v>7.2599999999999991E-3</c:v>
                </c:pt>
                <c:pt idx="87">
                  <c:v>7.219999999999999E-3</c:v>
                </c:pt>
                <c:pt idx="88">
                  <c:v>7.1799999999999989E-3</c:v>
                </c:pt>
                <c:pt idx="89">
                  <c:v>7.1399999999999988E-3</c:v>
                </c:pt>
                <c:pt idx="90">
                  <c:v>7.0999999999999987E-3</c:v>
                </c:pt>
                <c:pt idx="91">
                  <c:v>7.0599999999999986E-3</c:v>
                </c:pt>
                <c:pt idx="92">
                  <c:v>7.0199999999999993E-3</c:v>
                </c:pt>
                <c:pt idx="93">
                  <c:v>6.9799999999999992E-3</c:v>
                </c:pt>
                <c:pt idx="94">
                  <c:v>6.9399999999999991E-3</c:v>
                </c:pt>
                <c:pt idx="95">
                  <c:v>6.899999999999999E-3</c:v>
                </c:pt>
                <c:pt idx="96">
                  <c:v>6.8599999999999989E-3</c:v>
                </c:pt>
                <c:pt idx="97">
                  <c:v>6.8199999999999997E-3</c:v>
                </c:pt>
                <c:pt idx="98">
                  <c:v>6.7799999999999987E-3</c:v>
                </c:pt>
                <c:pt idx="99">
                  <c:v>6.7399999999999995E-3</c:v>
                </c:pt>
                <c:pt idx="100">
                  <c:v>6.6999999999999994E-3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0-408A-BD28-355F022E6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9616"/>
        <c:axId val="1233864912"/>
      </c:scatterChart>
      <c:valAx>
        <c:axId val="11312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64912"/>
        <c:crosses val="autoZero"/>
        <c:crossBetween val="midCat"/>
      </c:valAx>
      <c:valAx>
        <c:axId val="123386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severe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age_severity_specific_QALYs!$C$1</c:f>
              <c:strCache>
                <c:ptCount val="1"/>
                <c:pt idx="0">
                  <c:v>QALY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10867957130358705"/>
                  <c:y val="0.21206510644502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age_severity_specific_QALYs!$B$5:$B$7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70</c:v>
                </c:pt>
              </c:numCache>
            </c:numRef>
          </c:xVal>
          <c:yVal>
            <c:numRef>
              <c:f>age_severity_specific_QALYs!$C$5:$C$7</c:f>
              <c:numCache>
                <c:formatCode>General</c:formatCode>
                <c:ptCount val="3"/>
                <c:pt idx="0">
                  <c:v>0.02</c:v>
                </c:pt>
                <c:pt idx="1">
                  <c:v>1.9E-2</c:v>
                </c:pt>
                <c:pt idx="2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5-4A1B-946B-463ADA01811C}"/>
            </c:ext>
          </c:extLst>
        </c:ser>
        <c:ser>
          <c:idx val="1"/>
          <c:order val="1"/>
          <c:tx>
            <c:strRef>
              <c:f>age_severity_specific_QALYs!$S$1</c:f>
              <c:strCache>
                <c:ptCount val="1"/>
                <c:pt idx="0">
                  <c:v>severe proj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  <a:alpha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age_severity_specific_QALYs!$Q$2:$Q$102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age_severity_specific_QALYs!$S$2:$S$102</c:f>
              <c:numCache>
                <c:formatCode>General</c:formatCode>
                <c:ptCount val="101"/>
                <c:pt idx="0">
                  <c:v>2.1299999999999999E-2</c:v>
                </c:pt>
                <c:pt idx="1">
                  <c:v>2.1239999999999998E-2</c:v>
                </c:pt>
                <c:pt idx="2">
                  <c:v>2.1180000000000001E-2</c:v>
                </c:pt>
                <c:pt idx="3">
                  <c:v>2.112E-2</c:v>
                </c:pt>
                <c:pt idx="4">
                  <c:v>2.1059999999999999E-2</c:v>
                </c:pt>
                <c:pt idx="5">
                  <c:v>2.0999999999999998E-2</c:v>
                </c:pt>
                <c:pt idx="6">
                  <c:v>2.094E-2</c:v>
                </c:pt>
                <c:pt idx="7">
                  <c:v>2.0879999999999999E-2</c:v>
                </c:pt>
                <c:pt idx="8">
                  <c:v>2.0819999999999998E-2</c:v>
                </c:pt>
                <c:pt idx="9">
                  <c:v>2.0760000000000001E-2</c:v>
                </c:pt>
                <c:pt idx="10">
                  <c:v>2.07E-2</c:v>
                </c:pt>
                <c:pt idx="11">
                  <c:v>2.0639999999999999E-2</c:v>
                </c:pt>
                <c:pt idx="12">
                  <c:v>2.0580000000000001E-2</c:v>
                </c:pt>
                <c:pt idx="13">
                  <c:v>2.052E-2</c:v>
                </c:pt>
                <c:pt idx="14">
                  <c:v>2.0459999999999999E-2</c:v>
                </c:pt>
                <c:pt idx="15">
                  <c:v>2.0399999999999998E-2</c:v>
                </c:pt>
                <c:pt idx="16">
                  <c:v>2.034E-2</c:v>
                </c:pt>
                <c:pt idx="17">
                  <c:v>2.0279999999999999E-2</c:v>
                </c:pt>
                <c:pt idx="18">
                  <c:v>2.0219999999999998E-2</c:v>
                </c:pt>
                <c:pt idx="19">
                  <c:v>2.0160000000000001E-2</c:v>
                </c:pt>
                <c:pt idx="20">
                  <c:v>2.01E-2</c:v>
                </c:pt>
                <c:pt idx="21">
                  <c:v>2.0039999999999999E-2</c:v>
                </c:pt>
                <c:pt idx="22">
                  <c:v>1.9979999999999998E-2</c:v>
                </c:pt>
                <c:pt idx="23">
                  <c:v>1.992E-2</c:v>
                </c:pt>
                <c:pt idx="24">
                  <c:v>1.9859999999999999E-2</c:v>
                </c:pt>
                <c:pt idx="25">
                  <c:v>1.9799999999999998E-2</c:v>
                </c:pt>
                <c:pt idx="26">
                  <c:v>1.9740000000000001E-2</c:v>
                </c:pt>
                <c:pt idx="27">
                  <c:v>1.968E-2</c:v>
                </c:pt>
                <c:pt idx="28">
                  <c:v>1.9619999999999999E-2</c:v>
                </c:pt>
                <c:pt idx="29">
                  <c:v>1.9560000000000001E-2</c:v>
                </c:pt>
                <c:pt idx="30">
                  <c:v>1.95E-2</c:v>
                </c:pt>
                <c:pt idx="31">
                  <c:v>1.9439999999999999E-2</c:v>
                </c:pt>
                <c:pt idx="32">
                  <c:v>1.9379999999999998E-2</c:v>
                </c:pt>
                <c:pt idx="33">
                  <c:v>1.932E-2</c:v>
                </c:pt>
                <c:pt idx="34">
                  <c:v>1.9259999999999999E-2</c:v>
                </c:pt>
                <c:pt idx="35">
                  <c:v>1.9199999999999998E-2</c:v>
                </c:pt>
                <c:pt idx="36">
                  <c:v>1.9140000000000001E-2</c:v>
                </c:pt>
                <c:pt idx="37">
                  <c:v>1.908E-2</c:v>
                </c:pt>
                <c:pt idx="38">
                  <c:v>1.9019999999999999E-2</c:v>
                </c:pt>
                <c:pt idx="39">
                  <c:v>1.8959999999999998E-2</c:v>
                </c:pt>
                <c:pt idx="40">
                  <c:v>1.89E-2</c:v>
                </c:pt>
                <c:pt idx="41">
                  <c:v>1.8839999999999999E-2</c:v>
                </c:pt>
                <c:pt idx="42">
                  <c:v>1.8779999999999998E-2</c:v>
                </c:pt>
                <c:pt idx="43">
                  <c:v>1.8720000000000001E-2</c:v>
                </c:pt>
                <c:pt idx="44">
                  <c:v>1.866E-2</c:v>
                </c:pt>
                <c:pt idx="45">
                  <c:v>1.8599999999999998E-2</c:v>
                </c:pt>
                <c:pt idx="46">
                  <c:v>1.8540000000000001E-2</c:v>
                </c:pt>
                <c:pt idx="47">
                  <c:v>1.848E-2</c:v>
                </c:pt>
                <c:pt idx="48">
                  <c:v>1.8419999999999999E-2</c:v>
                </c:pt>
                <c:pt idx="49">
                  <c:v>1.8360000000000001E-2</c:v>
                </c:pt>
                <c:pt idx="50">
                  <c:v>1.83E-2</c:v>
                </c:pt>
                <c:pt idx="51">
                  <c:v>1.8239999999999999E-2</c:v>
                </c:pt>
                <c:pt idx="52">
                  <c:v>1.8179999999999998E-2</c:v>
                </c:pt>
                <c:pt idx="53">
                  <c:v>1.8120000000000001E-2</c:v>
                </c:pt>
                <c:pt idx="54">
                  <c:v>1.806E-2</c:v>
                </c:pt>
                <c:pt idx="55">
                  <c:v>1.7999999999999999E-2</c:v>
                </c:pt>
                <c:pt idx="56">
                  <c:v>1.7939999999999998E-2</c:v>
                </c:pt>
                <c:pt idx="57">
                  <c:v>1.788E-2</c:v>
                </c:pt>
                <c:pt idx="58">
                  <c:v>1.7819999999999999E-2</c:v>
                </c:pt>
                <c:pt idx="59">
                  <c:v>1.7759999999999998E-2</c:v>
                </c:pt>
                <c:pt idx="60">
                  <c:v>1.77E-2</c:v>
                </c:pt>
                <c:pt idx="61">
                  <c:v>1.7639999999999999E-2</c:v>
                </c:pt>
                <c:pt idx="62">
                  <c:v>1.7579999999999998E-2</c:v>
                </c:pt>
                <c:pt idx="63">
                  <c:v>1.7520000000000001E-2</c:v>
                </c:pt>
                <c:pt idx="64">
                  <c:v>1.746E-2</c:v>
                </c:pt>
                <c:pt idx="65">
                  <c:v>1.7399999999999999E-2</c:v>
                </c:pt>
                <c:pt idx="66">
                  <c:v>1.7340000000000001E-2</c:v>
                </c:pt>
                <c:pt idx="67">
                  <c:v>1.728E-2</c:v>
                </c:pt>
                <c:pt idx="68">
                  <c:v>1.7219999999999999E-2</c:v>
                </c:pt>
                <c:pt idx="69">
                  <c:v>1.7159999999999998E-2</c:v>
                </c:pt>
                <c:pt idx="70">
                  <c:v>1.7100000000000001E-2</c:v>
                </c:pt>
                <c:pt idx="71">
                  <c:v>1.704E-2</c:v>
                </c:pt>
                <c:pt idx="72">
                  <c:v>1.6979999999999999E-2</c:v>
                </c:pt>
                <c:pt idx="73">
                  <c:v>1.6919999999999998E-2</c:v>
                </c:pt>
                <c:pt idx="74">
                  <c:v>1.686E-2</c:v>
                </c:pt>
                <c:pt idx="75">
                  <c:v>1.6799999999999999E-2</c:v>
                </c:pt>
                <c:pt idx="76">
                  <c:v>1.6739999999999998E-2</c:v>
                </c:pt>
                <c:pt idx="77">
                  <c:v>1.668E-2</c:v>
                </c:pt>
                <c:pt idx="78">
                  <c:v>1.6619999999999999E-2</c:v>
                </c:pt>
                <c:pt idx="79">
                  <c:v>1.6559999999999998E-2</c:v>
                </c:pt>
                <c:pt idx="80">
                  <c:v>1.6500000000000001E-2</c:v>
                </c:pt>
                <c:pt idx="81">
                  <c:v>1.644E-2</c:v>
                </c:pt>
                <c:pt idx="82">
                  <c:v>1.6379999999999999E-2</c:v>
                </c:pt>
                <c:pt idx="83">
                  <c:v>1.6320000000000001E-2</c:v>
                </c:pt>
                <c:pt idx="84">
                  <c:v>1.626E-2</c:v>
                </c:pt>
                <c:pt idx="85">
                  <c:v>1.6199999999999999E-2</c:v>
                </c:pt>
                <c:pt idx="86">
                  <c:v>1.6139999999999998E-2</c:v>
                </c:pt>
                <c:pt idx="87">
                  <c:v>1.6080000000000001E-2</c:v>
                </c:pt>
                <c:pt idx="88">
                  <c:v>1.602E-2</c:v>
                </c:pt>
                <c:pt idx="89">
                  <c:v>1.5959999999999998E-2</c:v>
                </c:pt>
                <c:pt idx="90">
                  <c:v>1.5899999999999997E-2</c:v>
                </c:pt>
                <c:pt idx="91">
                  <c:v>1.584E-2</c:v>
                </c:pt>
                <c:pt idx="92">
                  <c:v>1.5779999999999999E-2</c:v>
                </c:pt>
                <c:pt idx="93">
                  <c:v>1.5719999999999998E-2</c:v>
                </c:pt>
                <c:pt idx="94">
                  <c:v>1.566E-2</c:v>
                </c:pt>
                <c:pt idx="95">
                  <c:v>1.5599999999999999E-2</c:v>
                </c:pt>
                <c:pt idx="96">
                  <c:v>1.5539999999999998E-2</c:v>
                </c:pt>
                <c:pt idx="97">
                  <c:v>1.5479999999999999E-2</c:v>
                </c:pt>
                <c:pt idx="98">
                  <c:v>1.542E-2</c:v>
                </c:pt>
                <c:pt idx="99">
                  <c:v>1.5359999999999999E-2</c:v>
                </c:pt>
                <c:pt idx="100">
                  <c:v>1.5299999999999999E-2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55-4A1B-946B-463ADA01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9616"/>
        <c:axId val="1233864912"/>
      </c:scatterChart>
      <c:valAx>
        <c:axId val="11312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64912"/>
        <c:crosses val="autoZero"/>
        <c:crossBetween val="midCat"/>
      </c:valAx>
      <c:valAx>
        <c:axId val="123386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critical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age_severity_specific_QALYs!$C$1</c:f>
              <c:strCache>
                <c:ptCount val="1"/>
                <c:pt idx="0">
                  <c:v>QALY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17247134733158356"/>
                  <c:y val="2.187153689122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age_severity_specific_QALYs!$B$8:$B$10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70</c:v>
                </c:pt>
              </c:numCache>
            </c:numRef>
          </c:xVal>
          <c:yVal>
            <c:numRef>
              <c:f>age_severity_specific_QALYs!$C$8:$C$10</c:f>
              <c:numCache>
                <c:formatCode>General</c:formatCode>
                <c:ptCount val="3"/>
                <c:pt idx="0">
                  <c:v>3.94</c:v>
                </c:pt>
                <c:pt idx="1">
                  <c:v>3.1509999999999998</c:v>
                </c:pt>
                <c:pt idx="2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3-401A-8807-E4E9AA3315BF}"/>
            </c:ext>
          </c:extLst>
        </c:ser>
        <c:ser>
          <c:idx val="1"/>
          <c:order val="1"/>
          <c:tx>
            <c:strRef>
              <c:f>age_severity_specific_QALYs!$T$1</c:f>
              <c:strCache>
                <c:ptCount val="1"/>
                <c:pt idx="0">
                  <c:v>critical proj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age_severity_specific_QALYs!$Q$2:$Q$102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age_severity_specific_QALYs!$T$2:$T$102</c:f>
              <c:numCache>
                <c:formatCode>General</c:formatCode>
                <c:ptCount val="101"/>
                <c:pt idx="0">
                  <c:v>4.9823000000000004</c:v>
                </c:pt>
                <c:pt idx="1">
                  <c:v>4.9336000000000002</c:v>
                </c:pt>
                <c:pt idx="2">
                  <c:v>4.8849</c:v>
                </c:pt>
                <c:pt idx="3">
                  <c:v>4.8362000000000007</c:v>
                </c:pt>
                <c:pt idx="4">
                  <c:v>4.7875000000000005</c:v>
                </c:pt>
                <c:pt idx="5">
                  <c:v>4.7388000000000003</c:v>
                </c:pt>
                <c:pt idx="6">
                  <c:v>4.6901000000000002</c:v>
                </c:pt>
                <c:pt idx="7">
                  <c:v>4.6414000000000009</c:v>
                </c:pt>
                <c:pt idx="8">
                  <c:v>4.5927000000000007</c:v>
                </c:pt>
                <c:pt idx="9">
                  <c:v>4.5440000000000005</c:v>
                </c:pt>
                <c:pt idx="10">
                  <c:v>4.4953000000000003</c:v>
                </c:pt>
                <c:pt idx="11">
                  <c:v>4.4466000000000001</c:v>
                </c:pt>
                <c:pt idx="12">
                  <c:v>4.3978999999999999</c:v>
                </c:pt>
                <c:pt idx="13">
                  <c:v>4.3492000000000006</c:v>
                </c:pt>
                <c:pt idx="14">
                  <c:v>4.3005000000000004</c:v>
                </c:pt>
                <c:pt idx="15">
                  <c:v>4.2518000000000002</c:v>
                </c:pt>
                <c:pt idx="16">
                  <c:v>4.2031000000000001</c:v>
                </c:pt>
                <c:pt idx="17">
                  <c:v>4.1544000000000008</c:v>
                </c:pt>
                <c:pt idx="18">
                  <c:v>4.1057000000000006</c:v>
                </c:pt>
                <c:pt idx="19">
                  <c:v>4.0570000000000004</c:v>
                </c:pt>
                <c:pt idx="20">
                  <c:v>4.0083000000000002</c:v>
                </c:pt>
                <c:pt idx="21">
                  <c:v>3.9596000000000005</c:v>
                </c:pt>
                <c:pt idx="22">
                  <c:v>3.9109000000000007</c:v>
                </c:pt>
                <c:pt idx="23">
                  <c:v>3.8622000000000005</c:v>
                </c:pt>
                <c:pt idx="24">
                  <c:v>3.8135000000000003</c:v>
                </c:pt>
                <c:pt idx="25">
                  <c:v>3.7648000000000001</c:v>
                </c:pt>
                <c:pt idx="26">
                  <c:v>3.7161000000000004</c:v>
                </c:pt>
                <c:pt idx="27">
                  <c:v>3.6674000000000007</c:v>
                </c:pt>
                <c:pt idx="28">
                  <c:v>3.6187000000000005</c:v>
                </c:pt>
                <c:pt idx="29">
                  <c:v>3.5700000000000003</c:v>
                </c:pt>
                <c:pt idx="30">
                  <c:v>3.5213000000000001</c:v>
                </c:pt>
                <c:pt idx="31">
                  <c:v>3.4726000000000004</c:v>
                </c:pt>
                <c:pt idx="32">
                  <c:v>3.4239000000000006</c:v>
                </c:pt>
                <c:pt idx="33">
                  <c:v>3.3752000000000004</c:v>
                </c:pt>
                <c:pt idx="34">
                  <c:v>3.3265000000000002</c:v>
                </c:pt>
                <c:pt idx="35">
                  <c:v>3.2778000000000005</c:v>
                </c:pt>
                <c:pt idx="36">
                  <c:v>3.2291000000000003</c:v>
                </c:pt>
                <c:pt idx="37">
                  <c:v>3.1804000000000006</c:v>
                </c:pt>
                <c:pt idx="38">
                  <c:v>3.1317000000000004</c:v>
                </c:pt>
                <c:pt idx="39">
                  <c:v>3.0830000000000002</c:v>
                </c:pt>
                <c:pt idx="40">
                  <c:v>3.0343000000000004</c:v>
                </c:pt>
                <c:pt idx="41">
                  <c:v>2.9856000000000007</c:v>
                </c:pt>
                <c:pt idx="42">
                  <c:v>2.9369000000000005</c:v>
                </c:pt>
                <c:pt idx="43">
                  <c:v>2.8882000000000003</c:v>
                </c:pt>
                <c:pt idx="44">
                  <c:v>2.8395000000000006</c:v>
                </c:pt>
                <c:pt idx="45">
                  <c:v>2.7908000000000004</c:v>
                </c:pt>
                <c:pt idx="46">
                  <c:v>2.7421000000000002</c:v>
                </c:pt>
                <c:pt idx="47">
                  <c:v>2.6934000000000005</c:v>
                </c:pt>
                <c:pt idx="48">
                  <c:v>2.6447000000000003</c:v>
                </c:pt>
                <c:pt idx="49">
                  <c:v>2.5960000000000005</c:v>
                </c:pt>
                <c:pt idx="50">
                  <c:v>2.5473000000000003</c:v>
                </c:pt>
                <c:pt idx="51">
                  <c:v>2.4986000000000006</c:v>
                </c:pt>
                <c:pt idx="52">
                  <c:v>2.4499000000000004</c:v>
                </c:pt>
                <c:pt idx="53">
                  <c:v>2.4012000000000002</c:v>
                </c:pt>
                <c:pt idx="54">
                  <c:v>2.3525000000000005</c:v>
                </c:pt>
                <c:pt idx="55">
                  <c:v>2.3038000000000003</c:v>
                </c:pt>
                <c:pt idx="56">
                  <c:v>2.2551000000000005</c:v>
                </c:pt>
                <c:pt idx="57">
                  <c:v>2.2064000000000004</c:v>
                </c:pt>
                <c:pt idx="58">
                  <c:v>2.1577000000000002</c:v>
                </c:pt>
                <c:pt idx="59">
                  <c:v>2.1090000000000004</c:v>
                </c:pt>
                <c:pt idx="60">
                  <c:v>2.0603000000000002</c:v>
                </c:pt>
                <c:pt idx="61">
                  <c:v>2.0116000000000005</c:v>
                </c:pt>
                <c:pt idx="62">
                  <c:v>1.9629000000000003</c:v>
                </c:pt>
                <c:pt idx="63">
                  <c:v>1.9142000000000006</c:v>
                </c:pt>
                <c:pt idx="64">
                  <c:v>1.8655000000000004</c:v>
                </c:pt>
                <c:pt idx="65">
                  <c:v>1.8168000000000002</c:v>
                </c:pt>
                <c:pt idx="66">
                  <c:v>1.7681000000000004</c:v>
                </c:pt>
                <c:pt idx="67">
                  <c:v>1.7194000000000003</c:v>
                </c:pt>
                <c:pt idx="68">
                  <c:v>1.6707000000000005</c:v>
                </c:pt>
                <c:pt idx="69">
                  <c:v>1.6220000000000003</c:v>
                </c:pt>
                <c:pt idx="70">
                  <c:v>1.5733000000000006</c:v>
                </c:pt>
                <c:pt idx="71">
                  <c:v>1.5246000000000004</c:v>
                </c:pt>
                <c:pt idx="72">
                  <c:v>1.4759000000000002</c:v>
                </c:pt>
                <c:pt idx="73">
                  <c:v>1.4272000000000005</c:v>
                </c:pt>
                <c:pt idx="74">
                  <c:v>1.3785000000000003</c:v>
                </c:pt>
                <c:pt idx="75">
                  <c:v>1.3298000000000005</c:v>
                </c:pt>
                <c:pt idx="76">
                  <c:v>1.2811000000000003</c:v>
                </c:pt>
                <c:pt idx="77">
                  <c:v>1.2324000000000002</c:v>
                </c:pt>
                <c:pt idx="78">
                  <c:v>1.1837000000000004</c:v>
                </c:pt>
                <c:pt idx="79">
                  <c:v>1.1350000000000002</c:v>
                </c:pt>
                <c:pt idx="80">
                  <c:v>1.0863000000000005</c:v>
                </c:pt>
                <c:pt idx="81">
                  <c:v>1.0376000000000003</c:v>
                </c:pt>
                <c:pt idx="82">
                  <c:v>0.98890000000000056</c:v>
                </c:pt>
                <c:pt idx="83">
                  <c:v>0.94020000000000081</c:v>
                </c:pt>
                <c:pt idx="84">
                  <c:v>0.89150000000000063</c:v>
                </c:pt>
                <c:pt idx="85">
                  <c:v>0.84280000000000044</c:v>
                </c:pt>
                <c:pt idx="86">
                  <c:v>0.79410000000000025</c:v>
                </c:pt>
                <c:pt idx="87">
                  <c:v>0.74540000000000006</c:v>
                </c:pt>
                <c:pt idx="88">
                  <c:v>0.69670000000000076</c:v>
                </c:pt>
                <c:pt idx="89">
                  <c:v>0.64800000000000058</c:v>
                </c:pt>
                <c:pt idx="90">
                  <c:v>0.59930000000000039</c:v>
                </c:pt>
                <c:pt idx="91">
                  <c:v>0.5506000000000002</c:v>
                </c:pt>
                <c:pt idx="92">
                  <c:v>0.50190000000000001</c:v>
                </c:pt>
                <c:pt idx="93">
                  <c:v>0.45320000000000071</c:v>
                </c:pt>
                <c:pt idx="94">
                  <c:v>0.40450000000000053</c:v>
                </c:pt>
                <c:pt idx="95">
                  <c:v>0.35580000000000034</c:v>
                </c:pt>
                <c:pt idx="96">
                  <c:v>0.30710000000000015</c:v>
                </c:pt>
                <c:pt idx="97">
                  <c:v>0.25839999999999996</c:v>
                </c:pt>
                <c:pt idx="98">
                  <c:v>0.20970000000000066</c:v>
                </c:pt>
                <c:pt idx="99">
                  <c:v>0.16100000000000048</c:v>
                </c:pt>
                <c:pt idx="100">
                  <c:v>0.11230000000000029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C3-401A-8807-E4E9AA33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9616"/>
        <c:axId val="1233864912"/>
      </c:scatterChart>
      <c:valAx>
        <c:axId val="11312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64912"/>
        <c:crosses val="autoZero"/>
        <c:crossBetween val="midCat"/>
      </c:valAx>
      <c:valAx>
        <c:axId val="123386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176212</xdr:rowOff>
    </xdr:from>
    <xdr:to>
      <xdr:col>13</xdr:col>
      <xdr:colOff>266700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484C9-7520-DC71-842F-37B21F5F8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15</xdr:row>
      <xdr:rowOff>9525</xdr:rowOff>
    </xdr:from>
    <xdr:to>
      <xdr:col>13</xdr:col>
      <xdr:colOff>257175</xdr:colOff>
      <xdr:row>29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27CC6D-FC33-45B7-83A8-1D7DCD1A9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29</xdr:row>
      <xdr:rowOff>152400</xdr:rowOff>
    </xdr:from>
    <xdr:to>
      <xdr:col>13</xdr:col>
      <xdr:colOff>266700</xdr:colOff>
      <xdr:row>44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6F301B-CE99-4AFE-BB6F-C83163F66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A950-3C84-4CA9-BF11-54CA4E9D3C05}">
  <dimension ref="A1:T102"/>
  <sheetViews>
    <sheetView tabSelected="1" topLeftCell="A24" workbookViewId="0">
      <selection activeCell="S102" sqref="S2:S102"/>
    </sheetView>
  </sheetViews>
  <sheetFormatPr defaultRowHeight="15" x14ac:dyDescent="0.25"/>
  <cols>
    <col min="18" max="18" width="9" bestFit="1" customWidth="1"/>
    <col min="19" max="19" width="11" bestFit="1" customWidth="1"/>
    <col min="20" max="20" width="10.85546875" bestFit="1" customWidth="1"/>
  </cols>
  <sheetData>
    <row r="1" spans="1:20" ht="15.75" thickBot="1" x14ac:dyDescent="0.3">
      <c r="A1" t="s">
        <v>0</v>
      </c>
      <c r="B1" t="s">
        <v>1</v>
      </c>
      <c r="C1" t="s">
        <v>2</v>
      </c>
      <c r="Q1" t="s">
        <v>1</v>
      </c>
      <c r="R1" t="s">
        <v>6</v>
      </c>
      <c r="S1" t="s">
        <v>7</v>
      </c>
      <c r="T1" t="s">
        <v>8</v>
      </c>
    </row>
    <row r="2" spans="1:20" ht="15.75" thickBot="1" x14ac:dyDescent="0.3">
      <c r="A2" t="s">
        <v>3</v>
      </c>
      <c r="B2">
        <v>20</v>
      </c>
      <c r="C2" s="1">
        <v>0.01</v>
      </c>
      <c r="Q2">
        <v>0</v>
      </c>
      <c r="R2">
        <f>-0.00004*Q2+0.0107</f>
        <v>1.0699999999999999E-2</v>
      </c>
      <c r="S2">
        <f>-0.00006*Q2 +0.0213</f>
        <v>2.1299999999999999E-2</v>
      </c>
      <c r="T2">
        <f>-0.0487*Q2+4.9823</f>
        <v>4.9823000000000004</v>
      </c>
    </row>
    <row r="3" spans="1:20" ht="15.75" thickBot="1" x14ac:dyDescent="0.3">
      <c r="A3" t="s">
        <v>3</v>
      </c>
      <c r="B3">
        <v>40</v>
      </c>
      <c r="C3" s="2">
        <v>8.9999999999999993E-3</v>
      </c>
      <c r="Q3">
        <v>1</v>
      </c>
      <c r="R3">
        <f t="shared" ref="R3:R66" si="0">-0.00004*Q3+0.0107</f>
        <v>1.0659999999999999E-2</v>
      </c>
      <c r="S3">
        <f t="shared" ref="S3:S66" si="1">-0.00006*Q3 +0.0213</f>
        <v>2.1239999999999998E-2</v>
      </c>
      <c r="T3">
        <f t="shared" ref="T3:T66" si="2">-0.0487*Q3+4.9823</f>
        <v>4.9336000000000002</v>
      </c>
    </row>
    <row r="4" spans="1:20" ht="15.75" thickBot="1" x14ac:dyDescent="0.3">
      <c r="A4" t="s">
        <v>3</v>
      </c>
      <c r="B4">
        <v>70</v>
      </c>
      <c r="C4" s="2">
        <v>8.0000000000000002E-3</v>
      </c>
      <c r="Q4">
        <v>2</v>
      </c>
      <c r="R4">
        <f t="shared" si="0"/>
        <v>1.0619999999999999E-2</v>
      </c>
      <c r="S4">
        <f t="shared" si="1"/>
        <v>2.1180000000000001E-2</v>
      </c>
      <c r="T4">
        <f t="shared" si="2"/>
        <v>4.8849</v>
      </c>
    </row>
    <row r="5" spans="1:20" ht="15.75" thickBot="1" x14ac:dyDescent="0.3">
      <c r="A5" t="s">
        <v>4</v>
      </c>
      <c r="B5">
        <v>20</v>
      </c>
      <c r="C5" s="2">
        <v>0.02</v>
      </c>
      <c r="Q5">
        <v>3</v>
      </c>
      <c r="R5">
        <f t="shared" si="0"/>
        <v>1.0579999999999999E-2</v>
      </c>
      <c r="S5">
        <f t="shared" si="1"/>
        <v>2.112E-2</v>
      </c>
      <c r="T5">
        <f t="shared" si="2"/>
        <v>4.8362000000000007</v>
      </c>
    </row>
    <row r="6" spans="1:20" ht="15.75" thickBot="1" x14ac:dyDescent="0.3">
      <c r="A6" t="s">
        <v>4</v>
      </c>
      <c r="B6">
        <v>40</v>
      </c>
      <c r="C6" s="2">
        <v>1.9E-2</v>
      </c>
      <c r="Q6">
        <v>4</v>
      </c>
      <c r="R6">
        <f t="shared" si="0"/>
        <v>1.0539999999999999E-2</v>
      </c>
      <c r="S6">
        <f t="shared" si="1"/>
        <v>2.1059999999999999E-2</v>
      </c>
      <c r="T6">
        <f t="shared" si="2"/>
        <v>4.7875000000000005</v>
      </c>
    </row>
    <row r="7" spans="1:20" ht="15.75" thickBot="1" x14ac:dyDescent="0.3">
      <c r="A7" t="s">
        <v>4</v>
      </c>
      <c r="B7">
        <v>70</v>
      </c>
      <c r="C7" s="2">
        <v>1.7000000000000001E-2</v>
      </c>
      <c r="Q7">
        <v>5</v>
      </c>
      <c r="R7">
        <f t="shared" si="0"/>
        <v>1.0499999999999999E-2</v>
      </c>
      <c r="S7">
        <f t="shared" si="1"/>
        <v>2.0999999999999998E-2</v>
      </c>
      <c r="T7">
        <f t="shared" si="2"/>
        <v>4.7388000000000003</v>
      </c>
    </row>
    <row r="8" spans="1:20" ht="15.75" thickBot="1" x14ac:dyDescent="0.3">
      <c r="A8" t="s">
        <v>5</v>
      </c>
      <c r="B8">
        <v>20</v>
      </c>
      <c r="C8" s="2">
        <v>3.94</v>
      </c>
      <c r="Q8">
        <v>6</v>
      </c>
      <c r="R8">
        <f t="shared" si="0"/>
        <v>1.0459999999999999E-2</v>
      </c>
      <c r="S8">
        <f t="shared" si="1"/>
        <v>2.094E-2</v>
      </c>
      <c r="T8">
        <f t="shared" si="2"/>
        <v>4.6901000000000002</v>
      </c>
    </row>
    <row r="9" spans="1:20" ht="15.75" thickBot="1" x14ac:dyDescent="0.3">
      <c r="A9" t="s">
        <v>5</v>
      </c>
      <c r="B9">
        <v>40</v>
      </c>
      <c r="C9" s="2">
        <v>3.1509999999999998</v>
      </c>
      <c r="Q9">
        <v>7</v>
      </c>
      <c r="R9">
        <f t="shared" si="0"/>
        <v>1.0419999999999999E-2</v>
      </c>
      <c r="S9">
        <f t="shared" si="1"/>
        <v>2.0879999999999999E-2</v>
      </c>
      <c r="T9">
        <f t="shared" si="2"/>
        <v>4.6414000000000009</v>
      </c>
    </row>
    <row r="10" spans="1:20" ht="15.75" thickBot="1" x14ac:dyDescent="0.3">
      <c r="A10" t="s">
        <v>5</v>
      </c>
      <c r="B10">
        <v>70</v>
      </c>
      <c r="C10" s="2">
        <v>1.53</v>
      </c>
      <c r="Q10">
        <v>8</v>
      </c>
      <c r="R10">
        <f t="shared" si="0"/>
        <v>1.0379999999999999E-2</v>
      </c>
      <c r="S10">
        <f t="shared" si="1"/>
        <v>2.0819999999999998E-2</v>
      </c>
      <c r="T10">
        <f t="shared" si="2"/>
        <v>4.5927000000000007</v>
      </c>
    </row>
    <row r="11" spans="1:20" x14ac:dyDescent="0.25">
      <c r="Q11">
        <v>9</v>
      </c>
      <c r="R11">
        <f t="shared" si="0"/>
        <v>1.034E-2</v>
      </c>
      <c r="S11">
        <f t="shared" si="1"/>
        <v>2.0760000000000001E-2</v>
      </c>
      <c r="T11">
        <f t="shared" si="2"/>
        <v>4.5440000000000005</v>
      </c>
    </row>
    <row r="12" spans="1:20" x14ac:dyDescent="0.25">
      <c r="Q12">
        <v>10</v>
      </c>
      <c r="R12">
        <f t="shared" si="0"/>
        <v>1.03E-2</v>
      </c>
      <c r="S12">
        <f t="shared" si="1"/>
        <v>2.07E-2</v>
      </c>
      <c r="T12">
        <f t="shared" si="2"/>
        <v>4.4953000000000003</v>
      </c>
    </row>
    <row r="13" spans="1:20" x14ac:dyDescent="0.25">
      <c r="Q13">
        <v>11</v>
      </c>
      <c r="R13">
        <f t="shared" si="0"/>
        <v>1.026E-2</v>
      </c>
      <c r="S13">
        <f t="shared" si="1"/>
        <v>2.0639999999999999E-2</v>
      </c>
      <c r="T13">
        <f t="shared" si="2"/>
        <v>4.4466000000000001</v>
      </c>
    </row>
    <row r="14" spans="1:20" x14ac:dyDescent="0.25">
      <c r="Q14">
        <v>12</v>
      </c>
      <c r="R14">
        <f t="shared" si="0"/>
        <v>1.022E-2</v>
      </c>
      <c r="S14">
        <f t="shared" si="1"/>
        <v>2.0580000000000001E-2</v>
      </c>
      <c r="T14">
        <f t="shared" si="2"/>
        <v>4.3978999999999999</v>
      </c>
    </row>
    <row r="15" spans="1:20" x14ac:dyDescent="0.25">
      <c r="Q15">
        <v>13</v>
      </c>
      <c r="R15">
        <f t="shared" si="0"/>
        <v>1.018E-2</v>
      </c>
      <c r="S15">
        <f t="shared" si="1"/>
        <v>2.052E-2</v>
      </c>
      <c r="T15">
        <f t="shared" si="2"/>
        <v>4.3492000000000006</v>
      </c>
    </row>
    <row r="16" spans="1:20" x14ac:dyDescent="0.25">
      <c r="Q16">
        <v>14</v>
      </c>
      <c r="R16">
        <f t="shared" si="0"/>
        <v>1.014E-2</v>
      </c>
      <c r="S16">
        <f t="shared" si="1"/>
        <v>2.0459999999999999E-2</v>
      </c>
      <c r="T16">
        <f t="shared" si="2"/>
        <v>4.3005000000000004</v>
      </c>
    </row>
    <row r="17" spans="17:20" x14ac:dyDescent="0.25">
      <c r="Q17">
        <v>15</v>
      </c>
      <c r="R17">
        <f t="shared" si="0"/>
        <v>1.01E-2</v>
      </c>
      <c r="S17">
        <f t="shared" si="1"/>
        <v>2.0399999999999998E-2</v>
      </c>
      <c r="T17">
        <f t="shared" si="2"/>
        <v>4.2518000000000002</v>
      </c>
    </row>
    <row r="18" spans="17:20" x14ac:dyDescent="0.25">
      <c r="Q18">
        <v>16</v>
      </c>
      <c r="R18">
        <f t="shared" si="0"/>
        <v>1.0059999999999999E-2</v>
      </c>
      <c r="S18">
        <f t="shared" si="1"/>
        <v>2.034E-2</v>
      </c>
      <c r="T18">
        <f t="shared" si="2"/>
        <v>4.2031000000000001</v>
      </c>
    </row>
    <row r="19" spans="17:20" x14ac:dyDescent="0.25">
      <c r="Q19">
        <v>17</v>
      </c>
      <c r="R19">
        <f t="shared" si="0"/>
        <v>1.0019999999999999E-2</v>
      </c>
      <c r="S19">
        <f t="shared" si="1"/>
        <v>2.0279999999999999E-2</v>
      </c>
      <c r="T19">
        <f t="shared" si="2"/>
        <v>4.1544000000000008</v>
      </c>
    </row>
    <row r="20" spans="17:20" x14ac:dyDescent="0.25">
      <c r="Q20">
        <v>18</v>
      </c>
      <c r="R20">
        <f t="shared" si="0"/>
        <v>9.9799999999999993E-3</v>
      </c>
      <c r="S20">
        <f t="shared" si="1"/>
        <v>2.0219999999999998E-2</v>
      </c>
      <c r="T20">
        <f t="shared" si="2"/>
        <v>4.1057000000000006</v>
      </c>
    </row>
    <row r="21" spans="17:20" x14ac:dyDescent="0.25">
      <c r="Q21">
        <v>19</v>
      </c>
      <c r="R21">
        <f t="shared" si="0"/>
        <v>9.9399999999999992E-3</v>
      </c>
      <c r="S21">
        <f t="shared" si="1"/>
        <v>2.0160000000000001E-2</v>
      </c>
      <c r="T21">
        <f t="shared" si="2"/>
        <v>4.0570000000000004</v>
      </c>
    </row>
    <row r="22" spans="17:20" x14ac:dyDescent="0.25">
      <c r="Q22">
        <v>20</v>
      </c>
      <c r="R22">
        <f t="shared" si="0"/>
        <v>9.8999999999999991E-3</v>
      </c>
      <c r="S22">
        <f t="shared" si="1"/>
        <v>2.01E-2</v>
      </c>
      <c r="T22">
        <f t="shared" si="2"/>
        <v>4.0083000000000002</v>
      </c>
    </row>
    <row r="23" spans="17:20" x14ac:dyDescent="0.25">
      <c r="Q23">
        <v>21</v>
      </c>
      <c r="R23">
        <f t="shared" si="0"/>
        <v>9.859999999999999E-3</v>
      </c>
      <c r="S23">
        <f t="shared" si="1"/>
        <v>2.0039999999999999E-2</v>
      </c>
      <c r="T23">
        <f t="shared" si="2"/>
        <v>3.9596000000000005</v>
      </c>
    </row>
    <row r="24" spans="17:20" x14ac:dyDescent="0.25">
      <c r="Q24">
        <v>22</v>
      </c>
      <c r="R24">
        <f t="shared" si="0"/>
        <v>9.8199999999999989E-3</v>
      </c>
      <c r="S24">
        <f t="shared" si="1"/>
        <v>1.9979999999999998E-2</v>
      </c>
      <c r="T24">
        <f t="shared" si="2"/>
        <v>3.9109000000000007</v>
      </c>
    </row>
    <row r="25" spans="17:20" x14ac:dyDescent="0.25">
      <c r="Q25">
        <v>23</v>
      </c>
      <c r="R25">
        <f t="shared" si="0"/>
        <v>9.7799999999999988E-3</v>
      </c>
      <c r="S25">
        <f t="shared" si="1"/>
        <v>1.992E-2</v>
      </c>
      <c r="T25">
        <f t="shared" si="2"/>
        <v>3.8622000000000005</v>
      </c>
    </row>
    <row r="26" spans="17:20" x14ac:dyDescent="0.25">
      <c r="Q26">
        <v>24</v>
      </c>
      <c r="R26">
        <f t="shared" si="0"/>
        <v>9.7399999999999987E-3</v>
      </c>
      <c r="S26">
        <f t="shared" si="1"/>
        <v>1.9859999999999999E-2</v>
      </c>
      <c r="T26">
        <f t="shared" si="2"/>
        <v>3.8135000000000003</v>
      </c>
    </row>
    <row r="27" spans="17:20" x14ac:dyDescent="0.25">
      <c r="Q27">
        <v>25</v>
      </c>
      <c r="R27">
        <f t="shared" si="0"/>
        <v>9.7000000000000003E-3</v>
      </c>
      <c r="S27">
        <f t="shared" si="1"/>
        <v>1.9799999999999998E-2</v>
      </c>
      <c r="T27">
        <f t="shared" si="2"/>
        <v>3.7648000000000001</v>
      </c>
    </row>
    <row r="28" spans="17:20" x14ac:dyDescent="0.25">
      <c r="Q28">
        <v>26</v>
      </c>
      <c r="R28">
        <f t="shared" si="0"/>
        <v>9.6599999999999984E-3</v>
      </c>
      <c r="S28">
        <f t="shared" si="1"/>
        <v>1.9740000000000001E-2</v>
      </c>
      <c r="T28">
        <f t="shared" si="2"/>
        <v>3.7161000000000004</v>
      </c>
    </row>
    <row r="29" spans="17:20" x14ac:dyDescent="0.25">
      <c r="Q29">
        <v>27</v>
      </c>
      <c r="R29">
        <f t="shared" si="0"/>
        <v>9.6200000000000001E-3</v>
      </c>
      <c r="S29">
        <f t="shared" si="1"/>
        <v>1.968E-2</v>
      </c>
      <c r="T29">
        <f t="shared" si="2"/>
        <v>3.6674000000000007</v>
      </c>
    </row>
    <row r="30" spans="17:20" x14ac:dyDescent="0.25">
      <c r="Q30">
        <v>28</v>
      </c>
      <c r="R30">
        <f t="shared" si="0"/>
        <v>9.58E-3</v>
      </c>
      <c r="S30">
        <f t="shared" si="1"/>
        <v>1.9619999999999999E-2</v>
      </c>
      <c r="T30">
        <f t="shared" si="2"/>
        <v>3.6187000000000005</v>
      </c>
    </row>
    <row r="31" spans="17:20" x14ac:dyDescent="0.25">
      <c r="Q31">
        <v>29</v>
      </c>
      <c r="R31">
        <f t="shared" si="0"/>
        <v>9.5399999999999999E-3</v>
      </c>
      <c r="S31">
        <f t="shared" si="1"/>
        <v>1.9560000000000001E-2</v>
      </c>
      <c r="T31">
        <f t="shared" si="2"/>
        <v>3.5700000000000003</v>
      </c>
    </row>
    <row r="32" spans="17:20" x14ac:dyDescent="0.25">
      <c r="Q32">
        <v>30</v>
      </c>
      <c r="R32">
        <f t="shared" si="0"/>
        <v>9.4999999999999998E-3</v>
      </c>
      <c r="S32">
        <f t="shared" si="1"/>
        <v>1.95E-2</v>
      </c>
      <c r="T32">
        <f t="shared" si="2"/>
        <v>3.5213000000000001</v>
      </c>
    </row>
    <row r="33" spans="17:20" x14ac:dyDescent="0.25">
      <c r="Q33">
        <v>31</v>
      </c>
      <c r="R33">
        <f t="shared" si="0"/>
        <v>9.4599999999999997E-3</v>
      </c>
      <c r="S33">
        <f t="shared" si="1"/>
        <v>1.9439999999999999E-2</v>
      </c>
      <c r="T33">
        <f t="shared" si="2"/>
        <v>3.4726000000000004</v>
      </c>
    </row>
    <row r="34" spans="17:20" x14ac:dyDescent="0.25">
      <c r="Q34">
        <v>32</v>
      </c>
      <c r="R34">
        <f t="shared" si="0"/>
        <v>9.4199999999999996E-3</v>
      </c>
      <c r="S34">
        <f t="shared" si="1"/>
        <v>1.9379999999999998E-2</v>
      </c>
      <c r="T34">
        <f t="shared" si="2"/>
        <v>3.4239000000000006</v>
      </c>
    </row>
    <row r="35" spans="17:20" x14ac:dyDescent="0.25">
      <c r="Q35">
        <v>33</v>
      </c>
      <c r="R35">
        <f t="shared" si="0"/>
        <v>9.3799999999999994E-3</v>
      </c>
      <c r="S35">
        <f t="shared" si="1"/>
        <v>1.932E-2</v>
      </c>
      <c r="T35">
        <f t="shared" si="2"/>
        <v>3.3752000000000004</v>
      </c>
    </row>
    <row r="36" spans="17:20" x14ac:dyDescent="0.25">
      <c r="Q36">
        <v>34</v>
      </c>
      <c r="R36">
        <f t="shared" si="0"/>
        <v>9.3399999999999993E-3</v>
      </c>
      <c r="S36">
        <f t="shared" si="1"/>
        <v>1.9259999999999999E-2</v>
      </c>
      <c r="T36">
        <f t="shared" si="2"/>
        <v>3.3265000000000002</v>
      </c>
    </row>
    <row r="37" spans="17:20" x14ac:dyDescent="0.25">
      <c r="Q37">
        <v>35</v>
      </c>
      <c r="R37">
        <f t="shared" si="0"/>
        <v>9.2999999999999992E-3</v>
      </c>
      <c r="S37">
        <f t="shared" si="1"/>
        <v>1.9199999999999998E-2</v>
      </c>
      <c r="T37">
        <f t="shared" si="2"/>
        <v>3.2778000000000005</v>
      </c>
    </row>
    <row r="38" spans="17:20" x14ac:dyDescent="0.25">
      <c r="Q38">
        <v>36</v>
      </c>
      <c r="R38">
        <f t="shared" si="0"/>
        <v>9.2599999999999991E-3</v>
      </c>
      <c r="S38">
        <f t="shared" si="1"/>
        <v>1.9140000000000001E-2</v>
      </c>
      <c r="T38">
        <f t="shared" si="2"/>
        <v>3.2291000000000003</v>
      </c>
    </row>
    <row r="39" spans="17:20" x14ac:dyDescent="0.25">
      <c r="Q39">
        <v>37</v>
      </c>
      <c r="R39">
        <f t="shared" si="0"/>
        <v>9.219999999999999E-3</v>
      </c>
      <c r="S39">
        <f t="shared" si="1"/>
        <v>1.908E-2</v>
      </c>
      <c r="T39">
        <f t="shared" si="2"/>
        <v>3.1804000000000006</v>
      </c>
    </row>
    <row r="40" spans="17:20" x14ac:dyDescent="0.25">
      <c r="Q40">
        <v>38</v>
      </c>
      <c r="R40">
        <f t="shared" si="0"/>
        <v>9.1799999999999989E-3</v>
      </c>
      <c r="S40">
        <f t="shared" si="1"/>
        <v>1.9019999999999999E-2</v>
      </c>
      <c r="T40">
        <f t="shared" si="2"/>
        <v>3.1317000000000004</v>
      </c>
    </row>
    <row r="41" spans="17:20" x14ac:dyDescent="0.25">
      <c r="Q41">
        <v>39</v>
      </c>
      <c r="R41">
        <f t="shared" si="0"/>
        <v>9.1399999999999988E-3</v>
      </c>
      <c r="S41">
        <f t="shared" si="1"/>
        <v>1.8959999999999998E-2</v>
      </c>
      <c r="T41">
        <f t="shared" si="2"/>
        <v>3.0830000000000002</v>
      </c>
    </row>
    <row r="42" spans="17:20" x14ac:dyDescent="0.25">
      <c r="Q42">
        <v>40</v>
      </c>
      <c r="R42">
        <f t="shared" si="0"/>
        <v>9.0999999999999987E-3</v>
      </c>
      <c r="S42">
        <f t="shared" si="1"/>
        <v>1.89E-2</v>
      </c>
      <c r="T42">
        <f t="shared" si="2"/>
        <v>3.0343000000000004</v>
      </c>
    </row>
    <row r="43" spans="17:20" x14ac:dyDescent="0.25">
      <c r="Q43">
        <v>41</v>
      </c>
      <c r="R43">
        <f t="shared" si="0"/>
        <v>9.0599999999999986E-3</v>
      </c>
      <c r="S43">
        <f t="shared" si="1"/>
        <v>1.8839999999999999E-2</v>
      </c>
      <c r="T43">
        <f t="shared" si="2"/>
        <v>2.9856000000000007</v>
      </c>
    </row>
    <row r="44" spans="17:20" x14ac:dyDescent="0.25">
      <c r="Q44">
        <v>42</v>
      </c>
      <c r="R44">
        <f t="shared" si="0"/>
        <v>9.0200000000000002E-3</v>
      </c>
      <c r="S44">
        <f t="shared" si="1"/>
        <v>1.8779999999999998E-2</v>
      </c>
      <c r="T44">
        <f t="shared" si="2"/>
        <v>2.9369000000000005</v>
      </c>
    </row>
    <row r="45" spans="17:20" x14ac:dyDescent="0.25">
      <c r="Q45">
        <v>43</v>
      </c>
      <c r="R45">
        <f t="shared" si="0"/>
        <v>8.9799999999999984E-3</v>
      </c>
      <c r="S45">
        <f t="shared" si="1"/>
        <v>1.8720000000000001E-2</v>
      </c>
      <c r="T45">
        <f t="shared" si="2"/>
        <v>2.8882000000000003</v>
      </c>
    </row>
    <row r="46" spans="17:20" x14ac:dyDescent="0.25">
      <c r="Q46">
        <v>44</v>
      </c>
      <c r="R46">
        <f t="shared" si="0"/>
        <v>8.94E-3</v>
      </c>
      <c r="S46">
        <f t="shared" si="1"/>
        <v>1.866E-2</v>
      </c>
      <c r="T46">
        <f t="shared" si="2"/>
        <v>2.8395000000000006</v>
      </c>
    </row>
    <row r="47" spans="17:20" x14ac:dyDescent="0.25">
      <c r="Q47">
        <v>45</v>
      </c>
      <c r="R47">
        <f t="shared" si="0"/>
        <v>8.8999999999999999E-3</v>
      </c>
      <c r="S47">
        <f t="shared" si="1"/>
        <v>1.8599999999999998E-2</v>
      </c>
      <c r="T47">
        <f t="shared" si="2"/>
        <v>2.7908000000000004</v>
      </c>
    </row>
    <row r="48" spans="17:20" x14ac:dyDescent="0.25">
      <c r="Q48">
        <v>46</v>
      </c>
      <c r="R48">
        <f t="shared" si="0"/>
        <v>8.8599999999999998E-3</v>
      </c>
      <c r="S48">
        <f t="shared" si="1"/>
        <v>1.8540000000000001E-2</v>
      </c>
      <c r="T48">
        <f t="shared" si="2"/>
        <v>2.7421000000000002</v>
      </c>
    </row>
    <row r="49" spans="17:20" x14ac:dyDescent="0.25">
      <c r="Q49">
        <v>47</v>
      </c>
      <c r="R49">
        <f t="shared" si="0"/>
        <v>8.8199999999999997E-3</v>
      </c>
      <c r="S49">
        <f t="shared" si="1"/>
        <v>1.848E-2</v>
      </c>
      <c r="T49">
        <f t="shared" si="2"/>
        <v>2.6934000000000005</v>
      </c>
    </row>
    <row r="50" spans="17:20" x14ac:dyDescent="0.25">
      <c r="Q50">
        <v>48</v>
      </c>
      <c r="R50">
        <f t="shared" si="0"/>
        <v>8.7799999999999996E-3</v>
      </c>
      <c r="S50">
        <f t="shared" si="1"/>
        <v>1.8419999999999999E-2</v>
      </c>
      <c r="T50">
        <f t="shared" si="2"/>
        <v>2.6447000000000003</v>
      </c>
    </row>
    <row r="51" spans="17:20" x14ac:dyDescent="0.25">
      <c r="Q51">
        <v>49</v>
      </c>
      <c r="R51">
        <f t="shared" si="0"/>
        <v>8.7399999999999995E-3</v>
      </c>
      <c r="S51">
        <f t="shared" si="1"/>
        <v>1.8360000000000001E-2</v>
      </c>
      <c r="T51">
        <f t="shared" si="2"/>
        <v>2.5960000000000005</v>
      </c>
    </row>
    <row r="52" spans="17:20" x14ac:dyDescent="0.25">
      <c r="Q52">
        <v>50</v>
      </c>
      <c r="R52">
        <f t="shared" si="0"/>
        <v>8.6999999999999994E-3</v>
      </c>
      <c r="S52">
        <f t="shared" si="1"/>
        <v>1.83E-2</v>
      </c>
      <c r="T52">
        <f t="shared" si="2"/>
        <v>2.5473000000000003</v>
      </c>
    </row>
    <row r="53" spans="17:20" x14ac:dyDescent="0.25">
      <c r="Q53">
        <v>51</v>
      </c>
      <c r="R53">
        <f t="shared" si="0"/>
        <v>8.6599999999999993E-3</v>
      </c>
      <c r="S53">
        <f t="shared" si="1"/>
        <v>1.8239999999999999E-2</v>
      </c>
      <c r="T53">
        <f t="shared" si="2"/>
        <v>2.4986000000000006</v>
      </c>
    </row>
    <row r="54" spans="17:20" x14ac:dyDescent="0.25">
      <c r="Q54">
        <v>52</v>
      </c>
      <c r="R54">
        <f t="shared" si="0"/>
        <v>8.6199999999999992E-3</v>
      </c>
      <c r="S54">
        <f t="shared" si="1"/>
        <v>1.8179999999999998E-2</v>
      </c>
      <c r="T54">
        <f t="shared" si="2"/>
        <v>2.4499000000000004</v>
      </c>
    </row>
    <row r="55" spans="17:20" x14ac:dyDescent="0.25">
      <c r="Q55">
        <v>53</v>
      </c>
      <c r="R55">
        <f t="shared" si="0"/>
        <v>8.5799999999999991E-3</v>
      </c>
      <c r="S55">
        <f t="shared" si="1"/>
        <v>1.8120000000000001E-2</v>
      </c>
      <c r="T55">
        <f t="shared" si="2"/>
        <v>2.4012000000000002</v>
      </c>
    </row>
    <row r="56" spans="17:20" x14ac:dyDescent="0.25">
      <c r="Q56">
        <v>54</v>
      </c>
      <c r="R56">
        <f t="shared" si="0"/>
        <v>8.539999999999999E-3</v>
      </c>
      <c r="S56">
        <f t="shared" si="1"/>
        <v>1.806E-2</v>
      </c>
      <c r="T56">
        <f t="shared" si="2"/>
        <v>2.3525000000000005</v>
      </c>
    </row>
    <row r="57" spans="17:20" x14ac:dyDescent="0.25">
      <c r="Q57">
        <v>55</v>
      </c>
      <c r="R57">
        <f t="shared" si="0"/>
        <v>8.4999999999999989E-3</v>
      </c>
      <c r="S57">
        <f t="shared" si="1"/>
        <v>1.7999999999999999E-2</v>
      </c>
      <c r="T57">
        <f t="shared" si="2"/>
        <v>2.3038000000000003</v>
      </c>
    </row>
    <row r="58" spans="17:20" x14ac:dyDescent="0.25">
      <c r="Q58">
        <v>56</v>
      </c>
      <c r="R58">
        <f t="shared" si="0"/>
        <v>8.4599999999999988E-3</v>
      </c>
      <c r="S58">
        <f t="shared" si="1"/>
        <v>1.7939999999999998E-2</v>
      </c>
      <c r="T58">
        <f t="shared" si="2"/>
        <v>2.2551000000000005</v>
      </c>
    </row>
    <row r="59" spans="17:20" x14ac:dyDescent="0.25">
      <c r="Q59">
        <v>57</v>
      </c>
      <c r="R59">
        <f t="shared" si="0"/>
        <v>8.4199999999999987E-3</v>
      </c>
      <c r="S59">
        <f t="shared" si="1"/>
        <v>1.788E-2</v>
      </c>
      <c r="T59">
        <f t="shared" si="2"/>
        <v>2.2064000000000004</v>
      </c>
    </row>
    <row r="60" spans="17:20" x14ac:dyDescent="0.25">
      <c r="Q60">
        <v>58</v>
      </c>
      <c r="R60">
        <f t="shared" si="0"/>
        <v>8.3799999999999986E-3</v>
      </c>
      <c r="S60">
        <f t="shared" si="1"/>
        <v>1.7819999999999999E-2</v>
      </c>
      <c r="T60">
        <f t="shared" si="2"/>
        <v>2.1577000000000002</v>
      </c>
    </row>
    <row r="61" spans="17:20" x14ac:dyDescent="0.25">
      <c r="Q61">
        <v>59</v>
      </c>
      <c r="R61">
        <f t="shared" si="0"/>
        <v>8.3400000000000002E-3</v>
      </c>
      <c r="S61">
        <f t="shared" si="1"/>
        <v>1.7759999999999998E-2</v>
      </c>
      <c r="T61">
        <f t="shared" si="2"/>
        <v>2.1090000000000004</v>
      </c>
    </row>
    <row r="62" spans="17:20" x14ac:dyDescent="0.25">
      <c r="Q62">
        <v>60</v>
      </c>
      <c r="R62">
        <f t="shared" si="0"/>
        <v>8.2999999999999984E-3</v>
      </c>
      <c r="S62">
        <f t="shared" si="1"/>
        <v>1.77E-2</v>
      </c>
      <c r="T62">
        <f t="shared" si="2"/>
        <v>2.0603000000000002</v>
      </c>
    </row>
    <row r="63" spans="17:20" x14ac:dyDescent="0.25">
      <c r="Q63">
        <v>61</v>
      </c>
      <c r="R63">
        <f t="shared" si="0"/>
        <v>8.26E-3</v>
      </c>
      <c r="S63">
        <f t="shared" si="1"/>
        <v>1.7639999999999999E-2</v>
      </c>
      <c r="T63">
        <f t="shared" si="2"/>
        <v>2.0116000000000005</v>
      </c>
    </row>
    <row r="64" spans="17:20" x14ac:dyDescent="0.25">
      <c r="Q64">
        <v>62</v>
      </c>
      <c r="R64">
        <f t="shared" si="0"/>
        <v>8.2199999999999999E-3</v>
      </c>
      <c r="S64">
        <f t="shared" si="1"/>
        <v>1.7579999999999998E-2</v>
      </c>
      <c r="T64">
        <f t="shared" si="2"/>
        <v>1.9629000000000003</v>
      </c>
    </row>
    <row r="65" spans="17:20" x14ac:dyDescent="0.25">
      <c r="Q65">
        <v>63</v>
      </c>
      <c r="R65">
        <f t="shared" si="0"/>
        <v>8.1799999999999998E-3</v>
      </c>
      <c r="S65">
        <f t="shared" si="1"/>
        <v>1.7520000000000001E-2</v>
      </c>
      <c r="T65">
        <f t="shared" si="2"/>
        <v>1.9142000000000006</v>
      </c>
    </row>
    <row r="66" spans="17:20" x14ac:dyDescent="0.25">
      <c r="Q66">
        <v>64</v>
      </c>
      <c r="R66">
        <f t="shared" si="0"/>
        <v>8.1399999999999997E-3</v>
      </c>
      <c r="S66">
        <f t="shared" si="1"/>
        <v>1.746E-2</v>
      </c>
      <c r="T66">
        <f t="shared" si="2"/>
        <v>1.8655000000000004</v>
      </c>
    </row>
    <row r="67" spans="17:20" x14ac:dyDescent="0.25">
      <c r="Q67">
        <v>65</v>
      </c>
      <c r="R67">
        <f t="shared" ref="R67:R112" si="3">-0.00004*Q67+0.0107</f>
        <v>8.0999999999999996E-3</v>
      </c>
      <c r="S67">
        <f t="shared" ref="S67:S112" si="4">-0.00006*Q67 +0.0213</f>
        <v>1.7399999999999999E-2</v>
      </c>
      <c r="T67">
        <f t="shared" ref="T67:T112" si="5">-0.0487*Q67+4.9823</f>
        <v>1.8168000000000002</v>
      </c>
    </row>
    <row r="68" spans="17:20" x14ac:dyDescent="0.25">
      <c r="Q68">
        <v>66</v>
      </c>
      <c r="R68">
        <f t="shared" si="3"/>
        <v>8.0599999999999995E-3</v>
      </c>
      <c r="S68">
        <f t="shared" si="4"/>
        <v>1.7340000000000001E-2</v>
      </c>
      <c r="T68">
        <f t="shared" si="5"/>
        <v>1.7681000000000004</v>
      </c>
    </row>
    <row r="69" spans="17:20" x14ac:dyDescent="0.25">
      <c r="Q69">
        <v>67</v>
      </c>
      <c r="R69">
        <f t="shared" si="3"/>
        <v>8.0199999999999994E-3</v>
      </c>
      <c r="S69">
        <f t="shared" si="4"/>
        <v>1.728E-2</v>
      </c>
      <c r="T69">
        <f t="shared" si="5"/>
        <v>1.7194000000000003</v>
      </c>
    </row>
    <row r="70" spans="17:20" x14ac:dyDescent="0.25">
      <c r="Q70">
        <v>68</v>
      </c>
      <c r="R70">
        <f t="shared" si="3"/>
        <v>7.9799999999999992E-3</v>
      </c>
      <c r="S70">
        <f t="shared" si="4"/>
        <v>1.7219999999999999E-2</v>
      </c>
      <c r="T70">
        <f t="shared" si="5"/>
        <v>1.6707000000000005</v>
      </c>
    </row>
    <row r="71" spans="17:20" x14ac:dyDescent="0.25">
      <c r="Q71">
        <v>69</v>
      </c>
      <c r="R71">
        <f t="shared" si="3"/>
        <v>7.9399999999999991E-3</v>
      </c>
      <c r="S71">
        <f t="shared" si="4"/>
        <v>1.7159999999999998E-2</v>
      </c>
      <c r="T71">
        <f t="shared" si="5"/>
        <v>1.6220000000000003</v>
      </c>
    </row>
    <row r="72" spans="17:20" x14ac:dyDescent="0.25">
      <c r="Q72">
        <v>70</v>
      </c>
      <c r="R72">
        <f t="shared" si="3"/>
        <v>7.899999999999999E-3</v>
      </c>
      <c r="S72">
        <f t="shared" si="4"/>
        <v>1.7100000000000001E-2</v>
      </c>
      <c r="T72">
        <f t="shared" si="5"/>
        <v>1.5733000000000006</v>
      </c>
    </row>
    <row r="73" spans="17:20" x14ac:dyDescent="0.25">
      <c r="Q73">
        <v>71</v>
      </c>
      <c r="R73">
        <f t="shared" si="3"/>
        <v>7.8599999999999989E-3</v>
      </c>
      <c r="S73">
        <f t="shared" si="4"/>
        <v>1.704E-2</v>
      </c>
      <c r="T73">
        <f t="shared" si="5"/>
        <v>1.5246000000000004</v>
      </c>
    </row>
    <row r="74" spans="17:20" x14ac:dyDescent="0.25">
      <c r="Q74">
        <v>72</v>
      </c>
      <c r="R74">
        <f t="shared" si="3"/>
        <v>7.8199999999999988E-3</v>
      </c>
      <c r="S74">
        <f t="shared" si="4"/>
        <v>1.6979999999999999E-2</v>
      </c>
      <c r="T74">
        <f t="shared" si="5"/>
        <v>1.4759000000000002</v>
      </c>
    </row>
    <row r="75" spans="17:20" x14ac:dyDescent="0.25">
      <c r="Q75">
        <v>73</v>
      </c>
      <c r="R75">
        <f t="shared" si="3"/>
        <v>7.7799999999999987E-3</v>
      </c>
      <c r="S75">
        <f t="shared" si="4"/>
        <v>1.6919999999999998E-2</v>
      </c>
      <c r="T75">
        <f t="shared" si="5"/>
        <v>1.4272000000000005</v>
      </c>
    </row>
    <row r="76" spans="17:20" x14ac:dyDescent="0.25">
      <c r="Q76">
        <v>74</v>
      </c>
      <c r="R76">
        <f t="shared" si="3"/>
        <v>7.7399999999999986E-3</v>
      </c>
      <c r="S76">
        <f t="shared" si="4"/>
        <v>1.686E-2</v>
      </c>
      <c r="T76">
        <f t="shared" si="5"/>
        <v>1.3785000000000003</v>
      </c>
    </row>
    <row r="77" spans="17:20" x14ac:dyDescent="0.25">
      <c r="Q77">
        <v>75</v>
      </c>
      <c r="R77">
        <f t="shared" si="3"/>
        <v>7.6999999999999994E-3</v>
      </c>
      <c r="S77">
        <f t="shared" si="4"/>
        <v>1.6799999999999999E-2</v>
      </c>
      <c r="T77">
        <f t="shared" si="5"/>
        <v>1.3298000000000005</v>
      </c>
    </row>
    <row r="78" spans="17:20" x14ac:dyDescent="0.25">
      <c r="Q78">
        <v>76</v>
      </c>
      <c r="R78">
        <f t="shared" si="3"/>
        <v>7.6599999999999993E-3</v>
      </c>
      <c r="S78">
        <f t="shared" si="4"/>
        <v>1.6739999999999998E-2</v>
      </c>
      <c r="T78">
        <f t="shared" si="5"/>
        <v>1.2811000000000003</v>
      </c>
    </row>
    <row r="79" spans="17:20" x14ac:dyDescent="0.25">
      <c r="Q79">
        <v>77</v>
      </c>
      <c r="R79">
        <f t="shared" si="3"/>
        <v>7.6199999999999992E-3</v>
      </c>
      <c r="S79">
        <f t="shared" si="4"/>
        <v>1.668E-2</v>
      </c>
      <c r="T79">
        <f t="shared" si="5"/>
        <v>1.2324000000000002</v>
      </c>
    </row>
    <row r="80" spans="17:20" x14ac:dyDescent="0.25">
      <c r="Q80">
        <v>78</v>
      </c>
      <c r="R80">
        <f t="shared" si="3"/>
        <v>7.5799999999999991E-3</v>
      </c>
      <c r="S80">
        <f t="shared" si="4"/>
        <v>1.6619999999999999E-2</v>
      </c>
      <c r="T80">
        <f t="shared" si="5"/>
        <v>1.1837000000000004</v>
      </c>
    </row>
    <row r="81" spans="17:20" x14ac:dyDescent="0.25">
      <c r="Q81">
        <v>79</v>
      </c>
      <c r="R81">
        <f t="shared" si="3"/>
        <v>7.5399999999999998E-3</v>
      </c>
      <c r="S81">
        <f t="shared" si="4"/>
        <v>1.6559999999999998E-2</v>
      </c>
      <c r="T81">
        <f t="shared" si="5"/>
        <v>1.1350000000000002</v>
      </c>
    </row>
    <row r="82" spans="17:20" x14ac:dyDescent="0.25">
      <c r="Q82">
        <v>80</v>
      </c>
      <c r="R82">
        <f t="shared" si="3"/>
        <v>7.4999999999999997E-3</v>
      </c>
      <c r="S82">
        <f t="shared" si="4"/>
        <v>1.6500000000000001E-2</v>
      </c>
      <c r="T82">
        <f t="shared" si="5"/>
        <v>1.0863000000000005</v>
      </c>
    </row>
    <row r="83" spans="17:20" x14ac:dyDescent="0.25">
      <c r="Q83">
        <v>81</v>
      </c>
      <c r="R83">
        <f t="shared" si="3"/>
        <v>7.4599999999999996E-3</v>
      </c>
      <c r="S83">
        <f t="shared" si="4"/>
        <v>1.644E-2</v>
      </c>
      <c r="T83">
        <f t="shared" si="5"/>
        <v>1.0376000000000003</v>
      </c>
    </row>
    <row r="84" spans="17:20" x14ac:dyDescent="0.25">
      <c r="Q84">
        <v>82</v>
      </c>
      <c r="R84">
        <f t="shared" si="3"/>
        <v>7.4199999999999995E-3</v>
      </c>
      <c r="S84">
        <f t="shared" si="4"/>
        <v>1.6379999999999999E-2</v>
      </c>
      <c r="T84">
        <f t="shared" si="5"/>
        <v>0.98890000000000056</v>
      </c>
    </row>
    <row r="85" spans="17:20" x14ac:dyDescent="0.25">
      <c r="Q85">
        <v>83</v>
      </c>
      <c r="R85">
        <f t="shared" si="3"/>
        <v>7.3799999999999994E-3</v>
      </c>
      <c r="S85">
        <f t="shared" si="4"/>
        <v>1.6320000000000001E-2</v>
      </c>
      <c r="T85">
        <f t="shared" si="5"/>
        <v>0.94020000000000081</v>
      </c>
    </row>
    <row r="86" spans="17:20" x14ac:dyDescent="0.25">
      <c r="Q86">
        <v>84</v>
      </c>
      <c r="R86">
        <f t="shared" si="3"/>
        <v>7.3399999999999993E-3</v>
      </c>
      <c r="S86">
        <f t="shared" si="4"/>
        <v>1.626E-2</v>
      </c>
      <c r="T86">
        <f t="shared" si="5"/>
        <v>0.89150000000000063</v>
      </c>
    </row>
    <row r="87" spans="17:20" x14ac:dyDescent="0.25">
      <c r="Q87">
        <v>85</v>
      </c>
      <c r="R87">
        <f t="shared" si="3"/>
        <v>7.2999999999999992E-3</v>
      </c>
      <c r="S87">
        <f t="shared" si="4"/>
        <v>1.6199999999999999E-2</v>
      </c>
      <c r="T87">
        <f t="shared" si="5"/>
        <v>0.84280000000000044</v>
      </c>
    </row>
    <row r="88" spans="17:20" x14ac:dyDescent="0.25">
      <c r="Q88">
        <v>86</v>
      </c>
      <c r="R88">
        <f t="shared" si="3"/>
        <v>7.2599999999999991E-3</v>
      </c>
      <c r="S88">
        <f t="shared" si="4"/>
        <v>1.6139999999999998E-2</v>
      </c>
      <c r="T88">
        <f t="shared" si="5"/>
        <v>0.79410000000000025</v>
      </c>
    </row>
    <row r="89" spans="17:20" x14ac:dyDescent="0.25">
      <c r="Q89">
        <v>87</v>
      </c>
      <c r="R89">
        <f t="shared" si="3"/>
        <v>7.219999999999999E-3</v>
      </c>
      <c r="S89">
        <f t="shared" si="4"/>
        <v>1.6080000000000001E-2</v>
      </c>
      <c r="T89">
        <f t="shared" si="5"/>
        <v>0.74540000000000006</v>
      </c>
    </row>
    <row r="90" spans="17:20" x14ac:dyDescent="0.25">
      <c r="Q90">
        <v>88</v>
      </c>
      <c r="R90">
        <f t="shared" si="3"/>
        <v>7.1799999999999989E-3</v>
      </c>
      <c r="S90">
        <f t="shared" si="4"/>
        <v>1.602E-2</v>
      </c>
      <c r="T90">
        <f t="shared" si="5"/>
        <v>0.69670000000000076</v>
      </c>
    </row>
    <row r="91" spans="17:20" x14ac:dyDescent="0.25">
      <c r="Q91">
        <v>89</v>
      </c>
      <c r="R91">
        <f t="shared" si="3"/>
        <v>7.1399999999999988E-3</v>
      </c>
      <c r="S91">
        <f t="shared" si="4"/>
        <v>1.5959999999999998E-2</v>
      </c>
      <c r="T91">
        <f t="shared" si="5"/>
        <v>0.64800000000000058</v>
      </c>
    </row>
    <row r="92" spans="17:20" x14ac:dyDescent="0.25">
      <c r="Q92">
        <v>90</v>
      </c>
      <c r="R92">
        <f t="shared" si="3"/>
        <v>7.0999999999999987E-3</v>
      </c>
      <c r="S92">
        <f t="shared" si="4"/>
        <v>1.5899999999999997E-2</v>
      </c>
      <c r="T92">
        <f t="shared" si="5"/>
        <v>0.59930000000000039</v>
      </c>
    </row>
    <row r="93" spans="17:20" x14ac:dyDescent="0.25">
      <c r="Q93">
        <v>91</v>
      </c>
      <c r="R93">
        <f t="shared" si="3"/>
        <v>7.0599999999999986E-3</v>
      </c>
      <c r="S93">
        <f t="shared" si="4"/>
        <v>1.584E-2</v>
      </c>
      <c r="T93">
        <f t="shared" si="5"/>
        <v>0.5506000000000002</v>
      </c>
    </row>
    <row r="94" spans="17:20" x14ac:dyDescent="0.25">
      <c r="Q94">
        <v>92</v>
      </c>
      <c r="R94">
        <f t="shared" si="3"/>
        <v>7.0199999999999993E-3</v>
      </c>
      <c r="S94">
        <f t="shared" si="4"/>
        <v>1.5779999999999999E-2</v>
      </c>
      <c r="T94">
        <f t="shared" si="5"/>
        <v>0.50190000000000001</v>
      </c>
    </row>
    <row r="95" spans="17:20" x14ac:dyDescent="0.25">
      <c r="Q95">
        <v>93</v>
      </c>
      <c r="R95">
        <f t="shared" si="3"/>
        <v>6.9799999999999992E-3</v>
      </c>
      <c r="S95">
        <f t="shared" si="4"/>
        <v>1.5719999999999998E-2</v>
      </c>
      <c r="T95">
        <f t="shared" si="5"/>
        <v>0.45320000000000071</v>
      </c>
    </row>
    <row r="96" spans="17:20" x14ac:dyDescent="0.25">
      <c r="Q96">
        <v>94</v>
      </c>
      <c r="R96">
        <f t="shared" si="3"/>
        <v>6.9399999999999991E-3</v>
      </c>
      <c r="S96">
        <f t="shared" si="4"/>
        <v>1.566E-2</v>
      </c>
      <c r="T96">
        <f t="shared" si="5"/>
        <v>0.40450000000000053</v>
      </c>
    </row>
    <row r="97" spans="17:20" x14ac:dyDescent="0.25">
      <c r="Q97">
        <v>95</v>
      </c>
      <c r="R97">
        <f t="shared" si="3"/>
        <v>6.899999999999999E-3</v>
      </c>
      <c r="S97">
        <f t="shared" si="4"/>
        <v>1.5599999999999999E-2</v>
      </c>
      <c r="T97">
        <f t="shared" si="5"/>
        <v>0.35580000000000034</v>
      </c>
    </row>
    <row r="98" spans="17:20" x14ac:dyDescent="0.25">
      <c r="Q98">
        <v>96</v>
      </c>
      <c r="R98">
        <f t="shared" si="3"/>
        <v>6.8599999999999989E-3</v>
      </c>
      <c r="S98">
        <f t="shared" si="4"/>
        <v>1.5539999999999998E-2</v>
      </c>
      <c r="T98">
        <f t="shared" si="5"/>
        <v>0.30710000000000015</v>
      </c>
    </row>
    <row r="99" spans="17:20" x14ac:dyDescent="0.25">
      <c r="Q99">
        <v>97</v>
      </c>
      <c r="R99">
        <f t="shared" si="3"/>
        <v>6.8199999999999997E-3</v>
      </c>
      <c r="S99">
        <f t="shared" si="4"/>
        <v>1.5479999999999999E-2</v>
      </c>
      <c r="T99">
        <f t="shared" si="5"/>
        <v>0.25839999999999996</v>
      </c>
    </row>
    <row r="100" spans="17:20" x14ac:dyDescent="0.25">
      <c r="Q100">
        <v>98</v>
      </c>
      <c r="R100">
        <f t="shared" si="3"/>
        <v>6.7799999999999987E-3</v>
      </c>
      <c r="S100">
        <f t="shared" si="4"/>
        <v>1.542E-2</v>
      </c>
      <c r="T100">
        <f t="shared" si="5"/>
        <v>0.20970000000000066</v>
      </c>
    </row>
    <row r="101" spans="17:20" x14ac:dyDescent="0.25">
      <c r="Q101">
        <v>99</v>
      </c>
      <c r="R101">
        <f t="shared" si="3"/>
        <v>6.7399999999999995E-3</v>
      </c>
      <c r="S101">
        <f t="shared" si="4"/>
        <v>1.5359999999999999E-2</v>
      </c>
      <c r="T101">
        <f t="shared" si="5"/>
        <v>0.16100000000000048</v>
      </c>
    </row>
    <row r="102" spans="17:20" x14ac:dyDescent="0.25">
      <c r="Q102">
        <v>100</v>
      </c>
      <c r="R102">
        <f t="shared" si="3"/>
        <v>6.6999999999999994E-3</v>
      </c>
      <c r="S102">
        <f t="shared" si="4"/>
        <v>1.5299999999999999E-2</v>
      </c>
      <c r="T102">
        <f t="shared" si="5"/>
        <v>0.11230000000000029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age_severity_specific_QALYs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Gizem Bilgin</dc:creator>
  <cp:lastModifiedBy>Gizem Bilgin</cp:lastModifiedBy>
  <dcterms:created xsi:type="dcterms:W3CDTF">2023-03-31T04:35:05Z</dcterms:created>
  <dcterms:modified xsi:type="dcterms:W3CDTF">2023-03-31T04:52:06Z</dcterms:modified>
</cp:coreProperties>
</file>