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065575\Desktop\"/>
    </mc:Choice>
  </mc:AlternateContent>
  <bookViews>
    <workbookView xWindow="1776" yWindow="0" windowWidth="9636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H7" i="1"/>
  <c r="K3" i="1"/>
  <c r="K4" i="1"/>
  <c r="K5" i="1"/>
  <c r="K2" i="1"/>
  <c r="J3" i="1"/>
  <c r="J4" i="1"/>
  <c r="J5" i="1"/>
  <c r="J2" i="1"/>
  <c r="H3" i="1"/>
  <c r="H8" i="1"/>
  <c r="H2" i="1"/>
  <c r="H12" i="1" l="1"/>
  <c r="H11" i="1"/>
  <c r="H10" i="1"/>
  <c r="H4" i="1"/>
  <c r="H5" i="1"/>
</calcChain>
</file>

<file path=xl/sharedStrings.xml><?xml version="1.0" encoding="utf-8"?>
<sst xmlns="http://schemas.openxmlformats.org/spreadsheetml/2006/main" count="47" uniqueCount="19">
  <si>
    <t>scene-Helicopter-27.blend</t>
  </si>
  <si>
    <t>nr. Nodes</t>
  </si>
  <si>
    <t>nr. GPUs/node</t>
  </si>
  <si>
    <t>GPU type</t>
  </si>
  <si>
    <t>N/A</t>
  </si>
  <si>
    <t>CPU type</t>
  </si>
  <si>
    <t>ivybridge</t>
  </si>
  <si>
    <t>nr. cores/node</t>
  </si>
  <si>
    <t>time (s)</t>
  </si>
  <si>
    <t>chunk size</t>
  </si>
  <si>
    <t>K40c</t>
  </si>
  <si>
    <t>haswell</t>
  </si>
  <si>
    <t>render job (single frame)</t>
  </si>
  <si>
    <t>Quadro K5200</t>
  </si>
  <si>
    <t>speedup</t>
  </si>
  <si>
    <t>efficiency</t>
  </si>
  <si>
    <t>engine</t>
  </si>
  <si>
    <t>blender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</si>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</sst>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8" sqref="J8"/>
    </sheetView>
  </sheetViews>
  <sheetFormatPr defaultRowHeight="14.4" x14ac:dyDescent="0.3"/>
  <cols>
    <col min="1" max="1" width="22.77734375" bestFit="1" customWidth="1"/>
    <col min="2" max="2" width="7.109375" bestFit="1" customWidth="1"/>
    <col min="4" max="4" width="13.109375" bestFit="1" customWidth="1"/>
    <col min="5" max="5" width="8.44140625" bestFit="1" customWidth="1"/>
    <col min="6" max="6" width="12.88671875" bestFit="1" customWidth="1"/>
    <col min="7" max="7" width="12.5546875" bestFit="1" customWidth="1"/>
    <col min="8" max="8" width="7" bestFit="1" customWidth="1"/>
    <col min="9" max="9" width="9.21875" bestFit="1" customWidth="1"/>
    <col min="10" max="10" width="7.77734375" bestFit="1" customWidth="1"/>
  </cols>
  <sheetData>
    <row r="1" spans="1:11" x14ac:dyDescent="0.3">
      <c r="A1" t="s">
        <v>12</v>
      </c>
      <c r="B1" t="s">
        <v>16</v>
      </c>
      <c r="C1" t="s">
        <v>1</v>
      </c>
      <c r="D1" t="s">
        <v>7</v>
      </c>
      <c r="E1" t="s">
        <v>5</v>
      </c>
      <c r="F1" t="s">
        <v>2</v>
      </c>
      <c r="G1" t="s">
        <v>3</v>
      </c>
      <c r="H1" t="s">
        <v>8</v>
      </c>
      <c r="I1" t="s">
        <v>9</v>
      </c>
      <c r="J1" t="s">
        <v>14</v>
      </c>
      <c r="K1" t="s">
        <v>15</v>
      </c>
    </row>
    <row r="2" spans="1:11" x14ac:dyDescent="0.3">
      <c r="A2" t="s">
        <v>0</v>
      </c>
      <c r="B2" t="s">
        <v>18</v>
      </c>
      <c r="C2">
        <v>1</v>
      </c>
      <c r="D2">
        <v>20</v>
      </c>
      <c r="E2" t="s">
        <v>6</v>
      </c>
      <c r="F2">
        <v>0</v>
      </c>
      <c r="G2" t="s">
        <v>4</v>
      </c>
      <c r="H2">
        <f>28*60</f>
        <v>1680</v>
      </c>
      <c r="I2">
        <v>5</v>
      </c>
      <c r="J2" s="1">
        <f>H$2/H2</f>
        <v>1</v>
      </c>
      <c r="K2" s="1">
        <f>J2/C2</f>
        <v>1</v>
      </c>
    </row>
    <row r="3" spans="1:11" x14ac:dyDescent="0.3">
      <c r="A3" t="s">
        <v>0</v>
      </c>
      <c r="B3" t="s">
        <v>18</v>
      </c>
      <c r="C3">
        <v>2</v>
      </c>
      <c r="D3">
        <v>20</v>
      </c>
      <c r="E3" t="s">
        <v>6</v>
      </c>
      <c r="F3">
        <v>0</v>
      </c>
      <c r="G3" t="s">
        <v>4</v>
      </c>
      <c r="H3">
        <f>14*60</f>
        <v>840</v>
      </c>
      <c r="I3">
        <v>5</v>
      </c>
      <c r="J3" s="1">
        <f t="shared" ref="J3:J5" si="0">H$2/H3</f>
        <v>2</v>
      </c>
      <c r="K3" s="1">
        <f t="shared" ref="K3:K5" si="1">J3/C3</f>
        <v>1</v>
      </c>
    </row>
    <row r="4" spans="1:11" x14ac:dyDescent="0.3">
      <c r="A4" t="s">
        <v>0</v>
      </c>
      <c r="B4" t="s">
        <v>18</v>
      </c>
      <c r="C4">
        <v>4</v>
      </c>
      <c r="D4">
        <v>20</v>
      </c>
      <c r="E4" t="s">
        <v>6</v>
      </c>
      <c r="F4">
        <v>0</v>
      </c>
      <c r="G4" t="s">
        <v>4</v>
      </c>
      <c r="H4">
        <f>7*60 + 21</f>
        <v>441</v>
      </c>
      <c r="I4">
        <v>5</v>
      </c>
      <c r="J4" s="1">
        <f t="shared" si="0"/>
        <v>3.8095238095238093</v>
      </c>
      <c r="K4" s="1">
        <f t="shared" si="1"/>
        <v>0.95238095238095233</v>
      </c>
    </row>
    <row r="5" spans="1:11" x14ac:dyDescent="0.3">
      <c r="A5" t="s">
        <v>0</v>
      </c>
      <c r="B5" t="s">
        <v>18</v>
      </c>
      <c r="C5">
        <v>8</v>
      </c>
      <c r="D5">
        <v>20</v>
      </c>
      <c r="E5" t="s">
        <v>6</v>
      </c>
      <c r="F5">
        <v>0</v>
      </c>
      <c r="G5" t="s">
        <v>4</v>
      </c>
      <c r="H5">
        <f>4*60 + 18</f>
        <v>258</v>
      </c>
      <c r="I5">
        <v>5</v>
      </c>
      <c r="J5" s="1">
        <f t="shared" si="0"/>
        <v>6.5116279069767442</v>
      </c>
      <c r="K5" s="1">
        <f t="shared" si="1"/>
        <v>0.81395348837209303</v>
      </c>
    </row>
    <row r="7" spans="1:11" x14ac:dyDescent="0.3">
      <c r="A7" t="s">
        <v>0</v>
      </c>
      <c r="B7" t="s">
        <v>18</v>
      </c>
      <c r="C7">
        <v>1</v>
      </c>
      <c r="D7">
        <v>24</v>
      </c>
      <c r="E7" t="s">
        <v>11</v>
      </c>
      <c r="F7">
        <v>0</v>
      </c>
      <c r="G7" t="s">
        <v>4</v>
      </c>
      <c r="H7">
        <f>23*60 + 58</f>
        <v>1438</v>
      </c>
      <c r="I7">
        <v>5</v>
      </c>
      <c r="J7" s="1">
        <f>H2/H7</f>
        <v>1.1682892906815021</v>
      </c>
    </row>
    <row r="8" spans="1:11" x14ac:dyDescent="0.3">
      <c r="A8" t="s">
        <v>0</v>
      </c>
      <c r="B8" t="s">
        <v>17</v>
      </c>
      <c r="C8">
        <v>1</v>
      </c>
      <c r="D8">
        <v>20</v>
      </c>
      <c r="E8" t="s">
        <v>6</v>
      </c>
      <c r="F8">
        <v>0</v>
      </c>
      <c r="G8" t="s">
        <v>4</v>
      </c>
      <c r="H8">
        <f>3*60 +22</f>
        <v>202</v>
      </c>
      <c r="I8">
        <v>5</v>
      </c>
      <c r="J8" s="1"/>
      <c r="K8" s="1"/>
    </row>
    <row r="10" spans="1:11" x14ac:dyDescent="0.3">
      <c r="A10" t="s">
        <v>0</v>
      </c>
      <c r="B10" t="s">
        <v>18</v>
      </c>
      <c r="C10">
        <v>8</v>
      </c>
      <c r="D10">
        <v>20</v>
      </c>
      <c r="E10" t="s">
        <v>6</v>
      </c>
      <c r="F10">
        <v>0</v>
      </c>
      <c r="G10" t="s">
        <v>4</v>
      </c>
      <c r="H10">
        <f>4*60+27</f>
        <v>267</v>
      </c>
      <c r="I10">
        <v>3</v>
      </c>
      <c r="J10" s="1"/>
      <c r="K10" s="1"/>
    </row>
    <row r="11" spans="1:11" x14ac:dyDescent="0.3">
      <c r="A11" t="s">
        <v>0</v>
      </c>
      <c r="B11" t="s">
        <v>18</v>
      </c>
      <c r="C11">
        <v>1</v>
      </c>
      <c r="D11">
        <v>20</v>
      </c>
      <c r="E11" t="s">
        <v>11</v>
      </c>
      <c r="F11">
        <v>2</v>
      </c>
      <c r="G11" t="s">
        <v>10</v>
      </c>
      <c r="H11">
        <f>(60*69 + 38) - (60*39 + 37)</f>
        <v>1801</v>
      </c>
      <c r="I11">
        <v>3</v>
      </c>
      <c r="J11" s="1"/>
      <c r="K11" s="1"/>
    </row>
    <row r="12" spans="1:11" x14ac:dyDescent="0.3">
      <c r="A12" t="s">
        <v>0</v>
      </c>
      <c r="B12" t="s">
        <v>18</v>
      </c>
      <c r="C12">
        <v>1</v>
      </c>
      <c r="D12">
        <v>20</v>
      </c>
      <c r="E12" t="s">
        <v>11</v>
      </c>
      <c r="F12">
        <v>2</v>
      </c>
      <c r="G12" t="s">
        <v>13</v>
      </c>
      <c r="H12">
        <f>-((60*54 + 25) - (60*83 + 47))</f>
        <v>1762</v>
      </c>
      <c r="I12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dcterms:created xsi:type="dcterms:W3CDTF">2016-09-23T12:02:14Z</dcterms:created>
  <dcterms:modified xsi:type="dcterms:W3CDTF">2016-09-26T08:09:20Z</dcterms:modified>
</cp:coreProperties>
</file>