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hmedaladmin/Documents/3_teaching/projects/IE522_Sp21/inventory project - Sp 22/1 - individual/4 - simple problem - single item - moq and qty disc - math prog/"/>
    </mc:Choice>
  </mc:AlternateContent>
  <xr:revisionPtr revIDLastSave="0" documentId="13_ncr:1_{5B541EBF-EF7C-6540-A29C-410A7AD74034}" xr6:coauthVersionLast="47" xr6:coauthVersionMax="47" xr10:uidLastSave="{00000000-0000-0000-0000-000000000000}"/>
  <bookViews>
    <workbookView xWindow="24200" yWindow="4360" windowWidth="30700" windowHeight="19500" xr2:uid="{CEA2ED9A-4A88-A647-9487-8F7EAC9220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9" i="1"/>
  <c r="I10" i="1"/>
  <c r="G10" i="1"/>
  <c r="G11" i="1"/>
  <c r="G12" i="1"/>
  <c r="G13" i="1"/>
  <c r="G14" i="1"/>
  <c r="G15" i="1"/>
  <c r="G16" i="1"/>
  <c r="G17" i="1"/>
  <c r="G18" i="1"/>
  <c r="G9" i="1"/>
  <c r="E9" i="1"/>
  <c r="C9" i="1"/>
  <c r="C10" i="1"/>
  <c r="C11" i="1"/>
  <c r="C12" i="1"/>
  <c r="C13" i="1"/>
  <c r="C14" i="1"/>
  <c r="C15" i="1"/>
  <c r="C16" i="1"/>
  <c r="C17" i="1"/>
  <c r="C18" i="1"/>
  <c r="E10" i="1"/>
  <c r="E11" i="1" s="1"/>
  <c r="E12" i="1" s="1"/>
  <c r="E13" i="1" s="1"/>
  <c r="E14" i="1" s="1"/>
  <c r="E15" i="1" s="1"/>
  <c r="E16" i="1" s="1"/>
  <c r="H9" i="1" l="1"/>
  <c r="H16" i="1"/>
  <c r="H15" i="1"/>
  <c r="H14" i="1"/>
  <c r="H13" i="1"/>
  <c r="H12" i="1"/>
  <c r="H11" i="1"/>
  <c r="H10" i="1"/>
  <c r="E17" i="1"/>
  <c r="H17" i="1" s="1"/>
  <c r="E18" i="1" l="1"/>
  <c r="H18" i="1" s="1"/>
  <c r="B20" i="1" s="1"/>
</calcChain>
</file>

<file path=xl/sharedStrings.xml><?xml version="1.0" encoding="utf-8"?>
<sst xmlns="http://schemas.openxmlformats.org/spreadsheetml/2006/main" count="14" uniqueCount="14">
  <si>
    <t>Demand</t>
  </si>
  <si>
    <t>Week</t>
  </si>
  <si>
    <t>Holding cost per unit</t>
  </si>
  <si>
    <t>Order amount</t>
  </si>
  <si>
    <t>Holding cost</t>
  </si>
  <si>
    <t>TOTAL COST</t>
  </si>
  <si>
    <t>Minimum inventory requirement</t>
  </si>
  <si>
    <t>Inventory held at end of week</t>
  </si>
  <si>
    <t>price per unit</t>
  </si>
  <si>
    <t>minimum order amount</t>
  </si>
  <si>
    <t>Quantity discount schedule</t>
  </si>
  <si>
    <t>Cost of goods purchased</t>
  </si>
  <si>
    <t>Is order feasible?</t>
  </si>
  <si>
    <t>minimum order quantity (MOQ)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</si>
</sst>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164" fontId="0" fillId="0" borderId="1" xfId="1" applyNumberFormat="1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2" borderId="1" xfId="0" applyFill="1" applyBorder="1"/>
    <xf numFmtId="164" fontId="0" fillId="0" borderId="1" xfId="0" applyNumberFormat="1" applyBorder="1"/>
    <xf numFmtId="0" fontId="0" fillId="0" borderId="0" xfId="0" applyBorder="1"/>
    <xf numFmtId="0" fontId="4" fillId="0" borderId="0" xfId="0" applyFont="1" applyBorder="1"/>
    <xf numFmtId="6" fontId="0" fillId="0" borderId="1" xfId="0" applyNumberFormat="1" applyBorder="1"/>
    <xf numFmtId="8" fontId="0" fillId="0" borderId="1" xfId="0" applyNumberFormat="1" applyBorder="1"/>
    <xf numFmtId="0" fontId="2" fillId="0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2E7E5-E1A2-5F4D-97DA-B48634E6CF4F}">
  <dimension ref="A1:L20"/>
  <sheetViews>
    <sheetView tabSelected="1" zoomScale="170" zoomScaleNormal="170" workbookViewId="0">
      <selection activeCell="E2" sqref="E2"/>
    </sheetView>
  </sheetViews>
  <sheetFormatPr baseColWidth="10" defaultRowHeight="16" x14ac:dyDescent="0.2"/>
  <cols>
    <col min="1" max="1" width="27.83203125" bestFit="1" customWidth="1"/>
    <col min="3" max="3" width="11" customWidth="1"/>
    <col min="4" max="4" width="8.5" customWidth="1"/>
    <col min="5" max="5" width="9.6640625" customWidth="1"/>
    <col min="6" max="6" width="7.6640625" customWidth="1"/>
    <col min="7" max="7" width="12.33203125" customWidth="1"/>
    <col min="8" max="8" width="7.83203125" customWidth="1"/>
  </cols>
  <sheetData>
    <row r="1" spans="1:12" x14ac:dyDescent="0.2">
      <c r="A1" s="3" t="s">
        <v>13</v>
      </c>
      <c r="B1" s="3">
        <v>5</v>
      </c>
    </row>
    <row r="2" spans="1:12" x14ac:dyDescent="0.2">
      <c r="A2" s="9" t="s">
        <v>10</v>
      </c>
      <c r="B2" s="8"/>
    </row>
    <row r="3" spans="1:12" x14ac:dyDescent="0.2">
      <c r="A3" s="3"/>
      <c r="B3" s="13" t="s">
        <v>9</v>
      </c>
      <c r="C3" s="13"/>
      <c r="D3" s="13"/>
    </row>
    <row r="4" spans="1:12" x14ac:dyDescent="0.2">
      <c r="A4" s="3"/>
      <c r="B4" s="3">
        <v>5</v>
      </c>
      <c r="C4" s="3">
        <v>10</v>
      </c>
      <c r="D4" s="3">
        <v>15</v>
      </c>
    </row>
    <row r="5" spans="1:12" x14ac:dyDescent="0.2">
      <c r="A5" s="3" t="s">
        <v>8</v>
      </c>
      <c r="B5" s="10">
        <v>2</v>
      </c>
      <c r="C5" s="11">
        <v>1</v>
      </c>
      <c r="D5" s="11">
        <v>0.5</v>
      </c>
    </row>
    <row r="7" spans="1:12" ht="68" x14ac:dyDescent="0.2">
      <c r="A7" s="4" t="s">
        <v>1</v>
      </c>
      <c r="B7" s="4" t="s">
        <v>0</v>
      </c>
      <c r="C7" s="5" t="s">
        <v>6</v>
      </c>
      <c r="D7" s="5" t="s">
        <v>3</v>
      </c>
      <c r="E7" s="5" t="s">
        <v>7</v>
      </c>
      <c r="F7" s="5" t="s">
        <v>2</v>
      </c>
      <c r="G7" s="5" t="s">
        <v>11</v>
      </c>
      <c r="H7" s="5" t="s">
        <v>4</v>
      </c>
      <c r="I7" s="12" t="s">
        <v>12</v>
      </c>
    </row>
    <row r="8" spans="1:12" x14ac:dyDescent="0.2">
      <c r="A8" s="3">
        <v>0</v>
      </c>
      <c r="B8" s="3"/>
      <c r="C8" s="3"/>
      <c r="D8" s="3"/>
      <c r="E8" s="3">
        <v>20</v>
      </c>
      <c r="F8" s="3"/>
      <c r="G8" s="3"/>
      <c r="H8" s="3"/>
      <c r="I8" s="3"/>
    </row>
    <row r="9" spans="1:12" ht="17" x14ac:dyDescent="0.25">
      <c r="A9" s="3">
        <v>1</v>
      </c>
      <c r="B9" s="3">
        <v>10</v>
      </c>
      <c r="C9" s="3">
        <f>B9*0.1</f>
        <v>1</v>
      </c>
      <c r="D9" s="6">
        <v>6</v>
      </c>
      <c r="E9" s="3">
        <f>E8-B9+D9</f>
        <v>16</v>
      </c>
      <c r="F9" s="3">
        <v>1</v>
      </c>
      <c r="G9" s="2">
        <f>IF(AND($B$4&lt;=D9,D9&lt;$C$4),D9*$B$5,IF(AND($C$4&lt;=D9,D9&lt;$D$4),D9*$C$5,IF($D$4&lt;=D9,D9*$D$5,0)))</f>
        <v>12</v>
      </c>
      <c r="H9" s="2">
        <f>E9*F9</f>
        <v>16</v>
      </c>
      <c r="I9" s="3" t="str">
        <f>IF(D9&gt;0,IF(D9&gt;=$B$1,"","infeasible"),"")</f>
        <v/>
      </c>
      <c r="L9" s="1"/>
    </row>
    <row r="10" spans="1:12" ht="17" x14ac:dyDescent="0.25">
      <c r="A10" s="3">
        <v>2</v>
      </c>
      <c r="B10" s="3">
        <v>10</v>
      </c>
      <c r="C10" s="3">
        <f t="shared" ref="C10:C18" si="0">B10*0.1</f>
        <v>1</v>
      </c>
      <c r="D10" s="6">
        <v>0</v>
      </c>
      <c r="E10" s="3">
        <f t="shared" ref="E10:E18" si="1">E9-B10+D10</f>
        <v>6</v>
      </c>
      <c r="F10" s="3">
        <v>1</v>
      </c>
      <c r="G10" s="2">
        <f t="shared" ref="G10:G18" si="2">IF(AND($B$4&lt;=D10,D10&lt;$C$4),D10*$B$5,IF(AND($C$4&lt;=D10,D10&lt;$D$4),D10*$C$5,IF($D$4&lt;=D10,D10*$D$5,0)))</f>
        <v>0</v>
      </c>
      <c r="H10" s="2">
        <f t="shared" ref="H10:H18" si="3">E10*F10</f>
        <v>6</v>
      </c>
      <c r="I10" s="3" t="str">
        <f>IF(D10&gt;0,IF(D10&gt;=$B$1,"","infeasible"),"")</f>
        <v/>
      </c>
      <c r="L10" s="1"/>
    </row>
    <row r="11" spans="1:12" ht="17" x14ac:dyDescent="0.25">
      <c r="A11" s="3">
        <v>3</v>
      </c>
      <c r="B11" s="3">
        <v>10</v>
      </c>
      <c r="C11" s="3">
        <f t="shared" si="0"/>
        <v>1</v>
      </c>
      <c r="D11" s="6">
        <v>10</v>
      </c>
      <c r="E11" s="3">
        <f t="shared" si="1"/>
        <v>6</v>
      </c>
      <c r="F11" s="3">
        <v>1</v>
      </c>
      <c r="G11" s="2">
        <f t="shared" si="2"/>
        <v>10</v>
      </c>
      <c r="H11" s="2">
        <f t="shared" si="3"/>
        <v>6</v>
      </c>
      <c r="I11" s="3" t="str">
        <f t="shared" ref="I11:I18" si="4">IF(D11&gt;0,IF(D11&gt;=$B$1,"","infeasible"),"")</f>
        <v/>
      </c>
      <c r="L11" s="1"/>
    </row>
    <row r="12" spans="1:12" ht="17" x14ac:dyDescent="0.25">
      <c r="A12" s="3">
        <v>4</v>
      </c>
      <c r="B12" s="3">
        <v>0</v>
      </c>
      <c r="C12" s="3">
        <f t="shared" si="0"/>
        <v>0</v>
      </c>
      <c r="D12" s="6">
        <v>0</v>
      </c>
      <c r="E12" s="3">
        <f t="shared" si="1"/>
        <v>6</v>
      </c>
      <c r="F12" s="3">
        <v>1</v>
      </c>
      <c r="G12" s="2">
        <f t="shared" si="2"/>
        <v>0</v>
      </c>
      <c r="H12" s="2">
        <f t="shared" si="3"/>
        <v>6</v>
      </c>
      <c r="I12" s="3" t="str">
        <f t="shared" si="4"/>
        <v/>
      </c>
      <c r="L12" s="1"/>
    </row>
    <row r="13" spans="1:12" ht="17" x14ac:dyDescent="0.25">
      <c r="A13" s="3">
        <v>5</v>
      </c>
      <c r="B13" s="3">
        <v>0</v>
      </c>
      <c r="C13" s="3">
        <f t="shared" si="0"/>
        <v>0</v>
      </c>
      <c r="D13" s="6">
        <v>0</v>
      </c>
      <c r="E13" s="3">
        <f t="shared" si="1"/>
        <v>6</v>
      </c>
      <c r="F13" s="3">
        <v>1</v>
      </c>
      <c r="G13" s="2">
        <f t="shared" si="2"/>
        <v>0</v>
      </c>
      <c r="H13" s="2">
        <f t="shared" si="3"/>
        <v>6</v>
      </c>
      <c r="I13" s="3" t="str">
        <f t="shared" si="4"/>
        <v/>
      </c>
      <c r="L13" s="1"/>
    </row>
    <row r="14" spans="1:12" ht="17" x14ac:dyDescent="0.25">
      <c r="A14" s="3">
        <v>6</v>
      </c>
      <c r="B14" s="3">
        <v>15</v>
      </c>
      <c r="C14" s="3">
        <f t="shared" si="0"/>
        <v>1.5</v>
      </c>
      <c r="D14" s="6">
        <v>11</v>
      </c>
      <c r="E14" s="3">
        <f t="shared" si="1"/>
        <v>2</v>
      </c>
      <c r="F14" s="3">
        <v>1</v>
      </c>
      <c r="G14" s="2">
        <f t="shared" si="2"/>
        <v>11</v>
      </c>
      <c r="H14" s="2">
        <f t="shared" si="3"/>
        <v>2</v>
      </c>
      <c r="I14" s="3" t="str">
        <f t="shared" si="4"/>
        <v/>
      </c>
      <c r="L14" s="1"/>
    </row>
    <row r="15" spans="1:12" ht="17" x14ac:dyDescent="0.25">
      <c r="A15" s="3">
        <v>7</v>
      </c>
      <c r="B15" s="3">
        <v>20</v>
      </c>
      <c r="C15" s="3">
        <f t="shared" si="0"/>
        <v>2</v>
      </c>
      <c r="D15" s="6">
        <v>20</v>
      </c>
      <c r="E15" s="3">
        <f t="shared" si="1"/>
        <v>2</v>
      </c>
      <c r="F15" s="3">
        <v>1</v>
      </c>
      <c r="G15" s="2">
        <f t="shared" si="2"/>
        <v>10</v>
      </c>
      <c r="H15" s="2">
        <f t="shared" si="3"/>
        <v>2</v>
      </c>
      <c r="I15" s="3" t="str">
        <f t="shared" si="4"/>
        <v/>
      </c>
      <c r="L15" s="1"/>
    </row>
    <row r="16" spans="1:12" ht="17" x14ac:dyDescent="0.25">
      <c r="A16" s="3">
        <v>8</v>
      </c>
      <c r="B16" s="3">
        <v>20</v>
      </c>
      <c r="C16" s="3">
        <f t="shared" si="0"/>
        <v>2</v>
      </c>
      <c r="D16" s="6">
        <v>20</v>
      </c>
      <c r="E16" s="3">
        <f t="shared" si="1"/>
        <v>2</v>
      </c>
      <c r="F16" s="3">
        <v>1</v>
      </c>
      <c r="G16" s="2">
        <f t="shared" si="2"/>
        <v>10</v>
      </c>
      <c r="H16" s="2">
        <f t="shared" si="3"/>
        <v>2</v>
      </c>
      <c r="I16" s="3" t="str">
        <f t="shared" si="4"/>
        <v/>
      </c>
      <c r="L16" s="1"/>
    </row>
    <row r="17" spans="1:12" ht="17" x14ac:dyDescent="0.25">
      <c r="A17" s="3">
        <v>9</v>
      </c>
      <c r="B17" s="3">
        <v>0</v>
      </c>
      <c r="C17" s="3">
        <f t="shared" si="0"/>
        <v>0</v>
      </c>
      <c r="D17" s="6">
        <v>0</v>
      </c>
      <c r="E17" s="3">
        <f>E16-B17+D17</f>
        <v>2</v>
      </c>
      <c r="F17" s="3">
        <v>1</v>
      </c>
      <c r="G17" s="2">
        <f t="shared" si="2"/>
        <v>0</v>
      </c>
      <c r="H17" s="2">
        <f t="shared" si="3"/>
        <v>2</v>
      </c>
      <c r="I17" s="3" t="str">
        <f t="shared" si="4"/>
        <v/>
      </c>
      <c r="L17" s="1"/>
    </row>
    <row r="18" spans="1:12" ht="17" x14ac:dyDescent="0.25">
      <c r="A18" s="3">
        <v>10</v>
      </c>
      <c r="B18" s="3">
        <v>10</v>
      </c>
      <c r="C18" s="3">
        <f t="shared" si="0"/>
        <v>1</v>
      </c>
      <c r="D18" s="6">
        <v>8</v>
      </c>
      <c r="E18" s="3">
        <f t="shared" si="1"/>
        <v>0</v>
      </c>
      <c r="F18" s="3">
        <v>1</v>
      </c>
      <c r="G18" s="2">
        <f t="shared" si="2"/>
        <v>16</v>
      </c>
      <c r="H18" s="2">
        <f t="shared" si="3"/>
        <v>0</v>
      </c>
      <c r="I18" s="3" t="str">
        <f t="shared" si="4"/>
        <v/>
      </c>
      <c r="L18" s="1"/>
    </row>
    <row r="20" spans="1:12" x14ac:dyDescent="0.2">
      <c r="A20" s="3" t="s">
        <v>5</v>
      </c>
      <c r="B20" s="7">
        <f>SUM(G9:G18)+SUM(H9:H18)</f>
        <v>117</v>
      </c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2022-02-03T18:18:06Z</dcterms:created>
  <dcterms:modified xsi:type="dcterms:W3CDTF">2022-02-14T22:27:48Z</dcterms:modified>
</cp:coreProperties>
</file>