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medaldeep/Documents/3_teaching/projects/IE522_Sp22/inventory project - Sp 22/8 - capacitated - medium/"/>
    </mc:Choice>
  </mc:AlternateContent>
  <xr:revisionPtr revIDLastSave="0" documentId="13_ncr:1_{D220F7A2-D0BC-8342-92BD-6031AEDDFD31}" xr6:coauthVersionLast="47" xr6:coauthVersionMax="47" xr10:uidLastSave="{00000000-0000-0000-0000-000000000000}"/>
  <bookViews>
    <workbookView xWindow="-50160" yWindow="-1760" windowWidth="47320" windowHeight="27700" activeTab="7" xr2:uid="{3960F08A-9963-414B-874E-D6E096495983}"/>
  </bookViews>
  <sheets>
    <sheet name="Item Mapping and Pricing" sheetId="1" r:id="rId1"/>
    <sheet name="Production forecast" sheetId="9" r:id="rId2"/>
    <sheet name="Bag demand" sheetId="2" r:id="rId3"/>
    <sheet name="Order amounts" sheetId="3" r:id="rId4"/>
    <sheet name="Cost of orders" sheetId="8" r:id="rId5"/>
    <sheet name="Shipments from supplier to WH" sheetId="10" r:id="rId6"/>
    <sheet name="Inventory at supplier" sheetId="11" r:id="rId7"/>
    <sheet name="Inventory in warehouse" sheetId="4" r:id="rId8"/>
  </sheets>
  <definedNames>
    <definedName name="_xlnm._FilterDatabase" localSheetId="0" hidden="1">'Item Mapping and Pricing'!#REF!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" i="11" l="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Z147" i="11"/>
  <c r="AA147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X149" i="11"/>
  <c r="Y149" i="11"/>
  <c r="Z149" i="11"/>
  <c r="AA149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R155" i="11"/>
  <c r="S155" i="11"/>
  <c r="T155" i="11"/>
  <c r="U155" i="11"/>
  <c r="V155" i="11"/>
  <c r="W155" i="11"/>
  <c r="X155" i="11"/>
  <c r="Y155" i="11"/>
  <c r="Z155" i="11"/>
  <c r="AA155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X156" i="11"/>
  <c r="Y156" i="11"/>
  <c r="Z156" i="11"/>
  <c r="AA156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X158" i="11"/>
  <c r="Y158" i="11"/>
  <c r="Z158" i="11"/>
  <c r="AA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Z159" i="11"/>
  <c r="AA159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X161" i="11"/>
  <c r="Y161" i="11"/>
  <c r="Z161" i="11"/>
  <c r="AA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Z162" i="11"/>
  <c r="AA162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84" i="11"/>
  <c r="AH83" i="2"/>
  <c r="AI83" i="2" s="1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4" i="2"/>
  <c r="D12" i="1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J28" i="11"/>
  <c r="K28" i="11" s="1"/>
  <c r="L28" i="11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B4" i="11"/>
  <c r="C4" i="11" s="1"/>
  <c r="B5" i="1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B9" i="11"/>
  <c r="C9" i="11" s="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B10" i="11"/>
  <c r="C10" i="11" s="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B11" i="11"/>
  <c r="C11" i="11" s="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B12" i="11"/>
  <c r="C12" i="11" s="1"/>
  <c r="B13" i="11"/>
  <c r="C13" i="11" s="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B14" i="11"/>
  <c r="C14" i="11" s="1"/>
  <c r="D14" i="11" s="1"/>
  <c r="E14" i="11" s="1"/>
  <c r="F14" i="11" s="1"/>
  <c r="G14" i="11" s="1"/>
  <c r="H14" i="11" s="1"/>
  <c r="I14" i="11" s="1"/>
  <c r="J14" i="11" s="1"/>
  <c r="K14" i="11" s="1"/>
  <c r="L14" i="11" s="1"/>
  <c r="M14" i="11" s="1"/>
  <c r="N14" i="11" s="1"/>
  <c r="O14" i="11" s="1"/>
  <c r="P14" i="11" s="1"/>
  <c r="Q14" i="11" s="1"/>
  <c r="R14" i="11" s="1"/>
  <c r="S14" i="11" s="1"/>
  <c r="T14" i="11" s="1"/>
  <c r="U14" i="11" s="1"/>
  <c r="V14" i="11" s="1"/>
  <c r="W14" i="11" s="1"/>
  <c r="X14" i="11" s="1"/>
  <c r="Y14" i="11" s="1"/>
  <c r="Z14" i="11" s="1"/>
  <c r="AA14" i="11" s="1"/>
  <c r="B15" i="11"/>
  <c r="C15" i="11" s="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R15" i="11" s="1"/>
  <c r="S15" i="11" s="1"/>
  <c r="T15" i="11" s="1"/>
  <c r="U15" i="11" s="1"/>
  <c r="V15" i="11" s="1"/>
  <c r="W15" i="11" s="1"/>
  <c r="X15" i="11" s="1"/>
  <c r="Y15" i="11" s="1"/>
  <c r="Z15" i="11" s="1"/>
  <c r="AA15" i="11" s="1"/>
  <c r="B16" i="11"/>
  <c r="C16" i="11" s="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R16" i="11" s="1"/>
  <c r="S16" i="11" s="1"/>
  <c r="T16" i="11" s="1"/>
  <c r="U16" i="11" s="1"/>
  <c r="V16" i="11" s="1"/>
  <c r="W16" i="11" s="1"/>
  <c r="X16" i="11" s="1"/>
  <c r="Y16" i="11" s="1"/>
  <c r="Z16" i="11" s="1"/>
  <c r="AA16" i="11" s="1"/>
  <c r="B17" i="11"/>
  <c r="C17" i="11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B18" i="11"/>
  <c r="C18" i="11" s="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U18" i="11" s="1"/>
  <c r="V18" i="11" s="1"/>
  <c r="W18" i="11" s="1"/>
  <c r="X18" i="11" s="1"/>
  <c r="Y18" i="11" s="1"/>
  <c r="Z18" i="11" s="1"/>
  <c r="AA18" i="11" s="1"/>
  <c r="B19" i="11"/>
  <c r="C19" i="11" s="1"/>
  <c r="D19" i="11" s="1"/>
  <c r="B20" i="11"/>
  <c r="C20" i="11" s="1"/>
  <c r="B21" i="11"/>
  <c r="C21" i="11" s="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B22" i="11"/>
  <c r="C22" i="11" s="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B23" i="11"/>
  <c r="C23" i="11" s="1"/>
  <c r="D23" i="11" s="1"/>
  <c r="E23" i="11" s="1"/>
  <c r="F23" i="11" s="1"/>
  <c r="G23" i="11" s="1"/>
  <c r="H23" i="11" s="1"/>
  <c r="I23" i="11" s="1"/>
  <c r="J23" i="11" s="1"/>
  <c r="K23" i="11" s="1"/>
  <c r="B24" i="11"/>
  <c r="C24" i="11" s="1"/>
  <c r="D24" i="11" s="1"/>
  <c r="E24" i="11" s="1"/>
  <c r="F24" i="11" s="1"/>
  <c r="B25" i="11"/>
  <c r="C25" i="11" s="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B26" i="11"/>
  <c r="C26" i="11" s="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B27" i="11"/>
  <c r="C27" i="11" s="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B28" i="11"/>
  <c r="C28" i="11" s="1"/>
  <c r="D28" i="11" s="1"/>
  <c r="E28" i="11" s="1"/>
  <c r="F28" i="11" s="1"/>
  <c r="G28" i="11" s="1"/>
  <c r="H28" i="11" s="1"/>
  <c r="I28" i="11" s="1"/>
  <c r="B29" i="11"/>
  <c r="C29" i="11" s="1"/>
  <c r="D29" i="11" s="1"/>
  <c r="E29" i="11" s="1"/>
  <c r="F29" i="11" s="1"/>
  <c r="G29" i="11" s="1"/>
  <c r="H29" i="11" s="1"/>
  <c r="B30" i="11"/>
  <c r="C30" i="11" s="1"/>
  <c r="D30" i="11" s="1"/>
  <c r="B31" i="11"/>
  <c r="C31" i="11" s="1"/>
  <c r="D31" i="11" s="1"/>
  <c r="E31" i="11" s="1"/>
  <c r="B32" i="11"/>
  <c r="C32" i="11" s="1"/>
  <c r="B33" i="11"/>
  <c r="B34" i="11"/>
  <c r="C34" i="11" s="1"/>
  <c r="D34" i="11" s="1"/>
  <c r="B35" i="11"/>
  <c r="C35" i="11" s="1"/>
  <c r="B36" i="11"/>
  <c r="C36" i="11" s="1"/>
  <c r="B37" i="11"/>
  <c r="B38" i="11"/>
  <c r="C38" i="11" s="1"/>
  <c r="B39" i="11"/>
  <c r="C39" i="11" s="1"/>
  <c r="B40" i="11"/>
  <c r="B41" i="11"/>
  <c r="C41" i="11" s="1"/>
  <c r="B42" i="11"/>
  <c r="C42" i="11" s="1"/>
  <c r="B43" i="11"/>
  <c r="C43" i="11" s="1"/>
  <c r="D43" i="11" s="1"/>
  <c r="B44" i="11"/>
  <c r="C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B49" i="11"/>
  <c r="B50" i="11"/>
  <c r="C50" i="11" s="1"/>
  <c r="D50" i="11" s="1"/>
  <c r="B51" i="11"/>
  <c r="C51" i="11" s="1"/>
  <c r="B52" i="11"/>
  <c r="C52" i="11" s="1"/>
  <c r="B53" i="11"/>
  <c r="B54" i="11"/>
  <c r="C54" i="11" s="1"/>
  <c r="D54" i="11" s="1"/>
  <c r="B55" i="11"/>
  <c r="C55" i="11" s="1"/>
  <c r="D55" i="11" s="1"/>
  <c r="B56" i="11"/>
  <c r="B57" i="11"/>
  <c r="C57" i="11" s="1"/>
  <c r="D57" i="11" s="1"/>
  <c r="B58" i="11"/>
  <c r="C58" i="11" s="1"/>
  <c r="B59" i="11"/>
  <c r="C59" i="11" s="1"/>
  <c r="D59" i="11" s="1"/>
  <c r="B60" i="11"/>
  <c r="C60" i="11" s="1"/>
  <c r="B61" i="11"/>
  <c r="B62" i="11"/>
  <c r="B63" i="11"/>
  <c r="C63" i="11" s="1"/>
  <c r="D63" i="11" s="1"/>
  <c r="B64" i="11"/>
  <c r="C64" i="11" s="1"/>
  <c r="B65" i="11"/>
  <c r="B66" i="11"/>
  <c r="C66" i="11" s="1"/>
  <c r="D66" i="11" s="1"/>
  <c r="E66" i="11" s="1"/>
  <c r="B67" i="11"/>
  <c r="C67" i="11" s="1"/>
  <c r="B68" i="11"/>
  <c r="C68" i="11" s="1"/>
  <c r="D68" i="11" s="1"/>
  <c r="B69" i="11"/>
  <c r="B70" i="11"/>
  <c r="C70" i="11" s="1"/>
  <c r="B71" i="11"/>
  <c r="C71" i="11" s="1"/>
  <c r="D71" i="11" s="1"/>
  <c r="B72" i="11"/>
  <c r="B73" i="11"/>
  <c r="C73" i="11" s="1"/>
  <c r="B74" i="11"/>
  <c r="C74" i="11" s="1"/>
  <c r="B75" i="11"/>
  <c r="C75" i="11" s="1"/>
  <c r="D75" i="11" s="1"/>
  <c r="B76" i="11"/>
  <c r="C76" i="11" s="1"/>
  <c r="D76" i="11" s="1"/>
  <c r="B77" i="11"/>
  <c r="B78" i="11"/>
  <c r="B79" i="11"/>
  <c r="C79" i="11" s="1"/>
  <c r="D79" i="11" s="1"/>
  <c r="B80" i="11"/>
  <c r="C80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M170" i="4"/>
  <c r="N170" i="4"/>
  <c r="O170" i="4"/>
  <c r="P170" i="4"/>
  <c r="Q170" i="4"/>
  <c r="R170" i="4"/>
  <c r="A172" i="4"/>
  <c r="A173" i="4"/>
  <c r="A174" i="4"/>
  <c r="A175" i="4"/>
  <c r="A176" i="4"/>
  <c r="A177" i="4"/>
  <c r="A186" i="4"/>
  <c r="A188" i="4"/>
  <c r="A189" i="4"/>
  <c r="A190" i="4"/>
  <c r="A191" i="4"/>
  <c r="A192" i="4"/>
  <c r="A193" i="4"/>
  <c r="A202" i="4"/>
  <c r="A204" i="4"/>
  <c r="A205" i="4"/>
  <c r="A206" i="4"/>
  <c r="A207" i="4"/>
  <c r="A208" i="4"/>
  <c r="A209" i="4"/>
  <c r="A218" i="4"/>
  <c r="A220" i="4"/>
  <c r="A221" i="4"/>
  <c r="A222" i="4"/>
  <c r="A223" i="4"/>
  <c r="A224" i="4"/>
  <c r="A225" i="4"/>
  <c r="A234" i="4"/>
  <c r="A236" i="4"/>
  <c r="A237" i="4"/>
  <c r="A238" i="4"/>
  <c r="A239" i="4"/>
  <c r="A240" i="4"/>
  <c r="A241" i="4"/>
  <c r="A171" i="4"/>
  <c r="A90" i="4"/>
  <c r="A91" i="4"/>
  <c r="A92" i="4"/>
  <c r="A93" i="4"/>
  <c r="A94" i="4"/>
  <c r="A95" i="4"/>
  <c r="A96" i="4"/>
  <c r="A178" i="4" s="1"/>
  <c r="A97" i="4"/>
  <c r="A179" i="4" s="1"/>
  <c r="A98" i="4"/>
  <c r="A180" i="4" s="1"/>
  <c r="A99" i="4"/>
  <c r="A181" i="4" s="1"/>
  <c r="A100" i="4"/>
  <c r="A182" i="4" s="1"/>
  <c r="A101" i="4"/>
  <c r="A183" i="4" s="1"/>
  <c r="A102" i="4"/>
  <c r="A184" i="4" s="1"/>
  <c r="A103" i="4"/>
  <c r="A185" i="4" s="1"/>
  <c r="A104" i="4"/>
  <c r="A105" i="4"/>
  <c r="A187" i="4" s="1"/>
  <c r="A106" i="4"/>
  <c r="A107" i="4"/>
  <c r="A108" i="4"/>
  <c r="A109" i="4"/>
  <c r="A110" i="4"/>
  <c r="A111" i="4"/>
  <c r="A112" i="4"/>
  <c r="A194" i="4" s="1"/>
  <c r="A113" i="4"/>
  <c r="A195" i="4" s="1"/>
  <c r="A114" i="4"/>
  <c r="A196" i="4" s="1"/>
  <c r="A115" i="4"/>
  <c r="A197" i="4" s="1"/>
  <c r="A116" i="4"/>
  <c r="A198" i="4" s="1"/>
  <c r="A117" i="4"/>
  <c r="A199" i="4" s="1"/>
  <c r="A118" i="4"/>
  <c r="A200" i="4" s="1"/>
  <c r="A119" i="4"/>
  <c r="A201" i="4" s="1"/>
  <c r="A120" i="4"/>
  <c r="A121" i="4"/>
  <c r="A203" i="4" s="1"/>
  <c r="A122" i="4"/>
  <c r="A123" i="4"/>
  <c r="A124" i="4"/>
  <c r="A125" i="4"/>
  <c r="A126" i="4"/>
  <c r="A127" i="4"/>
  <c r="A128" i="4"/>
  <c r="A210" i="4" s="1"/>
  <c r="A129" i="4"/>
  <c r="A211" i="4" s="1"/>
  <c r="A130" i="4"/>
  <c r="A212" i="4" s="1"/>
  <c r="A131" i="4"/>
  <c r="A213" i="4" s="1"/>
  <c r="A132" i="4"/>
  <c r="A214" i="4" s="1"/>
  <c r="A133" i="4"/>
  <c r="A215" i="4" s="1"/>
  <c r="A134" i="4"/>
  <c r="A216" i="4" s="1"/>
  <c r="A135" i="4"/>
  <c r="A217" i="4" s="1"/>
  <c r="A136" i="4"/>
  <c r="A137" i="4"/>
  <c r="A219" i="4" s="1"/>
  <c r="A138" i="4"/>
  <c r="A139" i="4"/>
  <c r="A140" i="4"/>
  <c r="A141" i="4"/>
  <c r="A142" i="4"/>
  <c r="A143" i="4"/>
  <c r="A144" i="4"/>
  <c r="A226" i="4" s="1"/>
  <c r="A145" i="4"/>
  <c r="A227" i="4" s="1"/>
  <c r="A146" i="4"/>
  <c r="A228" i="4" s="1"/>
  <c r="A147" i="4"/>
  <c r="A229" i="4" s="1"/>
  <c r="A148" i="4"/>
  <c r="A230" i="4" s="1"/>
  <c r="A149" i="4"/>
  <c r="A231" i="4" s="1"/>
  <c r="A150" i="4"/>
  <c r="A232" i="4" s="1"/>
  <c r="A151" i="4"/>
  <c r="A233" i="4" s="1"/>
  <c r="A152" i="4"/>
  <c r="A153" i="4"/>
  <c r="A235" i="4" s="1"/>
  <c r="A154" i="4"/>
  <c r="A155" i="4"/>
  <c r="A156" i="4"/>
  <c r="A157" i="4"/>
  <c r="A158" i="4"/>
  <c r="A159" i="4"/>
  <c r="A160" i="4"/>
  <c r="A242" i="4" s="1"/>
  <c r="A161" i="4"/>
  <c r="A243" i="4" s="1"/>
  <c r="A162" i="4"/>
  <c r="A244" i="4" s="1"/>
  <c r="A163" i="4"/>
  <c r="A245" i="4" s="1"/>
  <c r="A164" i="4"/>
  <c r="A246" i="4" s="1"/>
  <c r="A165" i="4"/>
  <c r="A247" i="4" s="1"/>
  <c r="A166" i="4"/>
  <c r="A248" i="4" s="1"/>
  <c r="A167" i="4"/>
  <c r="A249" i="4" s="1"/>
  <c r="A89" i="4"/>
  <c r="C88" i="4"/>
  <c r="C170" i="4" s="1"/>
  <c r="D88" i="4"/>
  <c r="D170" i="4" s="1"/>
  <c r="E88" i="4"/>
  <c r="E170" i="4" s="1"/>
  <c r="F88" i="4"/>
  <c r="F170" i="4" s="1"/>
  <c r="G88" i="4"/>
  <c r="G170" i="4" s="1"/>
  <c r="H88" i="4"/>
  <c r="H170" i="4" s="1"/>
  <c r="I88" i="4"/>
  <c r="I170" i="4" s="1"/>
  <c r="J88" i="4"/>
  <c r="J170" i="4" s="1"/>
  <c r="K88" i="4"/>
  <c r="K170" i="4" s="1"/>
  <c r="L88" i="4"/>
  <c r="L170" i="4" s="1"/>
  <c r="M88" i="4"/>
  <c r="N88" i="4"/>
  <c r="O88" i="4"/>
  <c r="P88" i="4"/>
  <c r="Q88" i="4"/>
  <c r="R88" i="4"/>
  <c r="S88" i="4"/>
  <c r="S170" i="4" s="1"/>
  <c r="T88" i="4"/>
  <c r="T170" i="4" s="1"/>
  <c r="U88" i="4"/>
  <c r="U170" i="4" s="1"/>
  <c r="V88" i="4"/>
  <c r="V170" i="4" s="1"/>
  <c r="W88" i="4"/>
  <c r="W170" i="4" s="1"/>
  <c r="X88" i="4"/>
  <c r="X170" i="4" s="1"/>
  <c r="Y88" i="4"/>
  <c r="Y170" i="4" s="1"/>
  <c r="Z88" i="4"/>
  <c r="Z170" i="4" s="1"/>
  <c r="AA88" i="4"/>
  <c r="AA170" i="4" s="1"/>
  <c r="B88" i="4"/>
  <c r="B170" i="4" s="1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84" i="3"/>
  <c r="A84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J83" i="2" l="1"/>
  <c r="AA84" i="2"/>
  <c r="Z84" i="2"/>
  <c r="X27" i="11"/>
  <c r="G24" i="11"/>
  <c r="L23" i="11"/>
  <c r="N7" i="11"/>
  <c r="E19" i="11"/>
  <c r="Q17" i="11"/>
  <c r="D74" i="11"/>
  <c r="D58" i="11"/>
  <c r="D42" i="11"/>
  <c r="E47" i="11"/>
  <c r="D73" i="11"/>
  <c r="E57" i="11"/>
  <c r="D38" i="11"/>
  <c r="C72" i="11"/>
  <c r="D72" i="11" s="1"/>
  <c r="C56" i="11"/>
  <c r="D56" i="11" s="1"/>
  <c r="C40" i="11"/>
  <c r="D40" i="11" s="1"/>
  <c r="E71" i="11"/>
  <c r="E55" i="11"/>
  <c r="D39" i="11"/>
  <c r="E34" i="11"/>
  <c r="F31" i="11"/>
  <c r="C69" i="11"/>
  <c r="D69" i="11" s="1"/>
  <c r="C53" i="11"/>
  <c r="C37" i="11"/>
  <c r="C5" i="11"/>
  <c r="D5" i="11" s="1"/>
  <c r="D41" i="11"/>
  <c r="D52" i="11"/>
  <c r="D36" i="11"/>
  <c r="D20" i="11"/>
  <c r="D4" i="11"/>
  <c r="E50" i="11"/>
  <c r="D35" i="11"/>
  <c r="D70" i="11"/>
  <c r="M28" i="11"/>
  <c r="E43" i="11"/>
  <c r="D80" i="11"/>
  <c r="D64" i="11"/>
  <c r="D48" i="11"/>
  <c r="D32" i="11"/>
  <c r="F66" i="11"/>
  <c r="E46" i="11"/>
  <c r="E30" i="11"/>
  <c r="E63" i="11"/>
  <c r="E45" i="11"/>
  <c r="I29" i="11"/>
  <c r="E54" i="11"/>
  <c r="E68" i="11"/>
  <c r="E59" i="11"/>
  <c r="E76" i="11"/>
  <c r="D60" i="11"/>
  <c r="D44" i="11"/>
  <c r="D51" i="11"/>
  <c r="D67" i="11"/>
  <c r="E67" i="11" s="1"/>
  <c r="C65" i="11"/>
  <c r="C49" i="11"/>
  <c r="C33" i="11"/>
  <c r="C78" i="11"/>
  <c r="D78" i="11" s="1"/>
  <c r="C62" i="11"/>
  <c r="D62" i="11" s="1"/>
  <c r="C77" i="11"/>
  <c r="D77" i="11" s="1"/>
  <c r="C61" i="11"/>
  <c r="D61" i="11" s="1"/>
  <c r="E75" i="11"/>
  <c r="E79" i="11"/>
  <c r="B81" i="11"/>
  <c r="E60" i="11" l="1"/>
  <c r="E80" i="11"/>
  <c r="R17" i="11"/>
  <c r="E77" i="11"/>
  <c r="F45" i="11"/>
  <c r="E41" i="11"/>
  <c r="E64" i="11"/>
  <c r="E61" i="11"/>
  <c r="E5" i="11"/>
  <c r="F19" i="11"/>
  <c r="F34" i="11"/>
  <c r="F47" i="11"/>
  <c r="O7" i="11"/>
  <c r="E52" i="11"/>
  <c r="F63" i="11"/>
  <c r="G63" i="11" s="1"/>
  <c r="F30" i="11"/>
  <c r="G66" i="11"/>
  <c r="D37" i="11"/>
  <c r="G31" i="11"/>
  <c r="E39" i="11"/>
  <c r="E42" i="11"/>
  <c r="J29" i="11"/>
  <c r="E62" i="11"/>
  <c r="E35" i="11"/>
  <c r="E58" i="11"/>
  <c r="M23" i="11"/>
  <c r="E38" i="11"/>
  <c r="E78" i="11"/>
  <c r="D33" i="11"/>
  <c r="F55" i="11"/>
  <c r="E40" i="11"/>
  <c r="F57" i="11"/>
  <c r="H24" i="11"/>
  <c r="E4" i="11"/>
  <c r="E69" i="11"/>
  <c r="F71" i="11"/>
  <c r="E74" i="11"/>
  <c r="F59" i="11"/>
  <c r="E32" i="11"/>
  <c r="E56" i="11"/>
  <c r="E73" i="11"/>
  <c r="D65" i="11"/>
  <c r="F67" i="11"/>
  <c r="F68" i="11"/>
  <c r="F43" i="11"/>
  <c r="E20" i="11"/>
  <c r="D53" i="11"/>
  <c r="E72" i="11"/>
  <c r="Y27" i="11"/>
  <c r="D49" i="11"/>
  <c r="E51" i="11"/>
  <c r="F54" i="11"/>
  <c r="E48" i="11"/>
  <c r="N28" i="11"/>
  <c r="E36" i="11"/>
  <c r="F76" i="11"/>
  <c r="F46" i="11"/>
  <c r="F50" i="11"/>
  <c r="E44" i="11"/>
  <c r="E70" i="11"/>
  <c r="F75" i="11"/>
  <c r="F79" i="11"/>
  <c r="C81" i="1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5" i="2"/>
  <c r="C90" i="4" s="1"/>
  <c r="D5" i="2"/>
  <c r="D90" i="4" s="1"/>
  <c r="E5" i="2"/>
  <c r="E90" i="4" s="1"/>
  <c r="F5" i="2"/>
  <c r="F90" i="4" s="1"/>
  <c r="G5" i="2"/>
  <c r="G90" i="4" s="1"/>
  <c r="H5" i="2"/>
  <c r="H90" i="4" s="1"/>
  <c r="I5" i="2"/>
  <c r="I90" i="4" s="1"/>
  <c r="J5" i="2"/>
  <c r="J90" i="4" s="1"/>
  <c r="K5" i="2"/>
  <c r="K90" i="4" s="1"/>
  <c r="L5" i="2"/>
  <c r="L90" i="4" s="1"/>
  <c r="M5" i="2"/>
  <c r="M90" i="4" s="1"/>
  <c r="N5" i="2"/>
  <c r="N90" i="4" s="1"/>
  <c r="O5" i="2"/>
  <c r="O90" i="4" s="1"/>
  <c r="P5" i="2"/>
  <c r="P90" i="4" s="1"/>
  <c r="Q5" i="2"/>
  <c r="Q90" i="4" s="1"/>
  <c r="R5" i="2"/>
  <c r="R90" i="4" s="1"/>
  <c r="S5" i="2"/>
  <c r="S90" i="4" s="1"/>
  <c r="T5" i="2"/>
  <c r="T90" i="4" s="1"/>
  <c r="U5" i="2"/>
  <c r="U90" i="4" s="1"/>
  <c r="V5" i="2"/>
  <c r="V90" i="4" s="1"/>
  <c r="W5" i="2"/>
  <c r="W90" i="4" s="1"/>
  <c r="X5" i="2"/>
  <c r="X90" i="4" s="1"/>
  <c r="Y5" i="2"/>
  <c r="Y90" i="4" s="1"/>
  <c r="Z5" i="2"/>
  <c r="Z90" i="4" s="1"/>
  <c r="AA5" i="2"/>
  <c r="AA90" i="4" s="1"/>
  <c r="C6" i="2"/>
  <c r="C91" i="4" s="1"/>
  <c r="D6" i="2"/>
  <c r="D91" i="4" s="1"/>
  <c r="E6" i="2"/>
  <c r="E91" i="4" s="1"/>
  <c r="F6" i="2"/>
  <c r="F91" i="4" s="1"/>
  <c r="G6" i="2"/>
  <c r="G91" i="4" s="1"/>
  <c r="H6" i="2"/>
  <c r="H91" i="4" s="1"/>
  <c r="I6" i="2"/>
  <c r="I91" i="4" s="1"/>
  <c r="J6" i="2"/>
  <c r="J91" i="4" s="1"/>
  <c r="K6" i="2"/>
  <c r="K91" i="4" s="1"/>
  <c r="L6" i="2"/>
  <c r="L91" i="4" s="1"/>
  <c r="M6" i="2"/>
  <c r="M91" i="4" s="1"/>
  <c r="N6" i="2"/>
  <c r="N91" i="4" s="1"/>
  <c r="O6" i="2"/>
  <c r="O91" i="4" s="1"/>
  <c r="P6" i="2"/>
  <c r="P91" i="4" s="1"/>
  <c r="Q6" i="2"/>
  <c r="Q91" i="4" s="1"/>
  <c r="R6" i="2"/>
  <c r="R91" i="4" s="1"/>
  <c r="S6" i="2"/>
  <c r="S91" i="4" s="1"/>
  <c r="T6" i="2"/>
  <c r="T91" i="4" s="1"/>
  <c r="U6" i="2"/>
  <c r="U91" i="4" s="1"/>
  <c r="V6" i="2"/>
  <c r="V91" i="4" s="1"/>
  <c r="W6" i="2"/>
  <c r="W91" i="4" s="1"/>
  <c r="X6" i="2"/>
  <c r="X91" i="4" s="1"/>
  <c r="Y6" i="2"/>
  <c r="Y91" i="4" s="1"/>
  <c r="Z6" i="2"/>
  <c r="Z91" i="4" s="1"/>
  <c r="AA6" i="2"/>
  <c r="AA91" i="4" s="1"/>
  <c r="C7" i="2"/>
  <c r="C92" i="4" s="1"/>
  <c r="D7" i="2"/>
  <c r="D92" i="4" s="1"/>
  <c r="E7" i="2"/>
  <c r="E92" i="4" s="1"/>
  <c r="F7" i="2"/>
  <c r="F92" i="4" s="1"/>
  <c r="G7" i="2"/>
  <c r="G92" i="4" s="1"/>
  <c r="H7" i="2"/>
  <c r="H92" i="4" s="1"/>
  <c r="I7" i="2"/>
  <c r="I92" i="4" s="1"/>
  <c r="J7" i="2"/>
  <c r="J92" i="4" s="1"/>
  <c r="K7" i="2"/>
  <c r="K92" i="4" s="1"/>
  <c r="L7" i="2"/>
  <c r="L92" i="4" s="1"/>
  <c r="M7" i="2"/>
  <c r="M92" i="4" s="1"/>
  <c r="N7" i="2"/>
  <c r="N92" i="4" s="1"/>
  <c r="O7" i="2"/>
  <c r="O92" i="4" s="1"/>
  <c r="P7" i="2"/>
  <c r="P92" i="4" s="1"/>
  <c r="Q7" i="2"/>
  <c r="Q92" i="4" s="1"/>
  <c r="R7" i="2"/>
  <c r="R92" i="4" s="1"/>
  <c r="S7" i="2"/>
  <c r="S92" i="4" s="1"/>
  <c r="T7" i="2"/>
  <c r="T92" i="4" s="1"/>
  <c r="U7" i="2"/>
  <c r="U92" i="4" s="1"/>
  <c r="V7" i="2"/>
  <c r="V92" i="4" s="1"/>
  <c r="W7" i="2"/>
  <c r="W92" i="4" s="1"/>
  <c r="X7" i="2"/>
  <c r="X92" i="4" s="1"/>
  <c r="Y7" i="2"/>
  <c r="Y92" i="4" s="1"/>
  <c r="Z7" i="2"/>
  <c r="Z92" i="4" s="1"/>
  <c r="AA7" i="2"/>
  <c r="AA92" i="4" s="1"/>
  <c r="C8" i="2"/>
  <c r="C93" i="4" s="1"/>
  <c r="D8" i="2"/>
  <c r="D93" i="4" s="1"/>
  <c r="E8" i="2"/>
  <c r="E93" i="4" s="1"/>
  <c r="F8" i="2"/>
  <c r="F93" i="4" s="1"/>
  <c r="G8" i="2"/>
  <c r="G93" i="4" s="1"/>
  <c r="H8" i="2"/>
  <c r="H93" i="4" s="1"/>
  <c r="I8" i="2"/>
  <c r="I93" i="4" s="1"/>
  <c r="J8" i="2"/>
  <c r="J93" i="4" s="1"/>
  <c r="K8" i="2"/>
  <c r="K93" i="4" s="1"/>
  <c r="L8" i="2"/>
  <c r="L93" i="4" s="1"/>
  <c r="M8" i="2"/>
  <c r="M93" i="4" s="1"/>
  <c r="N8" i="2"/>
  <c r="N93" i="4" s="1"/>
  <c r="O8" i="2"/>
  <c r="O93" i="4" s="1"/>
  <c r="P8" i="2"/>
  <c r="P93" i="4" s="1"/>
  <c r="Q8" i="2"/>
  <c r="Q93" i="4" s="1"/>
  <c r="R8" i="2"/>
  <c r="R93" i="4" s="1"/>
  <c r="S8" i="2"/>
  <c r="S93" i="4" s="1"/>
  <c r="T8" i="2"/>
  <c r="T93" i="4" s="1"/>
  <c r="U8" i="2"/>
  <c r="U93" i="4" s="1"/>
  <c r="V8" i="2"/>
  <c r="V93" i="4" s="1"/>
  <c r="W8" i="2"/>
  <c r="W93" i="4" s="1"/>
  <c r="X8" i="2"/>
  <c r="X93" i="4" s="1"/>
  <c r="Y8" i="2"/>
  <c r="Y93" i="4" s="1"/>
  <c r="Z8" i="2"/>
  <c r="Z93" i="4" s="1"/>
  <c r="AA8" i="2"/>
  <c r="AA93" i="4" s="1"/>
  <c r="C9" i="2"/>
  <c r="C94" i="4" s="1"/>
  <c r="D9" i="2"/>
  <c r="D94" i="4" s="1"/>
  <c r="E9" i="2"/>
  <c r="E94" i="4" s="1"/>
  <c r="F9" i="2"/>
  <c r="F94" i="4" s="1"/>
  <c r="G9" i="2"/>
  <c r="G94" i="4" s="1"/>
  <c r="H9" i="2"/>
  <c r="H94" i="4" s="1"/>
  <c r="I9" i="2"/>
  <c r="I94" i="4" s="1"/>
  <c r="J9" i="2"/>
  <c r="J94" i="4" s="1"/>
  <c r="K9" i="2"/>
  <c r="K94" i="4" s="1"/>
  <c r="L9" i="2"/>
  <c r="L94" i="4" s="1"/>
  <c r="M9" i="2"/>
  <c r="M94" i="4" s="1"/>
  <c r="N9" i="2"/>
  <c r="N94" i="4" s="1"/>
  <c r="O9" i="2"/>
  <c r="O94" i="4" s="1"/>
  <c r="P9" i="2"/>
  <c r="P94" i="4" s="1"/>
  <c r="Q9" i="2"/>
  <c r="Q94" i="4" s="1"/>
  <c r="R9" i="2"/>
  <c r="R94" i="4" s="1"/>
  <c r="S9" i="2"/>
  <c r="S94" i="4" s="1"/>
  <c r="T9" i="2"/>
  <c r="T94" i="4" s="1"/>
  <c r="U9" i="2"/>
  <c r="U94" i="4" s="1"/>
  <c r="V9" i="2"/>
  <c r="V94" i="4" s="1"/>
  <c r="W9" i="2"/>
  <c r="W94" i="4" s="1"/>
  <c r="X9" i="2"/>
  <c r="X94" i="4" s="1"/>
  <c r="Y9" i="2"/>
  <c r="Y94" i="4" s="1"/>
  <c r="Z9" i="2"/>
  <c r="Z94" i="4" s="1"/>
  <c r="AA9" i="2"/>
  <c r="AA94" i="4" s="1"/>
  <c r="C10" i="2"/>
  <c r="C95" i="4" s="1"/>
  <c r="D10" i="2"/>
  <c r="D95" i="4" s="1"/>
  <c r="E10" i="2"/>
  <c r="E95" i="4" s="1"/>
  <c r="F10" i="2"/>
  <c r="F95" i="4" s="1"/>
  <c r="G10" i="2"/>
  <c r="G95" i="4" s="1"/>
  <c r="H10" i="2"/>
  <c r="H95" i="4" s="1"/>
  <c r="I10" i="2"/>
  <c r="I95" i="4" s="1"/>
  <c r="J10" i="2"/>
  <c r="J95" i="4" s="1"/>
  <c r="K10" i="2"/>
  <c r="K95" i="4" s="1"/>
  <c r="L10" i="2"/>
  <c r="L95" i="4" s="1"/>
  <c r="M10" i="2"/>
  <c r="M95" i="4" s="1"/>
  <c r="N10" i="2"/>
  <c r="N95" i="4" s="1"/>
  <c r="O10" i="2"/>
  <c r="O95" i="4" s="1"/>
  <c r="P10" i="2"/>
  <c r="P95" i="4" s="1"/>
  <c r="Q10" i="2"/>
  <c r="Q95" i="4" s="1"/>
  <c r="R10" i="2"/>
  <c r="R95" i="4" s="1"/>
  <c r="S10" i="2"/>
  <c r="S95" i="4" s="1"/>
  <c r="T10" i="2"/>
  <c r="T95" i="4" s="1"/>
  <c r="U10" i="2"/>
  <c r="U95" i="4" s="1"/>
  <c r="V10" i="2"/>
  <c r="V95" i="4" s="1"/>
  <c r="W10" i="2"/>
  <c r="W95" i="4" s="1"/>
  <c r="X10" i="2"/>
  <c r="X95" i="4" s="1"/>
  <c r="Y10" i="2"/>
  <c r="Y95" i="4" s="1"/>
  <c r="Z10" i="2"/>
  <c r="Z95" i="4" s="1"/>
  <c r="AA10" i="2"/>
  <c r="AA95" i="4" s="1"/>
  <c r="C11" i="2"/>
  <c r="C96" i="4" s="1"/>
  <c r="D11" i="2"/>
  <c r="D96" i="4" s="1"/>
  <c r="E11" i="2"/>
  <c r="E96" i="4" s="1"/>
  <c r="F11" i="2"/>
  <c r="F96" i="4" s="1"/>
  <c r="G11" i="2"/>
  <c r="G96" i="4" s="1"/>
  <c r="H11" i="2"/>
  <c r="H96" i="4" s="1"/>
  <c r="I11" i="2"/>
  <c r="I96" i="4" s="1"/>
  <c r="J11" i="2"/>
  <c r="J96" i="4" s="1"/>
  <c r="K11" i="2"/>
  <c r="K96" i="4" s="1"/>
  <c r="L11" i="2"/>
  <c r="L96" i="4" s="1"/>
  <c r="M11" i="2"/>
  <c r="M96" i="4" s="1"/>
  <c r="N11" i="2"/>
  <c r="N96" i="4" s="1"/>
  <c r="O11" i="2"/>
  <c r="O96" i="4" s="1"/>
  <c r="P11" i="2"/>
  <c r="P96" i="4" s="1"/>
  <c r="Q11" i="2"/>
  <c r="Q96" i="4" s="1"/>
  <c r="R11" i="2"/>
  <c r="R96" i="4" s="1"/>
  <c r="S11" i="2"/>
  <c r="S96" i="4" s="1"/>
  <c r="T11" i="2"/>
  <c r="T96" i="4" s="1"/>
  <c r="U11" i="2"/>
  <c r="U96" i="4" s="1"/>
  <c r="V11" i="2"/>
  <c r="V96" i="4" s="1"/>
  <c r="W11" i="2"/>
  <c r="W96" i="4" s="1"/>
  <c r="X11" i="2"/>
  <c r="X96" i="4" s="1"/>
  <c r="Y11" i="2"/>
  <c r="Y96" i="4" s="1"/>
  <c r="Z11" i="2"/>
  <c r="Z96" i="4" s="1"/>
  <c r="AA11" i="2"/>
  <c r="AA96" i="4" s="1"/>
  <c r="C12" i="2"/>
  <c r="C97" i="4" s="1"/>
  <c r="D12" i="2"/>
  <c r="D97" i="4" s="1"/>
  <c r="E12" i="2"/>
  <c r="E97" i="4" s="1"/>
  <c r="F12" i="2"/>
  <c r="F97" i="4" s="1"/>
  <c r="G12" i="2"/>
  <c r="G97" i="4" s="1"/>
  <c r="H12" i="2"/>
  <c r="H97" i="4" s="1"/>
  <c r="I12" i="2"/>
  <c r="I97" i="4" s="1"/>
  <c r="J12" i="2"/>
  <c r="J97" i="4" s="1"/>
  <c r="K12" i="2"/>
  <c r="K97" i="4" s="1"/>
  <c r="L12" i="2"/>
  <c r="L97" i="4" s="1"/>
  <c r="M12" i="2"/>
  <c r="M97" i="4" s="1"/>
  <c r="N12" i="2"/>
  <c r="N97" i="4" s="1"/>
  <c r="O12" i="2"/>
  <c r="O97" i="4" s="1"/>
  <c r="P12" i="2"/>
  <c r="P97" i="4" s="1"/>
  <c r="Q12" i="2"/>
  <c r="Q97" i="4" s="1"/>
  <c r="R12" i="2"/>
  <c r="R97" i="4" s="1"/>
  <c r="S12" i="2"/>
  <c r="S97" i="4" s="1"/>
  <c r="T12" i="2"/>
  <c r="T97" i="4" s="1"/>
  <c r="U12" i="2"/>
  <c r="U97" i="4" s="1"/>
  <c r="V12" i="2"/>
  <c r="V97" i="4" s="1"/>
  <c r="W12" i="2"/>
  <c r="W97" i="4" s="1"/>
  <c r="X12" i="2"/>
  <c r="X97" i="4" s="1"/>
  <c r="Y12" i="2"/>
  <c r="Y97" i="4" s="1"/>
  <c r="Z12" i="2"/>
  <c r="Z97" i="4" s="1"/>
  <c r="AA12" i="2"/>
  <c r="AA97" i="4" s="1"/>
  <c r="C13" i="2"/>
  <c r="C98" i="4" s="1"/>
  <c r="D13" i="2"/>
  <c r="D98" i="4" s="1"/>
  <c r="E13" i="2"/>
  <c r="E98" i="4" s="1"/>
  <c r="F13" i="2"/>
  <c r="F98" i="4" s="1"/>
  <c r="G13" i="2"/>
  <c r="G98" i="4" s="1"/>
  <c r="H13" i="2"/>
  <c r="H98" i="4" s="1"/>
  <c r="I13" i="2"/>
  <c r="I98" i="4" s="1"/>
  <c r="J13" i="2"/>
  <c r="J98" i="4" s="1"/>
  <c r="K13" i="2"/>
  <c r="K98" i="4" s="1"/>
  <c r="L13" i="2"/>
  <c r="L98" i="4" s="1"/>
  <c r="M13" i="2"/>
  <c r="M98" i="4" s="1"/>
  <c r="N13" i="2"/>
  <c r="N98" i="4" s="1"/>
  <c r="O13" i="2"/>
  <c r="O98" i="4" s="1"/>
  <c r="P13" i="2"/>
  <c r="P98" i="4" s="1"/>
  <c r="Q13" i="2"/>
  <c r="Q98" i="4" s="1"/>
  <c r="R13" i="2"/>
  <c r="R98" i="4" s="1"/>
  <c r="S13" i="2"/>
  <c r="S98" i="4" s="1"/>
  <c r="T13" i="2"/>
  <c r="T98" i="4" s="1"/>
  <c r="U13" i="2"/>
  <c r="U98" i="4" s="1"/>
  <c r="V13" i="2"/>
  <c r="V98" i="4" s="1"/>
  <c r="W13" i="2"/>
  <c r="W98" i="4" s="1"/>
  <c r="X13" i="2"/>
  <c r="X98" i="4" s="1"/>
  <c r="Y13" i="2"/>
  <c r="Y98" i="4" s="1"/>
  <c r="Z13" i="2"/>
  <c r="Z98" i="4" s="1"/>
  <c r="AA13" i="2"/>
  <c r="AA98" i="4" s="1"/>
  <c r="C14" i="2"/>
  <c r="C99" i="4" s="1"/>
  <c r="D14" i="2"/>
  <c r="D99" i="4" s="1"/>
  <c r="E14" i="2"/>
  <c r="E99" i="4" s="1"/>
  <c r="F14" i="2"/>
  <c r="F99" i="4" s="1"/>
  <c r="G14" i="2"/>
  <c r="G99" i="4" s="1"/>
  <c r="H14" i="2"/>
  <c r="H99" i="4" s="1"/>
  <c r="I14" i="2"/>
  <c r="I99" i="4" s="1"/>
  <c r="J14" i="2"/>
  <c r="J99" i="4" s="1"/>
  <c r="K14" i="2"/>
  <c r="K99" i="4" s="1"/>
  <c r="L14" i="2"/>
  <c r="L99" i="4" s="1"/>
  <c r="M14" i="2"/>
  <c r="M99" i="4" s="1"/>
  <c r="N14" i="2"/>
  <c r="N99" i="4" s="1"/>
  <c r="O14" i="2"/>
  <c r="O99" i="4" s="1"/>
  <c r="P14" i="2"/>
  <c r="P99" i="4" s="1"/>
  <c r="Q14" i="2"/>
  <c r="Q99" i="4" s="1"/>
  <c r="R14" i="2"/>
  <c r="R99" i="4" s="1"/>
  <c r="S14" i="2"/>
  <c r="S99" i="4" s="1"/>
  <c r="T14" i="2"/>
  <c r="T99" i="4" s="1"/>
  <c r="U14" i="2"/>
  <c r="U99" i="4" s="1"/>
  <c r="V14" i="2"/>
  <c r="V99" i="4" s="1"/>
  <c r="W14" i="2"/>
  <c r="W99" i="4" s="1"/>
  <c r="X14" i="2"/>
  <c r="X99" i="4" s="1"/>
  <c r="Y14" i="2"/>
  <c r="Y99" i="4" s="1"/>
  <c r="Z14" i="2"/>
  <c r="Z99" i="4" s="1"/>
  <c r="AA14" i="2"/>
  <c r="AA99" i="4" s="1"/>
  <c r="C15" i="2"/>
  <c r="C100" i="4" s="1"/>
  <c r="D15" i="2"/>
  <c r="D100" i="4" s="1"/>
  <c r="E15" i="2"/>
  <c r="E100" i="4" s="1"/>
  <c r="F15" i="2"/>
  <c r="F100" i="4" s="1"/>
  <c r="G15" i="2"/>
  <c r="G100" i="4" s="1"/>
  <c r="H15" i="2"/>
  <c r="H100" i="4" s="1"/>
  <c r="I15" i="2"/>
  <c r="I100" i="4" s="1"/>
  <c r="J15" i="2"/>
  <c r="J100" i="4" s="1"/>
  <c r="K15" i="2"/>
  <c r="K100" i="4" s="1"/>
  <c r="L15" i="2"/>
  <c r="L100" i="4" s="1"/>
  <c r="M15" i="2"/>
  <c r="M100" i="4" s="1"/>
  <c r="N15" i="2"/>
  <c r="N100" i="4" s="1"/>
  <c r="O15" i="2"/>
  <c r="O100" i="4" s="1"/>
  <c r="P15" i="2"/>
  <c r="P100" i="4" s="1"/>
  <c r="Q15" i="2"/>
  <c r="Q100" i="4" s="1"/>
  <c r="R15" i="2"/>
  <c r="R100" i="4" s="1"/>
  <c r="S15" i="2"/>
  <c r="S100" i="4" s="1"/>
  <c r="T15" i="2"/>
  <c r="T100" i="4" s="1"/>
  <c r="U15" i="2"/>
  <c r="U100" i="4" s="1"/>
  <c r="V15" i="2"/>
  <c r="V100" i="4" s="1"/>
  <c r="W15" i="2"/>
  <c r="W100" i="4" s="1"/>
  <c r="X15" i="2"/>
  <c r="X100" i="4" s="1"/>
  <c r="Y15" i="2"/>
  <c r="Y100" i="4" s="1"/>
  <c r="Z15" i="2"/>
  <c r="Z100" i="4" s="1"/>
  <c r="AA15" i="2"/>
  <c r="AA100" i="4" s="1"/>
  <c r="C16" i="2"/>
  <c r="C101" i="4" s="1"/>
  <c r="D16" i="2"/>
  <c r="D101" i="4" s="1"/>
  <c r="E16" i="2"/>
  <c r="E101" i="4" s="1"/>
  <c r="F16" i="2"/>
  <c r="F101" i="4" s="1"/>
  <c r="G16" i="2"/>
  <c r="G101" i="4" s="1"/>
  <c r="H16" i="2"/>
  <c r="H101" i="4" s="1"/>
  <c r="I16" i="2"/>
  <c r="I101" i="4" s="1"/>
  <c r="J16" i="2"/>
  <c r="J101" i="4" s="1"/>
  <c r="K16" i="2"/>
  <c r="K101" i="4" s="1"/>
  <c r="L16" i="2"/>
  <c r="L101" i="4" s="1"/>
  <c r="M16" i="2"/>
  <c r="M101" i="4" s="1"/>
  <c r="N16" i="2"/>
  <c r="N101" i="4" s="1"/>
  <c r="O16" i="2"/>
  <c r="O101" i="4" s="1"/>
  <c r="P16" i="2"/>
  <c r="P101" i="4" s="1"/>
  <c r="Q16" i="2"/>
  <c r="Q101" i="4" s="1"/>
  <c r="R16" i="2"/>
  <c r="R101" i="4" s="1"/>
  <c r="S16" i="2"/>
  <c r="S101" i="4" s="1"/>
  <c r="T16" i="2"/>
  <c r="T101" i="4" s="1"/>
  <c r="U16" i="2"/>
  <c r="U101" i="4" s="1"/>
  <c r="V16" i="2"/>
  <c r="V101" i="4" s="1"/>
  <c r="W16" i="2"/>
  <c r="W101" i="4" s="1"/>
  <c r="X16" i="2"/>
  <c r="X101" i="4" s="1"/>
  <c r="Y16" i="2"/>
  <c r="Y101" i="4" s="1"/>
  <c r="Z16" i="2"/>
  <c r="Z101" i="4" s="1"/>
  <c r="AA16" i="2"/>
  <c r="AA101" i="4" s="1"/>
  <c r="C17" i="2"/>
  <c r="C102" i="4" s="1"/>
  <c r="D17" i="2"/>
  <c r="D102" i="4" s="1"/>
  <c r="E17" i="2"/>
  <c r="E102" i="4" s="1"/>
  <c r="F17" i="2"/>
  <c r="F102" i="4" s="1"/>
  <c r="G17" i="2"/>
  <c r="G102" i="4" s="1"/>
  <c r="H17" i="2"/>
  <c r="H102" i="4" s="1"/>
  <c r="I17" i="2"/>
  <c r="I102" i="4" s="1"/>
  <c r="J17" i="2"/>
  <c r="J102" i="4" s="1"/>
  <c r="K17" i="2"/>
  <c r="K102" i="4" s="1"/>
  <c r="L17" i="2"/>
  <c r="L102" i="4" s="1"/>
  <c r="M17" i="2"/>
  <c r="M102" i="4" s="1"/>
  <c r="N17" i="2"/>
  <c r="N102" i="4" s="1"/>
  <c r="O17" i="2"/>
  <c r="O102" i="4" s="1"/>
  <c r="P17" i="2"/>
  <c r="P102" i="4" s="1"/>
  <c r="Q17" i="2"/>
  <c r="Q102" i="4" s="1"/>
  <c r="R17" i="2"/>
  <c r="R102" i="4" s="1"/>
  <c r="S17" i="2"/>
  <c r="S102" i="4" s="1"/>
  <c r="T17" i="2"/>
  <c r="T102" i="4" s="1"/>
  <c r="U17" i="2"/>
  <c r="U102" i="4" s="1"/>
  <c r="V17" i="2"/>
  <c r="V102" i="4" s="1"/>
  <c r="W17" i="2"/>
  <c r="W102" i="4" s="1"/>
  <c r="X17" i="2"/>
  <c r="X102" i="4" s="1"/>
  <c r="Y17" i="2"/>
  <c r="Y102" i="4" s="1"/>
  <c r="Z17" i="2"/>
  <c r="Z102" i="4" s="1"/>
  <c r="AA17" i="2"/>
  <c r="AA102" i="4" s="1"/>
  <c r="C18" i="2"/>
  <c r="C103" i="4" s="1"/>
  <c r="D18" i="2"/>
  <c r="D103" i="4" s="1"/>
  <c r="E18" i="2"/>
  <c r="E103" i="4" s="1"/>
  <c r="F18" i="2"/>
  <c r="F103" i="4" s="1"/>
  <c r="G18" i="2"/>
  <c r="G103" i="4" s="1"/>
  <c r="H18" i="2"/>
  <c r="H103" i="4" s="1"/>
  <c r="I18" i="2"/>
  <c r="I103" i="4" s="1"/>
  <c r="J18" i="2"/>
  <c r="J103" i="4" s="1"/>
  <c r="K18" i="2"/>
  <c r="K103" i="4" s="1"/>
  <c r="L18" i="2"/>
  <c r="L103" i="4" s="1"/>
  <c r="M18" i="2"/>
  <c r="M103" i="4" s="1"/>
  <c r="N18" i="2"/>
  <c r="N103" i="4" s="1"/>
  <c r="O18" i="2"/>
  <c r="O103" i="4" s="1"/>
  <c r="P18" i="2"/>
  <c r="P103" i="4" s="1"/>
  <c r="Q18" i="2"/>
  <c r="Q103" i="4" s="1"/>
  <c r="R18" i="2"/>
  <c r="R103" i="4" s="1"/>
  <c r="S18" i="2"/>
  <c r="S103" i="4" s="1"/>
  <c r="T18" i="2"/>
  <c r="T103" i="4" s="1"/>
  <c r="U18" i="2"/>
  <c r="U103" i="4" s="1"/>
  <c r="V18" i="2"/>
  <c r="V103" i="4" s="1"/>
  <c r="W18" i="2"/>
  <c r="W103" i="4" s="1"/>
  <c r="X18" i="2"/>
  <c r="X103" i="4" s="1"/>
  <c r="Y18" i="2"/>
  <c r="Y103" i="4" s="1"/>
  <c r="Z18" i="2"/>
  <c r="Z103" i="4" s="1"/>
  <c r="AA18" i="2"/>
  <c r="AA103" i="4" s="1"/>
  <c r="C19" i="2"/>
  <c r="C104" i="4" s="1"/>
  <c r="D19" i="2"/>
  <c r="D104" i="4" s="1"/>
  <c r="E19" i="2"/>
  <c r="E104" i="4" s="1"/>
  <c r="F19" i="2"/>
  <c r="F104" i="4" s="1"/>
  <c r="G19" i="2"/>
  <c r="G104" i="4" s="1"/>
  <c r="H19" i="2"/>
  <c r="H104" i="4" s="1"/>
  <c r="I19" i="2"/>
  <c r="I104" i="4" s="1"/>
  <c r="J19" i="2"/>
  <c r="J104" i="4" s="1"/>
  <c r="K19" i="2"/>
  <c r="K104" i="4" s="1"/>
  <c r="L19" i="2"/>
  <c r="L104" i="4" s="1"/>
  <c r="M19" i="2"/>
  <c r="M104" i="4" s="1"/>
  <c r="N19" i="2"/>
  <c r="N104" i="4" s="1"/>
  <c r="O19" i="2"/>
  <c r="O104" i="4" s="1"/>
  <c r="P19" i="2"/>
  <c r="P104" i="4" s="1"/>
  <c r="Q19" i="2"/>
  <c r="Q104" i="4" s="1"/>
  <c r="R19" i="2"/>
  <c r="R104" i="4" s="1"/>
  <c r="S19" i="2"/>
  <c r="S104" i="4" s="1"/>
  <c r="T19" i="2"/>
  <c r="T104" i="4" s="1"/>
  <c r="U19" i="2"/>
  <c r="U104" i="4" s="1"/>
  <c r="V19" i="2"/>
  <c r="V104" i="4" s="1"/>
  <c r="W19" i="2"/>
  <c r="W104" i="4" s="1"/>
  <c r="X19" i="2"/>
  <c r="X104" i="4" s="1"/>
  <c r="Y19" i="2"/>
  <c r="Y104" i="4" s="1"/>
  <c r="Z19" i="2"/>
  <c r="Z104" i="4" s="1"/>
  <c r="AA19" i="2"/>
  <c r="AA104" i="4" s="1"/>
  <c r="C20" i="2"/>
  <c r="C105" i="4" s="1"/>
  <c r="D20" i="2"/>
  <c r="D105" i="4" s="1"/>
  <c r="E20" i="2"/>
  <c r="E105" i="4" s="1"/>
  <c r="F20" i="2"/>
  <c r="F105" i="4" s="1"/>
  <c r="G20" i="2"/>
  <c r="G105" i="4" s="1"/>
  <c r="H20" i="2"/>
  <c r="H105" i="4" s="1"/>
  <c r="I20" i="2"/>
  <c r="I105" i="4" s="1"/>
  <c r="J20" i="2"/>
  <c r="J105" i="4" s="1"/>
  <c r="K20" i="2"/>
  <c r="K105" i="4" s="1"/>
  <c r="L20" i="2"/>
  <c r="L105" i="4" s="1"/>
  <c r="M20" i="2"/>
  <c r="M105" i="4" s="1"/>
  <c r="N20" i="2"/>
  <c r="N105" i="4" s="1"/>
  <c r="O20" i="2"/>
  <c r="O105" i="4" s="1"/>
  <c r="P20" i="2"/>
  <c r="P105" i="4" s="1"/>
  <c r="Q20" i="2"/>
  <c r="Q105" i="4" s="1"/>
  <c r="R20" i="2"/>
  <c r="R105" i="4" s="1"/>
  <c r="S20" i="2"/>
  <c r="S105" i="4" s="1"/>
  <c r="T20" i="2"/>
  <c r="T105" i="4" s="1"/>
  <c r="U20" i="2"/>
  <c r="U105" i="4" s="1"/>
  <c r="V20" i="2"/>
  <c r="V105" i="4" s="1"/>
  <c r="W20" i="2"/>
  <c r="W105" i="4" s="1"/>
  <c r="X20" i="2"/>
  <c r="X105" i="4" s="1"/>
  <c r="Y20" i="2"/>
  <c r="Y105" i="4" s="1"/>
  <c r="Z20" i="2"/>
  <c r="Z105" i="4" s="1"/>
  <c r="AA20" i="2"/>
  <c r="AA105" i="4" s="1"/>
  <c r="C21" i="2"/>
  <c r="C106" i="4" s="1"/>
  <c r="D21" i="2"/>
  <c r="D106" i="4" s="1"/>
  <c r="E21" i="2"/>
  <c r="E106" i="4" s="1"/>
  <c r="F21" i="2"/>
  <c r="F106" i="4" s="1"/>
  <c r="G21" i="2"/>
  <c r="G106" i="4" s="1"/>
  <c r="H21" i="2"/>
  <c r="H106" i="4" s="1"/>
  <c r="I21" i="2"/>
  <c r="I106" i="4" s="1"/>
  <c r="J21" i="2"/>
  <c r="J106" i="4" s="1"/>
  <c r="K21" i="2"/>
  <c r="K106" i="4" s="1"/>
  <c r="L21" i="2"/>
  <c r="L106" i="4" s="1"/>
  <c r="M21" i="2"/>
  <c r="M106" i="4" s="1"/>
  <c r="N21" i="2"/>
  <c r="N106" i="4" s="1"/>
  <c r="O21" i="2"/>
  <c r="O106" i="4" s="1"/>
  <c r="P21" i="2"/>
  <c r="P106" i="4" s="1"/>
  <c r="Q21" i="2"/>
  <c r="Q106" i="4" s="1"/>
  <c r="R21" i="2"/>
  <c r="R106" i="4" s="1"/>
  <c r="S21" i="2"/>
  <c r="S106" i="4" s="1"/>
  <c r="T21" i="2"/>
  <c r="T106" i="4" s="1"/>
  <c r="U21" i="2"/>
  <c r="U106" i="4" s="1"/>
  <c r="V21" i="2"/>
  <c r="V106" i="4" s="1"/>
  <c r="W21" i="2"/>
  <c r="W106" i="4" s="1"/>
  <c r="X21" i="2"/>
  <c r="X106" i="4" s="1"/>
  <c r="Y21" i="2"/>
  <c r="Y106" i="4" s="1"/>
  <c r="Z21" i="2"/>
  <c r="Z106" i="4" s="1"/>
  <c r="AA21" i="2"/>
  <c r="AA106" i="4" s="1"/>
  <c r="C22" i="2"/>
  <c r="C107" i="4" s="1"/>
  <c r="D22" i="2"/>
  <c r="D107" i="4" s="1"/>
  <c r="E22" i="2"/>
  <c r="E107" i="4" s="1"/>
  <c r="F22" i="2"/>
  <c r="F107" i="4" s="1"/>
  <c r="G22" i="2"/>
  <c r="G107" i="4" s="1"/>
  <c r="H22" i="2"/>
  <c r="H107" i="4" s="1"/>
  <c r="I22" i="2"/>
  <c r="I107" i="4" s="1"/>
  <c r="J22" i="2"/>
  <c r="J107" i="4" s="1"/>
  <c r="K22" i="2"/>
  <c r="K107" i="4" s="1"/>
  <c r="L22" i="2"/>
  <c r="L107" i="4" s="1"/>
  <c r="M22" i="2"/>
  <c r="M107" i="4" s="1"/>
  <c r="N22" i="2"/>
  <c r="N107" i="4" s="1"/>
  <c r="O22" i="2"/>
  <c r="O107" i="4" s="1"/>
  <c r="P22" i="2"/>
  <c r="P107" i="4" s="1"/>
  <c r="Q22" i="2"/>
  <c r="Q107" i="4" s="1"/>
  <c r="R22" i="2"/>
  <c r="R107" i="4" s="1"/>
  <c r="S22" i="2"/>
  <c r="S107" i="4" s="1"/>
  <c r="T22" i="2"/>
  <c r="T107" i="4" s="1"/>
  <c r="U22" i="2"/>
  <c r="U107" i="4" s="1"/>
  <c r="V22" i="2"/>
  <c r="V107" i="4" s="1"/>
  <c r="W22" i="2"/>
  <c r="W107" i="4" s="1"/>
  <c r="X22" i="2"/>
  <c r="X107" i="4" s="1"/>
  <c r="Y22" i="2"/>
  <c r="Y107" i="4" s="1"/>
  <c r="Z22" i="2"/>
  <c r="Z107" i="4" s="1"/>
  <c r="AA22" i="2"/>
  <c r="AA107" i="4" s="1"/>
  <c r="C23" i="2"/>
  <c r="C108" i="4" s="1"/>
  <c r="D23" i="2"/>
  <c r="D108" i="4" s="1"/>
  <c r="E23" i="2"/>
  <c r="E108" i="4" s="1"/>
  <c r="F23" i="2"/>
  <c r="F108" i="4" s="1"/>
  <c r="G23" i="2"/>
  <c r="G108" i="4" s="1"/>
  <c r="H23" i="2"/>
  <c r="H108" i="4" s="1"/>
  <c r="I23" i="2"/>
  <c r="I108" i="4" s="1"/>
  <c r="J23" i="2"/>
  <c r="J108" i="4" s="1"/>
  <c r="K23" i="2"/>
  <c r="K108" i="4" s="1"/>
  <c r="L23" i="2"/>
  <c r="L108" i="4" s="1"/>
  <c r="M23" i="2"/>
  <c r="M108" i="4" s="1"/>
  <c r="N23" i="2"/>
  <c r="N108" i="4" s="1"/>
  <c r="O23" i="2"/>
  <c r="O108" i="4" s="1"/>
  <c r="P23" i="2"/>
  <c r="P108" i="4" s="1"/>
  <c r="Q23" i="2"/>
  <c r="Q108" i="4" s="1"/>
  <c r="R23" i="2"/>
  <c r="R108" i="4" s="1"/>
  <c r="S23" i="2"/>
  <c r="S108" i="4" s="1"/>
  <c r="T23" i="2"/>
  <c r="T108" i="4" s="1"/>
  <c r="U23" i="2"/>
  <c r="U108" i="4" s="1"/>
  <c r="V23" i="2"/>
  <c r="V108" i="4" s="1"/>
  <c r="W23" i="2"/>
  <c r="W108" i="4" s="1"/>
  <c r="X23" i="2"/>
  <c r="X108" i="4" s="1"/>
  <c r="Y23" i="2"/>
  <c r="Y108" i="4" s="1"/>
  <c r="Z23" i="2"/>
  <c r="Z108" i="4" s="1"/>
  <c r="AA23" i="2"/>
  <c r="AA108" i="4" s="1"/>
  <c r="C24" i="2"/>
  <c r="C109" i="4" s="1"/>
  <c r="D24" i="2"/>
  <c r="D109" i="4" s="1"/>
  <c r="E24" i="2"/>
  <c r="E109" i="4" s="1"/>
  <c r="F24" i="2"/>
  <c r="F109" i="4" s="1"/>
  <c r="G24" i="2"/>
  <c r="G109" i="4" s="1"/>
  <c r="H24" i="2"/>
  <c r="H109" i="4" s="1"/>
  <c r="I24" i="2"/>
  <c r="I109" i="4" s="1"/>
  <c r="J24" i="2"/>
  <c r="J109" i="4" s="1"/>
  <c r="K24" i="2"/>
  <c r="K109" i="4" s="1"/>
  <c r="L24" i="2"/>
  <c r="L109" i="4" s="1"/>
  <c r="M24" i="2"/>
  <c r="M109" i="4" s="1"/>
  <c r="N24" i="2"/>
  <c r="N109" i="4" s="1"/>
  <c r="O24" i="2"/>
  <c r="O109" i="4" s="1"/>
  <c r="P24" i="2"/>
  <c r="P109" i="4" s="1"/>
  <c r="Q24" i="2"/>
  <c r="Q109" i="4" s="1"/>
  <c r="R24" i="2"/>
  <c r="R109" i="4" s="1"/>
  <c r="S24" i="2"/>
  <c r="S109" i="4" s="1"/>
  <c r="T24" i="2"/>
  <c r="T109" i="4" s="1"/>
  <c r="U24" i="2"/>
  <c r="U109" i="4" s="1"/>
  <c r="V24" i="2"/>
  <c r="V109" i="4" s="1"/>
  <c r="W24" i="2"/>
  <c r="W109" i="4" s="1"/>
  <c r="X24" i="2"/>
  <c r="X109" i="4" s="1"/>
  <c r="Y24" i="2"/>
  <c r="Y109" i="4" s="1"/>
  <c r="Z24" i="2"/>
  <c r="Z109" i="4" s="1"/>
  <c r="AA24" i="2"/>
  <c r="AA109" i="4" s="1"/>
  <c r="C25" i="2"/>
  <c r="C110" i="4" s="1"/>
  <c r="D25" i="2"/>
  <c r="D110" i="4" s="1"/>
  <c r="E25" i="2"/>
  <c r="E110" i="4" s="1"/>
  <c r="F25" i="2"/>
  <c r="F110" i="4" s="1"/>
  <c r="G25" i="2"/>
  <c r="G110" i="4" s="1"/>
  <c r="H25" i="2"/>
  <c r="H110" i="4" s="1"/>
  <c r="I25" i="2"/>
  <c r="I110" i="4" s="1"/>
  <c r="J25" i="2"/>
  <c r="J110" i="4" s="1"/>
  <c r="K25" i="2"/>
  <c r="K110" i="4" s="1"/>
  <c r="L25" i="2"/>
  <c r="L110" i="4" s="1"/>
  <c r="M25" i="2"/>
  <c r="M110" i="4" s="1"/>
  <c r="N25" i="2"/>
  <c r="N110" i="4" s="1"/>
  <c r="O25" i="2"/>
  <c r="O110" i="4" s="1"/>
  <c r="P25" i="2"/>
  <c r="P110" i="4" s="1"/>
  <c r="Q25" i="2"/>
  <c r="Q110" i="4" s="1"/>
  <c r="R25" i="2"/>
  <c r="R110" i="4" s="1"/>
  <c r="S25" i="2"/>
  <c r="S110" i="4" s="1"/>
  <c r="T25" i="2"/>
  <c r="T110" i="4" s="1"/>
  <c r="U25" i="2"/>
  <c r="U110" i="4" s="1"/>
  <c r="V25" i="2"/>
  <c r="V110" i="4" s="1"/>
  <c r="W25" i="2"/>
  <c r="W110" i="4" s="1"/>
  <c r="X25" i="2"/>
  <c r="X110" i="4" s="1"/>
  <c r="Y25" i="2"/>
  <c r="Y110" i="4" s="1"/>
  <c r="Z25" i="2"/>
  <c r="Z110" i="4" s="1"/>
  <c r="AA25" i="2"/>
  <c r="AA110" i="4" s="1"/>
  <c r="C26" i="2"/>
  <c r="C111" i="4" s="1"/>
  <c r="D26" i="2"/>
  <c r="D111" i="4" s="1"/>
  <c r="E26" i="2"/>
  <c r="E111" i="4" s="1"/>
  <c r="F26" i="2"/>
  <c r="F111" i="4" s="1"/>
  <c r="G26" i="2"/>
  <c r="G111" i="4" s="1"/>
  <c r="H26" i="2"/>
  <c r="H111" i="4" s="1"/>
  <c r="I26" i="2"/>
  <c r="I111" i="4" s="1"/>
  <c r="J26" i="2"/>
  <c r="J111" i="4" s="1"/>
  <c r="K26" i="2"/>
  <c r="K111" i="4" s="1"/>
  <c r="L26" i="2"/>
  <c r="L111" i="4" s="1"/>
  <c r="M26" i="2"/>
  <c r="M111" i="4" s="1"/>
  <c r="N26" i="2"/>
  <c r="N111" i="4" s="1"/>
  <c r="O26" i="2"/>
  <c r="O111" i="4" s="1"/>
  <c r="P26" i="2"/>
  <c r="P111" i="4" s="1"/>
  <c r="Q26" i="2"/>
  <c r="Q111" i="4" s="1"/>
  <c r="R26" i="2"/>
  <c r="R111" i="4" s="1"/>
  <c r="S26" i="2"/>
  <c r="S111" i="4" s="1"/>
  <c r="T26" i="2"/>
  <c r="T111" i="4" s="1"/>
  <c r="U26" i="2"/>
  <c r="U111" i="4" s="1"/>
  <c r="V26" i="2"/>
  <c r="V111" i="4" s="1"/>
  <c r="W26" i="2"/>
  <c r="W111" i="4" s="1"/>
  <c r="X26" i="2"/>
  <c r="X111" i="4" s="1"/>
  <c r="Y26" i="2"/>
  <c r="Y111" i="4" s="1"/>
  <c r="Z26" i="2"/>
  <c r="Z111" i="4" s="1"/>
  <c r="AA26" i="2"/>
  <c r="AA111" i="4" s="1"/>
  <c r="C27" i="2"/>
  <c r="C112" i="4" s="1"/>
  <c r="D27" i="2"/>
  <c r="D112" i="4" s="1"/>
  <c r="E27" i="2"/>
  <c r="E112" i="4" s="1"/>
  <c r="F27" i="2"/>
  <c r="F112" i="4" s="1"/>
  <c r="G27" i="2"/>
  <c r="G112" i="4" s="1"/>
  <c r="H27" i="2"/>
  <c r="H112" i="4" s="1"/>
  <c r="I27" i="2"/>
  <c r="I112" i="4" s="1"/>
  <c r="J27" i="2"/>
  <c r="J112" i="4" s="1"/>
  <c r="K27" i="2"/>
  <c r="K112" i="4" s="1"/>
  <c r="L27" i="2"/>
  <c r="L112" i="4" s="1"/>
  <c r="M27" i="2"/>
  <c r="M112" i="4" s="1"/>
  <c r="N27" i="2"/>
  <c r="N112" i="4" s="1"/>
  <c r="O27" i="2"/>
  <c r="O112" i="4" s="1"/>
  <c r="P27" i="2"/>
  <c r="P112" i="4" s="1"/>
  <c r="Q27" i="2"/>
  <c r="Q112" i="4" s="1"/>
  <c r="R27" i="2"/>
  <c r="R112" i="4" s="1"/>
  <c r="S27" i="2"/>
  <c r="S112" i="4" s="1"/>
  <c r="T27" i="2"/>
  <c r="T112" i="4" s="1"/>
  <c r="U27" i="2"/>
  <c r="U112" i="4" s="1"/>
  <c r="V27" i="2"/>
  <c r="V112" i="4" s="1"/>
  <c r="W27" i="2"/>
  <c r="W112" i="4" s="1"/>
  <c r="X27" i="2"/>
  <c r="X112" i="4" s="1"/>
  <c r="Y27" i="2"/>
  <c r="Y112" i="4" s="1"/>
  <c r="Z27" i="2"/>
  <c r="Z112" i="4" s="1"/>
  <c r="AA27" i="2"/>
  <c r="AA112" i="4" s="1"/>
  <c r="C28" i="2"/>
  <c r="C113" i="4" s="1"/>
  <c r="D28" i="2"/>
  <c r="D113" i="4" s="1"/>
  <c r="E28" i="2"/>
  <c r="E113" i="4" s="1"/>
  <c r="F28" i="2"/>
  <c r="F113" i="4" s="1"/>
  <c r="G28" i="2"/>
  <c r="G113" i="4" s="1"/>
  <c r="H28" i="2"/>
  <c r="H113" i="4" s="1"/>
  <c r="I28" i="2"/>
  <c r="I113" i="4" s="1"/>
  <c r="J28" i="2"/>
  <c r="J113" i="4" s="1"/>
  <c r="K28" i="2"/>
  <c r="K113" i="4" s="1"/>
  <c r="L28" i="2"/>
  <c r="L113" i="4" s="1"/>
  <c r="M28" i="2"/>
  <c r="M113" i="4" s="1"/>
  <c r="N28" i="2"/>
  <c r="N113" i="4" s="1"/>
  <c r="O28" i="2"/>
  <c r="O113" i="4" s="1"/>
  <c r="P28" i="2"/>
  <c r="P113" i="4" s="1"/>
  <c r="Q28" i="2"/>
  <c r="Q113" i="4" s="1"/>
  <c r="R28" i="2"/>
  <c r="R113" i="4" s="1"/>
  <c r="S28" i="2"/>
  <c r="S113" i="4" s="1"/>
  <c r="T28" i="2"/>
  <c r="T113" i="4" s="1"/>
  <c r="U28" i="2"/>
  <c r="U113" i="4" s="1"/>
  <c r="V28" i="2"/>
  <c r="V113" i="4" s="1"/>
  <c r="W28" i="2"/>
  <c r="W113" i="4" s="1"/>
  <c r="X28" i="2"/>
  <c r="X113" i="4" s="1"/>
  <c r="Y28" i="2"/>
  <c r="Y113" i="4" s="1"/>
  <c r="Z28" i="2"/>
  <c r="Z113" i="4" s="1"/>
  <c r="AA28" i="2"/>
  <c r="AA113" i="4" s="1"/>
  <c r="C29" i="2"/>
  <c r="C114" i="4" s="1"/>
  <c r="D29" i="2"/>
  <c r="D114" i="4" s="1"/>
  <c r="E29" i="2"/>
  <c r="E114" i="4" s="1"/>
  <c r="F29" i="2"/>
  <c r="F114" i="4" s="1"/>
  <c r="G29" i="2"/>
  <c r="G114" i="4" s="1"/>
  <c r="H29" i="2"/>
  <c r="H114" i="4" s="1"/>
  <c r="I29" i="2"/>
  <c r="I114" i="4" s="1"/>
  <c r="J29" i="2"/>
  <c r="J114" i="4" s="1"/>
  <c r="K29" i="2"/>
  <c r="K114" i="4" s="1"/>
  <c r="L29" i="2"/>
  <c r="L114" i="4" s="1"/>
  <c r="M29" i="2"/>
  <c r="M114" i="4" s="1"/>
  <c r="N29" i="2"/>
  <c r="N114" i="4" s="1"/>
  <c r="O29" i="2"/>
  <c r="O114" i="4" s="1"/>
  <c r="P29" i="2"/>
  <c r="P114" i="4" s="1"/>
  <c r="Q29" i="2"/>
  <c r="Q114" i="4" s="1"/>
  <c r="R29" i="2"/>
  <c r="R114" i="4" s="1"/>
  <c r="S29" i="2"/>
  <c r="S114" i="4" s="1"/>
  <c r="T29" i="2"/>
  <c r="T114" i="4" s="1"/>
  <c r="U29" i="2"/>
  <c r="U114" i="4" s="1"/>
  <c r="V29" i="2"/>
  <c r="V114" i="4" s="1"/>
  <c r="W29" i="2"/>
  <c r="W114" i="4" s="1"/>
  <c r="X29" i="2"/>
  <c r="X114" i="4" s="1"/>
  <c r="Y29" i="2"/>
  <c r="Y114" i="4" s="1"/>
  <c r="Z29" i="2"/>
  <c r="Z114" i="4" s="1"/>
  <c r="AA29" i="2"/>
  <c r="AA114" i="4" s="1"/>
  <c r="C30" i="2"/>
  <c r="C115" i="4" s="1"/>
  <c r="D30" i="2"/>
  <c r="D115" i="4" s="1"/>
  <c r="E30" i="2"/>
  <c r="E115" i="4" s="1"/>
  <c r="F30" i="2"/>
  <c r="F115" i="4" s="1"/>
  <c r="G30" i="2"/>
  <c r="G115" i="4" s="1"/>
  <c r="H30" i="2"/>
  <c r="H115" i="4" s="1"/>
  <c r="I30" i="2"/>
  <c r="I115" i="4" s="1"/>
  <c r="J30" i="2"/>
  <c r="J115" i="4" s="1"/>
  <c r="K30" i="2"/>
  <c r="K115" i="4" s="1"/>
  <c r="L30" i="2"/>
  <c r="L115" i="4" s="1"/>
  <c r="M30" i="2"/>
  <c r="M115" i="4" s="1"/>
  <c r="N30" i="2"/>
  <c r="N115" i="4" s="1"/>
  <c r="O30" i="2"/>
  <c r="O115" i="4" s="1"/>
  <c r="P30" i="2"/>
  <c r="P115" i="4" s="1"/>
  <c r="Q30" i="2"/>
  <c r="Q115" i="4" s="1"/>
  <c r="R30" i="2"/>
  <c r="R115" i="4" s="1"/>
  <c r="S30" i="2"/>
  <c r="S115" i="4" s="1"/>
  <c r="T30" i="2"/>
  <c r="T115" i="4" s="1"/>
  <c r="U30" i="2"/>
  <c r="U115" i="4" s="1"/>
  <c r="V30" i="2"/>
  <c r="V115" i="4" s="1"/>
  <c r="W30" i="2"/>
  <c r="W115" i="4" s="1"/>
  <c r="X30" i="2"/>
  <c r="X115" i="4" s="1"/>
  <c r="Y30" i="2"/>
  <c r="Y115" i="4" s="1"/>
  <c r="Z30" i="2"/>
  <c r="Z115" i="4" s="1"/>
  <c r="AA30" i="2"/>
  <c r="AA115" i="4" s="1"/>
  <c r="C31" i="2"/>
  <c r="C116" i="4" s="1"/>
  <c r="D31" i="2"/>
  <c r="D116" i="4" s="1"/>
  <c r="E31" i="2"/>
  <c r="E116" i="4" s="1"/>
  <c r="F31" i="2"/>
  <c r="F116" i="4" s="1"/>
  <c r="G31" i="2"/>
  <c r="G116" i="4" s="1"/>
  <c r="H31" i="2"/>
  <c r="H116" i="4" s="1"/>
  <c r="I31" i="2"/>
  <c r="I116" i="4" s="1"/>
  <c r="J31" i="2"/>
  <c r="J116" i="4" s="1"/>
  <c r="K31" i="2"/>
  <c r="K116" i="4" s="1"/>
  <c r="L31" i="2"/>
  <c r="L116" i="4" s="1"/>
  <c r="M31" i="2"/>
  <c r="M116" i="4" s="1"/>
  <c r="N31" i="2"/>
  <c r="N116" i="4" s="1"/>
  <c r="O31" i="2"/>
  <c r="O116" i="4" s="1"/>
  <c r="P31" i="2"/>
  <c r="P116" i="4" s="1"/>
  <c r="Q31" i="2"/>
  <c r="Q116" i="4" s="1"/>
  <c r="R31" i="2"/>
  <c r="R116" i="4" s="1"/>
  <c r="S31" i="2"/>
  <c r="S116" i="4" s="1"/>
  <c r="T31" i="2"/>
  <c r="T116" i="4" s="1"/>
  <c r="U31" i="2"/>
  <c r="U116" i="4" s="1"/>
  <c r="V31" i="2"/>
  <c r="V116" i="4" s="1"/>
  <c r="W31" i="2"/>
  <c r="W116" i="4" s="1"/>
  <c r="X31" i="2"/>
  <c r="X116" i="4" s="1"/>
  <c r="Y31" i="2"/>
  <c r="Y116" i="4" s="1"/>
  <c r="Z31" i="2"/>
  <c r="Z116" i="4" s="1"/>
  <c r="AA31" i="2"/>
  <c r="AA116" i="4" s="1"/>
  <c r="C32" i="2"/>
  <c r="C117" i="4" s="1"/>
  <c r="D32" i="2"/>
  <c r="D117" i="4" s="1"/>
  <c r="E32" i="2"/>
  <c r="E117" i="4" s="1"/>
  <c r="F32" i="2"/>
  <c r="F117" i="4" s="1"/>
  <c r="G32" i="2"/>
  <c r="G117" i="4" s="1"/>
  <c r="H32" i="2"/>
  <c r="H117" i="4" s="1"/>
  <c r="I32" i="2"/>
  <c r="I117" i="4" s="1"/>
  <c r="J32" i="2"/>
  <c r="J117" i="4" s="1"/>
  <c r="K32" i="2"/>
  <c r="K117" i="4" s="1"/>
  <c r="L32" i="2"/>
  <c r="L117" i="4" s="1"/>
  <c r="M32" i="2"/>
  <c r="M117" i="4" s="1"/>
  <c r="N32" i="2"/>
  <c r="N117" i="4" s="1"/>
  <c r="O32" i="2"/>
  <c r="O117" i="4" s="1"/>
  <c r="P32" i="2"/>
  <c r="P117" i="4" s="1"/>
  <c r="Q32" i="2"/>
  <c r="Q117" i="4" s="1"/>
  <c r="R32" i="2"/>
  <c r="R117" i="4" s="1"/>
  <c r="S32" i="2"/>
  <c r="S117" i="4" s="1"/>
  <c r="T32" i="2"/>
  <c r="T117" i="4" s="1"/>
  <c r="U32" i="2"/>
  <c r="U117" i="4" s="1"/>
  <c r="V32" i="2"/>
  <c r="V117" i="4" s="1"/>
  <c r="W32" i="2"/>
  <c r="W117" i="4" s="1"/>
  <c r="X32" i="2"/>
  <c r="X117" i="4" s="1"/>
  <c r="Y32" i="2"/>
  <c r="Y117" i="4" s="1"/>
  <c r="Z32" i="2"/>
  <c r="Z117" i="4" s="1"/>
  <c r="AA32" i="2"/>
  <c r="AA117" i="4" s="1"/>
  <c r="C33" i="2"/>
  <c r="C118" i="4" s="1"/>
  <c r="D33" i="2"/>
  <c r="D118" i="4" s="1"/>
  <c r="E33" i="2"/>
  <c r="E118" i="4" s="1"/>
  <c r="F33" i="2"/>
  <c r="F118" i="4" s="1"/>
  <c r="G33" i="2"/>
  <c r="G118" i="4" s="1"/>
  <c r="H33" i="2"/>
  <c r="H118" i="4" s="1"/>
  <c r="I33" i="2"/>
  <c r="I118" i="4" s="1"/>
  <c r="J33" i="2"/>
  <c r="J118" i="4" s="1"/>
  <c r="K33" i="2"/>
  <c r="K118" i="4" s="1"/>
  <c r="L33" i="2"/>
  <c r="L118" i="4" s="1"/>
  <c r="M33" i="2"/>
  <c r="M118" i="4" s="1"/>
  <c r="N33" i="2"/>
  <c r="N118" i="4" s="1"/>
  <c r="O33" i="2"/>
  <c r="O118" i="4" s="1"/>
  <c r="P33" i="2"/>
  <c r="P118" i="4" s="1"/>
  <c r="Q33" i="2"/>
  <c r="Q118" i="4" s="1"/>
  <c r="R33" i="2"/>
  <c r="R118" i="4" s="1"/>
  <c r="S33" i="2"/>
  <c r="S118" i="4" s="1"/>
  <c r="T33" i="2"/>
  <c r="T118" i="4" s="1"/>
  <c r="U33" i="2"/>
  <c r="U118" i="4" s="1"/>
  <c r="V33" i="2"/>
  <c r="V118" i="4" s="1"/>
  <c r="W33" i="2"/>
  <c r="W118" i="4" s="1"/>
  <c r="X33" i="2"/>
  <c r="X118" i="4" s="1"/>
  <c r="Y33" i="2"/>
  <c r="Y118" i="4" s="1"/>
  <c r="Z33" i="2"/>
  <c r="Z118" i="4" s="1"/>
  <c r="AA33" i="2"/>
  <c r="AA118" i="4" s="1"/>
  <c r="C34" i="2"/>
  <c r="C119" i="4" s="1"/>
  <c r="D34" i="2"/>
  <c r="D119" i="4" s="1"/>
  <c r="E34" i="2"/>
  <c r="E119" i="4" s="1"/>
  <c r="F34" i="2"/>
  <c r="F119" i="4" s="1"/>
  <c r="G34" i="2"/>
  <c r="G119" i="4" s="1"/>
  <c r="H34" i="2"/>
  <c r="H119" i="4" s="1"/>
  <c r="I34" i="2"/>
  <c r="I119" i="4" s="1"/>
  <c r="J34" i="2"/>
  <c r="J119" i="4" s="1"/>
  <c r="K34" i="2"/>
  <c r="K119" i="4" s="1"/>
  <c r="L34" i="2"/>
  <c r="L119" i="4" s="1"/>
  <c r="M34" i="2"/>
  <c r="M119" i="4" s="1"/>
  <c r="N34" i="2"/>
  <c r="N119" i="4" s="1"/>
  <c r="O34" i="2"/>
  <c r="O119" i="4" s="1"/>
  <c r="P34" i="2"/>
  <c r="P119" i="4" s="1"/>
  <c r="Q34" i="2"/>
  <c r="Q119" i="4" s="1"/>
  <c r="R34" i="2"/>
  <c r="R119" i="4" s="1"/>
  <c r="S34" i="2"/>
  <c r="S119" i="4" s="1"/>
  <c r="T34" i="2"/>
  <c r="T119" i="4" s="1"/>
  <c r="U34" i="2"/>
  <c r="U119" i="4" s="1"/>
  <c r="V34" i="2"/>
  <c r="V119" i="4" s="1"/>
  <c r="W34" i="2"/>
  <c r="W119" i="4" s="1"/>
  <c r="X34" i="2"/>
  <c r="X119" i="4" s="1"/>
  <c r="Y34" i="2"/>
  <c r="Y119" i="4" s="1"/>
  <c r="Z34" i="2"/>
  <c r="Z119" i="4" s="1"/>
  <c r="AA34" i="2"/>
  <c r="AA119" i="4" s="1"/>
  <c r="C35" i="2"/>
  <c r="C120" i="4" s="1"/>
  <c r="D35" i="2"/>
  <c r="D120" i="4" s="1"/>
  <c r="E35" i="2"/>
  <c r="E120" i="4" s="1"/>
  <c r="F35" i="2"/>
  <c r="F120" i="4" s="1"/>
  <c r="G35" i="2"/>
  <c r="G120" i="4" s="1"/>
  <c r="H35" i="2"/>
  <c r="H120" i="4" s="1"/>
  <c r="I35" i="2"/>
  <c r="I120" i="4" s="1"/>
  <c r="J35" i="2"/>
  <c r="J120" i="4" s="1"/>
  <c r="K35" i="2"/>
  <c r="K120" i="4" s="1"/>
  <c r="L35" i="2"/>
  <c r="L120" i="4" s="1"/>
  <c r="M35" i="2"/>
  <c r="M120" i="4" s="1"/>
  <c r="N35" i="2"/>
  <c r="N120" i="4" s="1"/>
  <c r="O35" i="2"/>
  <c r="O120" i="4" s="1"/>
  <c r="P35" i="2"/>
  <c r="P120" i="4" s="1"/>
  <c r="Q35" i="2"/>
  <c r="Q120" i="4" s="1"/>
  <c r="R35" i="2"/>
  <c r="R120" i="4" s="1"/>
  <c r="S35" i="2"/>
  <c r="S120" i="4" s="1"/>
  <c r="T35" i="2"/>
  <c r="T120" i="4" s="1"/>
  <c r="U35" i="2"/>
  <c r="U120" i="4" s="1"/>
  <c r="V35" i="2"/>
  <c r="V120" i="4" s="1"/>
  <c r="W35" i="2"/>
  <c r="W120" i="4" s="1"/>
  <c r="X35" i="2"/>
  <c r="X120" i="4" s="1"/>
  <c r="Y35" i="2"/>
  <c r="Y120" i="4" s="1"/>
  <c r="Z35" i="2"/>
  <c r="Z120" i="4" s="1"/>
  <c r="AA35" i="2"/>
  <c r="AA120" i="4" s="1"/>
  <c r="C36" i="2"/>
  <c r="C121" i="4" s="1"/>
  <c r="D36" i="2"/>
  <c r="D121" i="4" s="1"/>
  <c r="E36" i="2"/>
  <c r="E121" i="4" s="1"/>
  <c r="F36" i="2"/>
  <c r="F121" i="4" s="1"/>
  <c r="G36" i="2"/>
  <c r="G121" i="4" s="1"/>
  <c r="H36" i="2"/>
  <c r="H121" i="4" s="1"/>
  <c r="I36" i="2"/>
  <c r="I121" i="4" s="1"/>
  <c r="J36" i="2"/>
  <c r="J121" i="4" s="1"/>
  <c r="K36" i="2"/>
  <c r="K121" i="4" s="1"/>
  <c r="L36" i="2"/>
  <c r="L121" i="4" s="1"/>
  <c r="M36" i="2"/>
  <c r="M121" i="4" s="1"/>
  <c r="N36" i="2"/>
  <c r="N121" i="4" s="1"/>
  <c r="O36" i="2"/>
  <c r="O121" i="4" s="1"/>
  <c r="P36" i="2"/>
  <c r="P121" i="4" s="1"/>
  <c r="Q36" i="2"/>
  <c r="Q121" i="4" s="1"/>
  <c r="R36" i="2"/>
  <c r="R121" i="4" s="1"/>
  <c r="S36" i="2"/>
  <c r="S121" i="4" s="1"/>
  <c r="T36" i="2"/>
  <c r="T121" i="4" s="1"/>
  <c r="U36" i="2"/>
  <c r="U121" i="4" s="1"/>
  <c r="V36" i="2"/>
  <c r="V121" i="4" s="1"/>
  <c r="W36" i="2"/>
  <c r="W121" i="4" s="1"/>
  <c r="X36" i="2"/>
  <c r="X121" i="4" s="1"/>
  <c r="Y36" i="2"/>
  <c r="Y121" i="4" s="1"/>
  <c r="Z36" i="2"/>
  <c r="Z121" i="4" s="1"/>
  <c r="AA36" i="2"/>
  <c r="AA121" i="4" s="1"/>
  <c r="C37" i="2"/>
  <c r="C122" i="4" s="1"/>
  <c r="D37" i="2"/>
  <c r="D122" i="4" s="1"/>
  <c r="E37" i="2"/>
  <c r="E122" i="4" s="1"/>
  <c r="F37" i="2"/>
  <c r="F122" i="4" s="1"/>
  <c r="G37" i="2"/>
  <c r="G122" i="4" s="1"/>
  <c r="H37" i="2"/>
  <c r="H122" i="4" s="1"/>
  <c r="I37" i="2"/>
  <c r="I122" i="4" s="1"/>
  <c r="J37" i="2"/>
  <c r="J122" i="4" s="1"/>
  <c r="K37" i="2"/>
  <c r="K122" i="4" s="1"/>
  <c r="L37" i="2"/>
  <c r="L122" i="4" s="1"/>
  <c r="M37" i="2"/>
  <c r="M122" i="4" s="1"/>
  <c r="N37" i="2"/>
  <c r="N122" i="4" s="1"/>
  <c r="O37" i="2"/>
  <c r="O122" i="4" s="1"/>
  <c r="P37" i="2"/>
  <c r="P122" i="4" s="1"/>
  <c r="Q37" i="2"/>
  <c r="Q122" i="4" s="1"/>
  <c r="R37" i="2"/>
  <c r="R122" i="4" s="1"/>
  <c r="S37" i="2"/>
  <c r="S122" i="4" s="1"/>
  <c r="T37" i="2"/>
  <c r="T122" i="4" s="1"/>
  <c r="U37" i="2"/>
  <c r="U122" i="4" s="1"/>
  <c r="V37" i="2"/>
  <c r="V122" i="4" s="1"/>
  <c r="W37" i="2"/>
  <c r="W122" i="4" s="1"/>
  <c r="X37" i="2"/>
  <c r="X122" i="4" s="1"/>
  <c r="Y37" i="2"/>
  <c r="Y122" i="4" s="1"/>
  <c r="Z37" i="2"/>
  <c r="Z122" i="4" s="1"/>
  <c r="AA37" i="2"/>
  <c r="AA122" i="4" s="1"/>
  <c r="C38" i="2"/>
  <c r="C123" i="4" s="1"/>
  <c r="D38" i="2"/>
  <c r="D123" i="4" s="1"/>
  <c r="E38" i="2"/>
  <c r="E123" i="4" s="1"/>
  <c r="F38" i="2"/>
  <c r="F123" i="4" s="1"/>
  <c r="G38" i="2"/>
  <c r="G123" i="4" s="1"/>
  <c r="H38" i="2"/>
  <c r="H123" i="4" s="1"/>
  <c r="I38" i="2"/>
  <c r="I123" i="4" s="1"/>
  <c r="J38" i="2"/>
  <c r="J123" i="4" s="1"/>
  <c r="K38" i="2"/>
  <c r="K123" i="4" s="1"/>
  <c r="L38" i="2"/>
  <c r="L123" i="4" s="1"/>
  <c r="M38" i="2"/>
  <c r="M123" i="4" s="1"/>
  <c r="N38" i="2"/>
  <c r="N123" i="4" s="1"/>
  <c r="O38" i="2"/>
  <c r="O123" i="4" s="1"/>
  <c r="P38" i="2"/>
  <c r="P123" i="4" s="1"/>
  <c r="Q38" i="2"/>
  <c r="Q123" i="4" s="1"/>
  <c r="R38" i="2"/>
  <c r="R123" i="4" s="1"/>
  <c r="S38" i="2"/>
  <c r="S123" i="4" s="1"/>
  <c r="T38" i="2"/>
  <c r="T123" i="4" s="1"/>
  <c r="U38" i="2"/>
  <c r="U123" i="4" s="1"/>
  <c r="V38" i="2"/>
  <c r="V123" i="4" s="1"/>
  <c r="W38" i="2"/>
  <c r="W123" i="4" s="1"/>
  <c r="X38" i="2"/>
  <c r="X123" i="4" s="1"/>
  <c r="Y38" i="2"/>
  <c r="Y123" i="4" s="1"/>
  <c r="Z38" i="2"/>
  <c r="Z123" i="4" s="1"/>
  <c r="AA38" i="2"/>
  <c r="AA123" i="4" s="1"/>
  <c r="C39" i="2"/>
  <c r="C124" i="4" s="1"/>
  <c r="D39" i="2"/>
  <c r="D124" i="4" s="1"/>
  <c r="E39" i="2"/>
  <c r="E124" i="4" s="1"/>
  <c r="F39" i="2"/>
  <c r="F124" i="4" s="1"/>
  <c r="G39" i="2"/>
  <c r="G124" i="4" s="1"/>
  <c r="H39" i="2"/>
  <c r="H124" i="4" s="1"/>
  <c r="I39" i="2"/>
  <c r="I124" i="4" s="1"/>
  <c r="J39" i="2"/>
  <c r="J124" i="4" s="1"/>
  <c r="K39" i="2"/>
  <c r="K124" i="4" s="1"/>
  <c r="L39" i="2"/>
  <c r="L124" i="4" s="1"/>
  <c r="M39" i="2"/>
  <c r="M124" i="4" s="1"/>
  <c r="N39" i="2"/>
  <c r="N124" i="4" s="1"/>
  <c r="O39" i="2"/>
  <c r="O124" i="4" s="1"/>
  <c r="P39" i="2"/>
  <c r="P124" i="4" s="1"/>
  <c r="Q39" i="2"/>
  <c r="Q124" i="4" s="1"/>
  <c r="R39" i="2"/>
  <c r="R124" i="4" s="1"/>
  <c r="S39" i="2"/>
  <c r="S124" i="4" s="1"/>
  <c r="T39" i="2"/>
  <c r="T124" i="4" s="1"/>
  <c r="U39" i="2"/>
  <c r="U124" i="4" s="1"/>
  <c r="V39" i="2"/>
  <c r="V124" i="4" s="1"/>
  <c r="W39" i="2"/>
  <c r="W124" i="4" s="1"/>
  <c r="X39" i="2"/>
  <c r="X124" i="4" s="1"/>
  <c r="Y39" i="2"/>
  <c r="Y124" i="4" s="1"/>
  <c r="Z39" i="2"/>
  <c r="Z124" i="4" s="1"/>
  <c r="AA39" i="2"/>
  <c r="AA124" i="4" s="1"/>
  <c r="C40" i="2"/>
  <c r="C125" i="4" s="1"/>
  <c r="D40" i="2"/>
  <c r="D125" i="4" s="1"/>
  <c r="E40" i="2"/>
  <c r="E125" i="4" s="1"/>
  <c r="F40" i="2"/>
  <c r="F125" i="4" s="1"/>
  <c r="G40" i="2"/>
  <c r="G125" i="4" s="1"/>
  <c r="H40" i="2"/>
  <c r="H125" i="4" s="1"/>
  <c r="I40" i="2"/>
  <c r="I125" i="4" s="1"/>
  <c r="J40" i="2"/>
  <c r="J125" i="4" s="1"/>
  <c r="K40" i="2"/>
  <c r="K125" i="4" s="1"/>
  <c r="L40" i="2"/>
  <c r="L125" i="4" s="1"/>
  <c r="M40" i="2"/>
  <c r="M125" i="4" s="1"/>
  <c r="N40" i="2"/>
  <c r="N125" i="4" s="1"/>
  <c r="O40" i="2"/>
  <c r="O125" i="4" s="1"/>
  <c r="P40" i="2"/>
  <c r="P125" i="4" s="1"/>
  <c r="Q40" i="2"/>
  <c r="Q125" i="4" s="1"/>
  <c r="R40" i="2"/>
  <c r="R125" i="4" s="1"/>
  <c r="S40" i="2"/>
  <c r="S125" i="4" s="1"/>
  <c r="T40" i="2"/>
  <c r="T125" i="4" s="1"/>
  <c r="U40" i="2"/>
  <c r="U125" i="4" s="1"/>
  <c r="V40" i="2"/>
  <c r="V125" i="4" s="1"/>
  <c r="W40" i="2"/>
  <c r="W125" i="4" s="1"/>
  <c r="X40" i="2"/>
  <c r="X125" i="4" s="1"/>
  <c r="Y40" i="2"/>
  <c r="Y125" i="4" s="1"/>
  <c r="Z40" i="2"/>
  <c r="Z125" i="4" s="1"/>
  <c r="AA40" i="2"/>
  <c r="AA125" i="4" s="1"/>
  <c r="C41" i="2"/>
  <c r="C126" i="4" s="1"/>
  <c r="D41" i="2"/>
  <c r="D126" i="4" s="1"/>
  <c r="E41" i="2"/>
  <c r="E126" i="4" s="1"/>
  <c r="F41" i="2"/>
  <c r="F126" i="4" s="1"/>
  <c r="G41" i="2"/>
  <c r="G126" i="4" s="1"/>
  <c r="H41" i="2"/>
  <c r="H126" i="4" s="1"/>
  <c r="I41" i="2"/>
  <c r="I126" i="4" s="1"/>
  <c r="J41" i="2"/>
  <c r="J126" i="4" s="1"/>
  <c r="K41" i="2"/>
  <c r="K126" i="4" s="1"/>
  <c r="L41" i="2"/>
  <c r="L126" i="4" s="1"/>
  <c r="M41" i="2"/>
  <c r="M126" i="4" s="1"/>
  <c r="N41" i="2"/>
  <c r="N126" i="4" s="1"/>
  <c r="O41" i="2"/>
  <c r="O126" i="4" s="1"/>
  <c r="P41" i="2"/>
  <c r="P126" i="4" s="1"/>
  <c r="Q41" i="2"/>
  <c r="Q126" i="4" s="1"/>
  <c r="R41" i="2"/>
  <c r="R126" i="4" s="1"/>
  <c r="S41" i="2"/>
  <c r="S126" i="4" s="1"/>
  <c r="T41" i="2"/>
  <c r="T126" i="4" s="1"/>
  <c r="U41" i="2"/>
  <c r="U126" i="4" s="1"/>
  <c r="V41" i="2"/>
  <c r="V126" i="4" s="1"/>
  <c r="W41" i="2"/>
  <c r="W126" i="4" s="1"/>
  <c r="X41" i="2"/>
  <c r="X126" i="4" s="1"/>
  <c r="Y41" i="2"/>
  <c r="Y126" i="4" s="1"/>
  <c r="Z41" i="2"/>
  <c r="Z126" i="4" s="1"/>
  <c r="AA41" i="2"/>
  <c r="AA126" i="4" s="1"/>
  <c r="C42" i="2"/>
  <c r="C127" i="4" s="1"/>
  <c r="D42" i="2"/>
  <c r="D127" i="4" s="1"/>
  <c r="E42" i="2"/>
  <c r="E127" i="4" s="1"/>
  <c r="F42" i="2"/>
  <c r="F127" i="4" s="1"/>
  <c r="G42" i="2"/>
  <c r="G127" i="4" s="1"/>
  <c r="H42" i="2"/>
  <c r="H127" i="4" s="1"/>
  <c r="I42" i="2"/>
  <c r="I127" i="4" s="1"/>
  <c r="J42" i="2"/>
  <c r="J127" i="4" s="1"/>
  <c r="K42" i="2"/>
  <c r="K127" i="4" s="1"/>
  <c r="L42" i="2"/>
  <c r="L127" i="4" s="1"/>
  <c r="M42" i="2"/>
  <c r="M127" i="4" s="1"/>
  <c r="N42" i="2"/>
  <c r="N127" i="4" s="1"/>
  <c r="O42" i="2"/>
  <c r="O127" i="4" s="1"/>
  <c r="P42" i="2"/>
  <c r="P127" i="4" s="1"/>
  <c r="Q42" i="2"/>
  <c r="Q127" i="4" s="1"/>
  <c r="R42" i="2"/>
  <c r="R127" i="4" s="1"/>
  <c r="S42" i="2"/>
  <c r="S127" i="4" s="1"/>
  <c r="T42" i="2"/>
  <c r="T127" i="4" s="1"/>
  <c r="U42" i="2"/>
  <c r="U127" i="4" s="1"/>
  <c r="V42" i="2"/>
  <c r="V127" i="4" s="1"/>
  <c r="W42" i="2"/>
  <c r="W127" i="4" s="1"/>
  <c r="X42" i="2"/>
  <c r="X127" i="4" s="1"/>
  <c r="Y42" i="2"/>
  <c r="Y127" i="4" s="1"/>
  <c r="Z42" i="2"/>
  <c r="Z127" i="4" s="1"/>
  <c r="AA42" i="2"/>
  <c r="AA127" i="4" s="1"/>
  <c r="C43" i="2"/>
  <c r="C128" i="4" s="1"/>
  <c r="D43" i="2"/>
  <c r="D128" i="4" s="1"/>
  <c r="E43" i="2"/>
  <c r="E128" i="4" s="1"/>
  <c r="F43" i="2"/>
  <c r="F128" i="4" s="1"/>
  <c r="G43" i="2"/>
  <c r="G128" i="4" s="1"/>
  <c r="H43" i="2"/>
  <c r="H128" i="4" s="1"/>
  <c r="I43" i="2"/>
  <c r="I128" i="4" s="1"/>
  <c r="J43" i="2"/>
  <c r="J128" i="4" s="1"/>
  <c r="K43" i="2"/>
  <c r="K128" i="4" s="1"/>
  <c r="L43" i="2"/>
  <c r="L128" i="4" s="1"/>
  <c r="M43" i="2"/>
  <c r="M128" i="4" s="1"/>
  <c r="N43" i="2"/>
  <c r="N128" i="4" s="1"/>
  <c r="O43" i="2"/>
  <c r="O128" i="4" s="1"/>
  <c r="P43" i="2"/>
  <c r="P128" i="4" s="1"/>
  <c r="Q43" i="2"/>
  <c r="Q128" i="4" s="1"/>
  <c r="R43" i="2"/>
  <c r="R128" i="4" s="1"/>
  <c r="S43" i="2"/>
  <c r="S128" i="4" s="1"/>
  <c r="T43" i="2"/>
  <c r="T128" i="4" s="1"/>
  <c r="U43" i="2"/>
  <c r="U128" i="4" s="1"/>
  <c r="V43" i="2"/>
  <c r="V128" i="4" s="1"/>
  <c r="W43" i="2"/>
  <c r="W128" i="4" s="1"/>
  <c r="X43" i="2"/>
  <c r="X128" i="4" s="1"/>
  <c r="Y43" i="2"/>
  <c r="Y128" i="4" s="1"/>
  <c r="Z43" i="2"/>
  <c r="Z128" i="4" s="1"/>
  <c r="AA43" i="2"/>
  <c r="AA128" i="4" s="1"/>
  <c r="C44" i="2"/>
  <c r="C129" i="4" s="1"/>
  <c r="D44" i="2"/>
  <c r="D129" i="4" s="1"/>
  <c r="E44" i="2"/>
  <c r="E129" i="4" s="1"/>
  <c r="F44" i="2"/>
  <c r="F129" i="4" s="1"/>
  <c r="G44" i="2"/>
  <c r="G129" i="4" s="1"/>
  <c r="H44" i="2"/>
  <c r="H129" i="4" s="1"/>
  <c r="I44" i="2"/>
  <c r="I129" i="4" s="1"/>
  <c r="J44" i="2"/>
  <c r="J129" i="4" s="1"/>
  <c r="K44" i="2"/>
  <c r="K129" i="4" s="1"/>
  <c r="L44" i="2"/>
  <c r="L129" i="4" s="1"/>
  <c r="M44" i="2"/>
  <c r="M129" i="4" s="1"/>
  <c r="N44" i="2"/>
  <c r="N129" i="4" s="1"/>
  <c r="O44" i="2"/>
  <c r="O129" i="4" s="1"/>
  <c r="P44" i="2"/>
  <c r="P129" i="4" s="1"/>
  <c r="Q44" i="2"/>
  <c r="Q129" i="4" s="1"/>
  <c r="R44" i="2"/>
  <c r="R129" i="4" s="1"/>
  <c r="S44" i="2"/>
  <c r="S129" i="4" s="1"/>
  <c r="T44" i="2"/>
  <c r="T129" i="4" s="1"/>
  <c r="U44" i="2"/>
  <c r="U129" i="4" s="1"/>
  <c r="V44" i="2"/>
  <c r="V129" i="4" s="1"/>
  <c r="W44" i="2"/>
  <c r="W129" i="4" s="1"/>
  <c r="X44" i="2"/>
  <c r="X129" i="4" s="1"/>
  <c r="Y44" i="2"/>
  <c r="Y129" i="4" s="1"/>
  <c r="Z44" i="2"/>
  <c r="Z129" i="4" s="1"/>
  <c r="AA44" i="2"/>
  <c r="AA129" i="4" s="1"/>
  <c r="C45" i="2"/>
  <c r="C130" i="4" s="1"/>
  <c r="D45" i="2"/>
  <c r="D130" i="4" s="1"/>
  <c r="E45" i="2"/>
  <c r="E130" i="4" s="1"/>
  <c r="F45" i="2"/>
  <c r="F130" i="4" s="1"/>
  <c r="G45" i="2"/>
  <c r="G130" i="4" s="1"/>
  <c r="H45" i="2"/>
  <c r="H130" i="4" s="1"/>
  <c r="I45" i="2"/>
  <c r="I130" i="4" s="1"/>
  <c r="J45" i="2"/>
  <c r="J130" i="4" s="1"/>
  <c r="K45" i="2"/>
  <c r="K130" i="4" s="1"/>
  <c r="L45" i="2"/>
  <c r="L130" i="4" s="1"/>
  <c r="M45" i="2"/>
  <c r="M130" i="4" s="1"/>
  <c r="N45" i="2"/>
  <c r="N130" i="4" s="1"/>
  <c r="O45" i="2"/>
  <c r="O130" i="4" s="1"/>
  <c r="P45" i="2"/>
  <c r="P130" i="4" s="1"/>
  <c r="Q45" i="2"/>
  <c r="Q130" i="4" s="1"/>
  <c r="R45" i="2"/>
  <c r="R130" i="4" s="1"/>
  <c r="S45" i="2"/>
  <c r="S130" i="4" s="1"/>
  <c r="T45" i="2"/>
  <c r="T130" i="4" s="1"/>
  <c r="U45" i="2"/>
  <c r="U130" i="4" s="1"/>
  <c r="V45" i="2"/>
  <c r="V130" i="4" s="1"/>
  <c r="W45" i="2"/>
  <c r="W130" i="4" s="1"/>
  <c r="X45" i="2"/>
  <c r="X130" i="4" s="1"/>
  <c r="Y45" i="2"/>
  <c r="Y130" i="4" s="1"/>
  <c r="Z45" i="2"/>
  <c r="Z130" i="4" s="1"/>
  <c r="AA45" i="2"/>
  <c r="AA130" i="4" s="1"/>
  <c r="C46" i="2"/>
  <c r="C131" i="4" s="1"/>
  <c r="D46" i="2"/>
  <c r="D131" i="4" s="1"/>
  <c r="E46" i="2"/>
  <c r="E131" i="4" s="1"/>
  <c r="F46" i="2"/>
  <c r="F131" i="4" s="1"/>
  <c r="G46" i="2"/>
  <c r="G131" i="4" s="1"/>
  <c r="H46" i="2"/>
  <c r="H131" i="4" s="1"/>
  <c r="I46" i="2"/>
  <c r="I131" i="4" s="1"/>
  <c r="J46" i="2"/>
  <c r="J131" i="4" s="1"/>
  <c r="K46" i="2"/>
  <c r="K131" i="4" s="1"/>
  <c r="L46" i="2"/>
  <c r="L131" i="4" s="1"/>
  <c r="M46" i="2"/>
  <c r="M131" i="4" s="1"/>
  <c r="N46" i="2"/>
  <c r="N131" i="4" s="1"/>
  <c r="O46" i="2"/>
  <c r="O131" i="4" s="1"/>
  <c r="P46" i="2"/>
  <c r="P131" i="4" s="1"/>
  <c r="Q46" i="2"/>
  <c r="Q131" i="4" s="1"/>
  <c r="R46" i="2"/>
  <c r="R131" i="4" s="1"/>
  <c r="S46" i="2"/>
  <c r="S131" i="4" s="1"/>
  <c r="T46" i="2"/>
  <c r="T131" i="4" s="1"/>
  <c r="U46" i="2"/>
  <c r="U131" i="4" s="1"/>
  <c r="V46" i="2"/>
  <c r="V131" i="4" s="1"/>
  <c r="W46" i="2"/>
  <c r="W131" i="4" s="1"/>
  <c r="X46" i="2"/>
  <c r="X131" i="4" s="1"/>
  <c r="Y46" i="2"/>
  <c r="Y131" i="4" s="1"/>
  <c r="Z46" i="2"/>
  <c r="Z131" i="4" s="1"/>
  <c r="AA46" i="2"/>
  <c r="AA131" i="4" s="1"/>
  <c r="C47" i="2"/>
  <c r="C132" i="4" s="1"/>
  <c r="D47" i="2"/>
  <c r="D132" i="4" s="1"/>
  <c r="E47" i="2"/>
  <c r="E132" i="4" s="1"/>
  <c r="F47" i="2"/>
  <c r="F132" i="4" s="1"/>
  <c r="G47" i="2"/>
  <c r="G132" i="4" s="1"/>
  <c r="H47" i="2"/>
  <c r="H132" i="4" s="1"/>
  <c r="I47" i="2"/>
  <c r="I132" i="4" s="1"/>
  <c r="J47" i="2"/>
  <c r="J132" i="4" s="1"/>
  <c r="K47" i="2"/>
  <c r="K132" i="4" s="1"/>
  <c r="L47" i="2"/>
  <c r="L132" i="4" s="1"/>
  <c r="M47" i="2"/>
  <c r="M132" i="4" s="1"/>
  <c r="N47" i="2"/>
  <c r="N132" i="4" s="1"/>
  <c r="O47" i="2"/>
  <c r="O132" i="4" s="1"/>
  <c r="P47" i="2"/>
  <c r="P132" i="4" s="1"/>
  <c r="Q47" i="2"/>
  <c r="Q132" i="4" s="1"/>
  <c r="R47" i="2"/>
  <c r="R132" i="4" s="1"/>
  <c r="S47" i="2"/>
  <c r="S132" i="4" s="1"/>
  <c r="T47" i="2"/>
  <c r="T132" i="4" s="1"/>
  <c r="U47" i="2"/>
  <c r="U132" i="4" s="1"/>
  <c r="V47" i="2"/>
  <c r="V132" i="4" s="1"/>
  <c r="W47" i="2"/>
  <c r="W132" i="4" s="1"/>
  <c r="X47" i="2"/>
  <c r="X132" i="4" s="1"/>
  <c r="Y47" i="2"/>
  <c r="Y132" i="4" s="1"/>
  <c r="Z47" i="2"/>
  <c r="Z132" i="4" s="1"/>
  <c r="AA47" i="2"/>
  <c r="AA132" i="4" s="1"/>
  <c r="C48" i="2"/>
  <c r="C133" i="4" s="1"/>
  <c r="D48" i="2"/>
  <c r="D133" i="4" s="1"/>
  <c r="E48" i="2"/>
  <c r="E133" i="4" s="1"/>
  <c r="F48" i="2"/>
  <c r="F133" i="4" s="1"/>
  <c r="G48" i="2"/>
  <c r="G133" i="4" s="1"/>
  <c r="H48" i="2"/>
  <c r="H133" i="4" s="1"/>
  <c r="I48" i="2"/>
  <c r="I133" i="4" s="1"/>
  <c r="J48" i="2"/>
  <c r="J133" i="4" s="1"/>
  <c r="K48" i="2"/>
  <c r="K133" i="4" s="1"/>
  <c r="L48" i="2"/>
  <c r="L133" i="4" s="1"/>
  <c r="M48" i="2"/>
  <c r="M133" i="4" s="1"/>
  <c r="N48" i="2"/>
  <c r="N133" i="4" s="1"/>
  <c r="O48" i="2"/>
  <c r="O133" i="4" s="1"/>
  <c r="P48" i="2"/>
  <c r="P133" i="4" s="1"/>
  <c r="Q48" i="2"/>
  <c r="Q133" i="4" s="1"/>
  <c r="R48" i="2"/>
  <c r="R133" i="4" s="1"/>
  <c r="S48" i="2"/>
  <c r="S133" i="4" s="1"/>
  <c r="T48" i="2"/>
  <c r="T133" i="4" s="1"/>
  <c r="U48" i="2"/>
  <c r="U133" i="4" s="1"/>
  <c r="V48" i="2"/>
  <c r="V133" i="4" s="1"/>
  <c r="W48" i="2"/>
  <c r="W133" i="4" s="1"/>
  <c r="X48" i="2"/>
  <c r="X133" i="4" s="1"/>
  <c r="Y48" i="2"/>
  <c r="Y133" i="4" s="1"/>
  <c r="Z48" i="2"/>
  <c r="Z133" i="4" s="1"/>
  <c r="AA48" i="2"/>
  <c r="AA133" i="4" s="1"/>
  <c r="C49" i="2"/>
  <c r="C134" i="4" s="1"/>
  <c r="D49" i="2"/>
  <c r="D134" i="4" s="1"/>
  <c r="E49" i="2"/>
  <c r="E134" i="4" s="1"/>
  <c r="F49" i="2"/>
  <c r="F134" i="4" s="1"/>
  <c r="G49" i="2"/>
  <c r="G134" i="4" s="1"/>
  <c r="H49" i="2"/>
  <c r="H134" i="4" s="1"/>
  <c r="I49" i="2"/>
  <c r="I134" i="4" s="1"/>
  <c r="J49" i="2"/>
  <c r="J134" i="4" s="1"/>
  <c r="K49" i="2"/>
  <c r="K134" i="4" s="1"/>
  <c r="L49" i="2"/>
  <c r="L134" i="4" s="1"/>
  <c r="M49" i="2"/>
  <c r="M134" i="4" s="1"/>
  <c r="N49" i="2"/>
  <c r="N134" i="4" s="1"/>
  <c r="O49" i="2"/>
  <c r="O134" i="4" s="1"/>
  <c r="P49" i="2"/>
  <c r="P134" i="4" s="1"/>
  <c r="Q49" i="2"/>
  <c r="Q134" i="4" s="1"/>
  <c r="R49" i="2"/>
  <c r="R134" i="4" s="1"/>
  <c r="S49" i="2"/>
  <c r="S134" i="4" s="1"/>
  <c r="T49" i="2"/>
  <c r="T134" i="4" s="1"/>
  <c r="U49" i="2"/>
  <c r="U134" i="4" s="1"/>
  <c r="V49" i="2"/>
  <c r="V134" i="4" s="1"/>
  <c r="W49" i="2"/>
  <c r="W134" i="4" s="1"/>
  <c r="X49" i="2"/>
  <c r="X134" i="4" s="1"/>
  <c r="Y49" i="2"/>
  <c r="Y134" i="4" s="1"/>
  <c r="Z49" i="2"/>
  <c r="Z134" i="4" s="1"/>
  <c r="AA49" i="2"/>
  <c r="AA134" i="4" s="1"/>
  <c r="C50" i="2"/>
  <c r="C135" i="4" s="1"/>
  <c r="D50" i="2"/>
  <c r="D135" i="4" s="1"/>
  <c r="E50" i="2"/>
  <c r="E135" i="4" s="1"/>
  <c r="F50" i="2"/>
  <c r="F135" i="4" s="1"/>
  <c r="G50" i="2"/>
  <c r="G135" i="4" s="1"/>
  <c r="H50" i="2"/>
  <c r="H135" i="4" s="1"/>
  <c r="I50" i="2"/>
  <c r="I135" i="4" s="1"/>
  <c r="J50" i="2"/>
  <c r="J135" i="4" s="1"/>
  <c r="K50" i="2"/>
  <c r="K135" i="4" s="1"/>
  <c r="L50" i="2"/>
  <c r="L135" i="4" s="1"/>
  <c r="M50" i="2"/>
  <c r="M135" i="4" s="1"/>
  <c r="N50" i="2"/>
  <c r="N135" i="4" s="1"/>
  <c r="O50" i="2"/>
  <c r="O135" i="4" s="1"/>
  <c r="P50" i="2"/>
  <c r="P135" i="4" s="1"/>
  <c r="Q50" i="2"/>
  <c r="Q135" i="4" s="1"/>
  <c r="R50" i="2"/>
  <c r="R135" i="4" s="1"/>
  <c r="S50" i="2"/>
  <c r="S135" i="4" s="1"/>
  <c r="T50" i="2"/>
  <c r="T135" i="4" s="1"/>
  <c r="U50" i="2"/>
  <c r="U135" i="4" s="1"/>
  <c r="V50" i="2"/>
  <c r="V135" i="4" s="1"/>
  <c r="W50" i="2"/>
  <c r="W135" i="4" s="1"/>
  <c r="X50" i="2"/>
  <c r="X135" i="4" s="1"/>
  <c r="Y50" i="2"/>
  <c r="Y135" i="4" s="1"/>
  <c r="Z50" i="2"/>
  <c r="Z135" i="4" s="1"/>
  <c r="AA50" i="2"/>
  <c r="AA135" i="4" s="1"/>
  <c r="C51" i="2"/>
  <c r="C136" i="4" s="1"/>
  <c r="D51" i="2"/>
  <c r="D136" i="4" s="1"/>
  <c r="E51" i="2"/>
  <c r="E136" i="4" s="1"/>
  <c r="F51" i="2"/>
  <c r="F136" i="4" s="1"/>
  <c r="G51" i="2"/>
  <c r="G136" i="4" s="1"/>
  <c r="H51" i="2"/>
  <c r="H136" i="4" s="1"/>
  <c r="I51" i="2"/>
  <c r="I136" i="4" s="1"/>
  <c r="J51" i="2"/>
  <c r="J136" i="4" s="1"/>
  <c r="K51" i="2"/>
  <c r="K136" i="4" s="1"/>
  <c r="L51" i="2"/>
  <c r="L136" i="4" s="1"/>
  <c r="M51" i="2"/>
  <c r="M136" i="4" s="1"/>
  <c r="N51" i="2"/>
  <c r="N136" i="4" s="1"/>
  <c r="O51" i="2"/>
  <c r="O136" i="4" s="1"/>
  <c r="P51" i="2"/>
  <c r="P136" i="4" s="1"/>
  <c r="Q51" i="2"/>
  <c r="Q136" i="4" s="1"/>
  <c r="R51" i="2"/>
  <c r="R136" i="4" s="1"/>
  <c r="S51" i="2"/>
  <c r="S136" i="4" s="1"/>
  <c r="T51" i="2"/>
  <c r="T136" i="4" s="1"/>
  <c r="U51" i="2"/>
  <c r="U136" i="4" s="1"/>
  <c r="V51" i="2"/>
  <c r="V136" i="4" s="1"/>
  <c r="W51" i="2"/>
  <c r="W136" i="4" s="1"/>
  <c r="X51" i="2"/>
  <c r="X136" i="4" s="1"/>
  <c r="Y51" i="2"/>
  <c r="Y136" i="4" s="1"/>
  <c r="Z51" i="2"/>
  <c r="Z136" i="4" s="1"/>
  <c r="AA51" i="2"/>
  <c r="AA136" i="4" s="1"/>
  <c r="C52" i="2"/>
  <c r="C137" i="4" s="1"/>
  <c r="D52" i="2"/>
  <c r="D137" i="4" s="1"/>
  <c r="E52" i="2"/>
  <c r="E137" i="4" s="1"/>
  <c r="F52" i="2"/>
  <c r="F137" i="4" s="1"/>
  <c r="G52" i="2"/>
  <c r="G137" i="4" s="1"/>
  <c r="H52" i="2"/>
  <c r="H137" i="4" s="1"/>
  <c r="I52" i="2"/>
  <c r="I137" i="4" s="1"/>
  <c r="J52" i="2"/>
  <c r="J137" i="4" s="1"/>
  <c r="K52" i="2"/>
  <c r="K137" i="4" s="1"/>
  <c r="L52" i="2"/>
  <c r="L137" i="4" s="1"/>
  <c r="M52" i="2"/>
  <c r="M137" i="4" s="1"/>
  <c r="N52" i="2"/>
  <c r="N137" i="4" s="1"/>
  <c r="O52" i="2"/>
  <c r="O137" i="4" s="1"/>
  <c r="P52" i="2"/>
  <c r="P137" i="4" s="1"/>
  <c r="Q52" i="2"/>
  <c r="Q137" i="4" s="1"/>
  <c r="R52" i="2"/>
  <c r="R137" i="4" s="1"/>
  <c r="S52" i="2"/>
  <c r="S137" i="4" s="1"/>
  <c r="T52" i="2"/>
  <c r="T137" i="4" s="1"/>
  <c r="U52" i="2"/>
  <c r="U137" i="4" s="1"/>
  <c r="V52" i="2"/>
  <c r="V137" i="4" s="1"/>
  <c r="W52" i="2"/>
  <c r="W137" i="4" s="1"/>
  <c r="X52" i="2"/>
  <c r="X137" i="4" s="1"/>
  <c r="Y52" i="2"/>
  <c r="Y137" i="4" s="1"/>
  <c r="Z52" i="2"/>
  <c r="Z137" i="4" s="1"/>
  <c r="AA52" i="2"/>
  <c r="AA137" i="4" s="1"/>
  <c r="C53" i="2"/>
  <c r="C138" i="4" s="1"/>
  <c r="D53" i="2"/>
  <c r="D138" i="4" s="1"/>
  <c r="E53" i="2"/>
  <c r="E138" i="4" s="1"/>
  <c r="F53" i="2"/>
  <c r="F138" i="4" s="1"/>
  <c r="G53" i="2"/>
  <c r="G138" i="4" s="1"/>
  <c r="H53" i="2"/>
  <c r="H138" i="4" s="1"/>
  <c r="I53" i="2"/>
  <c r="I138" i="4" s="1"/>
  <c r="J53" i="2"/>
  <c r="J138" i="4" s="1"/>
  <c r="K53" i="2"/>
  <c r="K138" i="4" s="1"/>
  <c r="L53" i="2"/>
  <c r="L138" i="4" s="1"/>
  <c r="M53" i="2"/>
  <c r="M138" i="4" s="1"/>
  <c r="N53" i="2"/>
  <c r="N138" i="4" s="1"/>
  <c r="O53" i="2"/>
  <c r="O138" i="4" s="1"/>
  <c r="P53" i="2"/>
  <c r="P138" i="4" s="1"/>
  <c r="Q53" i="2"/>
  <c r="Q138" i="4" s="1"/>
  <c r="R53" i="2"/>
  <c r="R138" i="4" s="1"/>
  <c r="S53" i="2"/>
  <c r="S138" i="4" s="1"/>
  <c r="T53" i="2"/>
  <c r="T138" i="4" s="1"/>
  <c r="U53" i="2"/>
  <c r="U138" i="4" s="1"/>
  <c r="V53" i="2"/>
  <c r="V138" i="4" s="1"/>
  <c r="W53" i="2"/>
  <c r="W138" i="4" s="1"/>
  <c r="X53" i="2"/>
  <c r="X138" i="4" s="1"/>
  <c r="Y53" i="2"/>
  <c r="Y138" i="4" s="1"/>
  <c r="Z53" i="2"/>
  <c r="Z138" i="4" s="1"/>
  <c r="AA53" i="2"/>
  <c r="AA138" i="4" s="1"/>
  <c r="C54" i="2"/>
  <c r="C139" i="4" s="1"/>
  <c r="D54" i="2"/>
  <c r="D139" i="4" s="1"/>
  <c r="E54" i="2"/>
  <c r="E139" i="4" s="1"/>
  <c r="F54" i="2"/>
  <c r="F139" i="4" s="1"/>
  <c r="G54" i="2"/>
  <c r="G139" i="4" s="1"/>
  <c r="H54" i="2"/>
  <c r="H139" i="4" s="1"/>
  <c r="I54" i="2"/>
  <c r="I139" i="4" s="1"/>
  <c r="J54" i="2"/>
  <c r="J139" i="4" s="1"/>
  <c r="K54" i="2"/>
  <c r="K139" i="4" s="1"/>
  <c r="L54" i="2"/>
  <c r="L139" i="4" s="1"/>
  <c r="M54" i="2"/>
  <c r="M139" i="4" s="1"/>
  <c r="N54" i="2"/>
  <c r="N139" i="4" s="1"/>
  <c r="O54" i="2"/>
  <c r="O139" i="4" s="1"/>
  <c r="P54" i="2"/>
  <c r="P139" i="4" s="1"/>
  <c r="Q54" i="2"/>
  <c r="Q139" i="4" s="1"/>
  <c r="R54" i="2"/>
  <c r="R139" i="4" s="1"/>
  <c r="S54" i="2"/>
  <c r="S139" i="4" s="1"/>
  <c r="T54" i="2"/>
  <c r="T139" i="4" s="1"/>
  <c r="U54" i="2"/>
  <c r="U139" i="4" s="1"/>
  <c r="V54" i="2"/>
  <c r="V139" i="4" s="1"/>
  <c r="W54" i="2"/>
  <c r="W139" i="4" s="1"/>
  <c r="X54" i="2"/>
  <c r="X139" i="4" s="1"/>
  <c r="Y54" i="2"/>
  <c r="Y139" i="4" s="1"/>
  <c r="Z54" i="2"/>
  <c r="Z139" i="4" s="1"/>
  <c r="AA54" i="2"/>
  <c r="AA139" i="4" s="1"/>
  <c r="C55" i="2"/>
  <c r="C140" i="4" s="1"/>
  <c r="D55" i="2"/>
  <c r="D140" i="4" s="1"/>
  <c r="E55" i="2"/>
  <c r="E140" i="4" s="1"/>
  <c r="F55" i="2"/>
  <c r="F140" i="4" s="1"/>
  <c r="G55" i="2"/>
  <c r="G140" i="4" s="1"/>
  <c r="H55" i="2"/>
  <c r="H140" i="4" s="1"/>
  <c r="I55" i="2"/>
  <c r="I140" i="4" s="1"/>
  <c r="J55" i="2"/>
  <c r="J140" i="4" s="1"/>
  <c r="K55" i="2"/>
  <c r="K140" i="4" s="1"/>
  <c r="L55" i="2"/>
  <c r="L140" i="4" s="1"/>
  <c r="M55" i="2"/>
  <c r="M140" i="4" s="1"/>
  <c r="N55" i="2"/>
  <c r="N140" i="4" s="1"/>
  <c r="O55" i="2"/>
  <c r="O140" i="4" s="1"/>
  <c r="P55" i="2"/>
  <c r="P140" i="4" s="1"/>
  <c r="Q55" i="2"/>
  <c r="Q140" i="4" s="1"/>
  <c r="R55" i="2"/>
  <c r="R140" i="4" s="1"/>
  <c r="S55" i="2"/>
  <c r="S140" i="4" s="1"/>
  <c r="T55" i="2"/>
  <c r="T140" i="4" s="1"/>
  <c r="U55" i="2"/>
  <c r="U140" i="4" s="1"/>
  <c r="V55" i="2"/>
  <c r="V140" i="4" s="1"/>
  <c r="W55" i="2"/>
  <c r="W140" i="4" s="1"/>
  <c r="X55" i="2"/>
  <c r="X140" i="4" s="1"/>
  <c r="Y55" i="2"/>
  <c r="Y140" i="4" s="1"/>
  <c r="Z55" i="2"/>
  <c r="Z140" i="4" s="1"/>
  <c r="AA55" i="2"/>
  <c r="AA140" i="4" s="1"/>
  <c r="C56" i="2"/>
  <c r="C141" i="4" s="1"/>
  <c r="D56" i="2"/>
  <c r="D141" i="4" s="1"/>
  <c r="E56" i="2"/>
  <c r="E141" i="4" s="1"/>
  <c r="F56" i="2"/>
  <c r="F141" i="4" s="1"/>
  <c r="G56" i="2"/>
  <c r="G141" i="4" s="1"/>
  <c r="H56" i="2"/>
  <c r="H141" i="4" s="1"/>
  <c r="I56" i="2"/>
  <c r="I141" i="4" s="1"/>
  <c r="J56" i="2"/>
  <c r="J141" i="4" s="1"/>
  <c r="K56" i="2"/>
  <c r="K141" i="4" s="1"/>
  <c r="L56" i="2"/>
  <c r="L141" i="4" s="1"/>
  <c r="M56" i="2"/>
  <c r="M141" i="4" s="1"/>
  <c r="N56" i="2"/>
  <c r="N141" i="4" s="1"/>
  <c r="O56" i="2"/>
  <c r="O141" i="4" s="1"/>
  <c r="P56" i="2"/>
  <c r="P141" i="4" s="1"/>
  <c r="Q56" i="2"/>
  <c r="Q141" i="4" s="1"/>
  <c r="R56" i="2"/>
  <c r="R141" i="4" s="1"/>
  <c r="S56" i="2"/>
  <c r="S141" i="4" s="1"/>
  <c r="T56" i="2"/>
  <c r="T141" i="4" s="1"/>
  <c r="U56" i="2"/>
  <c r="U141" i="4" s="1"/>
  <c r="V56" i="2"/>
  <c r="V141" i="4" s="1"/>
  <c r="W56" i="2"/>
  <c r="W141" i="4" s="1"/>
  <c r="X56" i="2"/>
  <c r="X141" i="4" s="1"/>
  <c r="Y56" i="2"/>
  <c r="Y141" i="4" s="1"/>
  <c r="Z56" i="2"/>
  <c r="Z141" i="4" s="1"/>
  <c r="AA56" i="2"/>
  <c r="AA141" i="4" s="1"/>
  <c r="C57" i="2"/>
  <c r="C142" i="4" s="1"/>
  <c r="D57" i="2"/>
  <c r="D142" i="4" s="1"/>
  <c r="E57" i="2"/>
  <c r="E142" i="4" s="1"/>
  <c r="F57" i="2"/>
  <c r="F142" i="4" s="1"/>
  <c r="G57" i="2"/>
  <c r="G142" i="4" s="1"/>
  <c r="H57" i="2"/>
  <c r="H142" i="4" s="1"/>
  <c r="I57" i="2"/>
  <c r="I142" i="4" s="1"/>
  <c r="J57" i="2"/>
  <c r="J142" i="4" s="1"/>
  <c r="K57" i="2"/>
  <c r="K142" i="4" s="1"/>
  <c r="L57" i="2"/>
  <c r="L142" i="4" s="1"/>
  <c r="M57" i="2"/>
  <c r="M142" i="4" s="1"/>
  <c r="N57" i="2"/>
  <c r="N142" i="4" s="1"/>
  <c r="O57" i="2"/>
  <c r="O142" i="4" s="1"/>
  <c r="P57" i="2"/>
  <c r="P142" i="4" s="1"/>
  <c r="Q57" i="2"/>
  <c r="Q142" i="4" s="1"/>
  <c r="R57" i="2"/>
  <c r="R142" i="4" s="1"/>
  <c r="S57" i="2"/>
  <c r="S142" i="4" s="1"/>
  <c r="T57" i="2"/>
  <c r="T142" i="4" s="1"/>
  <c r="U57" i="2"/>
  <c r="U142" i="4" s="1"/>
  <c r="V57" i="2"/>
  <c r="V142" i="4" s="1"/>
  <c r="W57" i="2"/>
  <c r="W142" i="4" s="1"/>
  <c r="X57" i="2"/>
  <c r="X142" i="4" s="1"/>
  <c r="Y57" i="2"/>
  <c r="Y142" i="4" s="1"/>
  <c r="Z57" i="2"/>
  <c r="Z142" i="4" s="1"/>
  <c r="AA57" i="2"/>
  <c r="AA142" i="4" s="1"/>
  <c r="C58" i="2"/>
  <c r="C143" i="4" s="1"/>
  <c r="D58" i="2"/>
  <c r="D143" i="4" s="1"/>
  <c r="E58" i="2"/>
  <c r="E143" i="4" s="1"/>
  <c r="F58" i="2"/>
  <c r="F143" i="4" s="1"/>
  <c r="G58" i="2"/>
  <c r="G143" i="4" s="1"/>
  <c r="H58" i="2"/>
  <c r="H143" i="4" s="1"/>
  <c r="I58" i="2"/>
  <c r="I143" i="4" s="1"/>
  <c r="J58" i="2"/>
  <c r="J143" i="4" s="1"/>
  <c r="K58" i="2"/>
  <c r="K143" i="4" s="1"/>
  <c r="L58" i="2"/>
  <c r="L143" i="4" s="1"/>
  <c r="M58" i="2"/>
  <c r="M143" i="4" s="1"/>
  <c r="N58" i="2"/>
  <c r="N143" i="4" s="1"/>
  <c r="O58" i="2"/>
  <c r="O143" i="4" s="1"/>
  <c r="P58" i="2"/>
  <c r="P143" i="4" s="1"/>
  <c r="Q58" i="2"/>
  <c r="Q143" i="4" s="1"/>
  <c r="R58" i="2"/>
  <c r="R143" i="4" s="1"/>
  <c r="S58" i="2"/>
  <c r="S143" i="4" s="1"/>
  <c r="T58" i="2"/>
  <c r="T143" i="4" s="1"/>
  <c r="U58" i="2"/>
  <c r="U143" i="4" s="1"/>
  <c r="V58" i="2"/>
  <c r="V143" i="4" s="1"/>
  <c r="W58" i="2"/>
  <c r="W143" i="4" s="1"/>
  <c r="X58" i="2"/>
  <c r="X143" i="4" s="1"/>
  <c r="Y58" i="2"/>
  <c r="Y143" i="4" s="1"/>
  <c r="Z58" i="2"/>
  <c r="Z143" i="4" s="1"/>
  <c r="AA58" i="2"/>
  <c r="AA143" i="4" s="1"/>
  <c r="C59" i="2"/>
  <c r="C144" i="4" s="1"/>
  <c r="D59" i="2"/>
  <c r="D144" i="4" s="1"/>
  <c r="E59" i="2"/>
  <c r="E144" i="4" s="1"/>
  <c r="F59" i="2"/>
  <c r="F144" i="4" s="1"/>
  <c r="G59" i="2"/>
  <c r="G144" i="4" s="1"/>
  <c r="H59" i="2"/>
  <c r="H144" i="4" s="1"/>
  <c r="I59" i="2"/>
  <c r="I144" i="4" s="1"/>
  <c r="J59" i="2"/>
  <c r="J144" i="4" s="1"/>
  <c r="K59" i="2"/>
  <c r="K144" i="4" s="1"/>
  <c r="L59" i="2"/>
  <c r="L144" i="4" s="1"/>
  <c r="M59" i="2"/>
  <c r="M144" i="4" s="1"/>
  <c r="N59" i="2"/>
  <c r="N144" i="4" s="1"/>
  <c r="O59" i="2"/>
  <c r="O144" i="4" s="1"/>
  <c r="P59" i="2"/>
  <c r="P144" i="4" s="1"/>
  <c r="Q59" i="2"/>
  <c r="Q144" i="4" s="1"/>
  <c r="R59" i="2"/>
  <c r="R144" i="4" s="1"/>
  <c r="S59" i="2"/>
  <c r="S144" i="4" s="1"/>
  <c r="T59" i="2"/>
  <c r="T144" i="4" s="1"/>
  <c r="U59" i="2"/>
  <c r="U144" i="4" s="1"/>
  <c r="V59" i="2"/>
  <c r="V144" i="4" s="1"/>
  <c r="W59" i="2"/>
  <c r="W144" i="4" s="1"/>
  <c r="X59" i="2"/>
  <c r="X144" i="4" s="1"/>
  <c r="Y59" i="2"/>
  <c r="Y144" i="4" s="1"/>
  <c r="Z59" i="2"/>
  <c r="Z144" i="4" s="1"/>
  <c r="AA59" i="2"/>
  <c r="AA144" i="4" s="1"/>
  <c r="C60" i="2"/>
  <c r="C145" i="4" s="1"/>
  <c r="D60" i="2"/>
  <c r="D145" i="4" s="1"/>
  <c r="E60" i="2"/>
  <c r="E145" i="4" s="1"/>
  <c r="F60" i="2"/>
  <c r="F145" i="4" s="1"/>
  <c r="G60" i="2"/>
  <c r="G145" i="4" s="1"/>
  <c r="H60" i="2"/>
  <c r="H145" i="4" s="1"/>
  <c r="I60" i="2"/>
  <c r="I145" i="4" s="1"/>
  <c r="J60" i="2"/>
  <c r="J145" i="4" s="1"/>
  <c r="K60" i="2"/>
  <c r="K145" i="4" s="1"/>
  <c r="L60" i="2"/>
  <c r="L145" i="4" s="1"/>
  <c r="M60" i="2"/>
  <c r="M145" i="4" s="1"/>
  <c r="N60" i="2"/>
  <c r="N145" i="4" s="1"/>
  <c r="O60" i="2"/>
  <c r="O145" i="4" s="1"/>
  <c r="P60" i="2"/>
  <c r="P145" i="4" s="1"/>
  <c r="Q60" i="2"/>
  <c r="Q145" i="4" s="1"/>
  <c r="R60" i="2"/>
  <c r="R145" i="4" s="1"/>
  <c r="S60" i="2"/>
  <c r="S145" i="4" s="1"/>
  <c r="T60" i="2"/>
  <c r="T145" i="4" s="1"/>
  <c r="U60" i="2"/>
  <c r="U145" i="4" s="1"/>
  <c r="V60" i="2"/>
  <c r="V145" i="4" s="1"/>
  <c r="W60" i="2"/>
  <c r="W145" i="4" s="1"/>
  <c r="X60" i="2"/>
  <c r="X145" i="4" s="1"/>
  <c r="Y60" i="2"/>
  <c r="Y145" i="4" s="1"/>
  <c r="Z60" i="2"/>
  <c r="Z145" i="4" s="1"/>
  <c r="AA60" i="2"/>
  <c r="AA145" i="4" s="1"/>
  <c r="C61" i="2"/>
  <c r="C146" i="4" s="1"/>
  <c r="D61" i="2"/>
  <c r="D146" i="4" s="1"/>
  <c r="E61" i="2"/>
  <c r="E146" i="4" s="1"/>
  <c r="F61" i="2"/>
  <c r="F146" i="4" s="1"/>
  <c r="G61" i="2"/>
  <c r="G146" i="4" s="1"/>
  <c r="H61" i="2"/>
  <c r="H146" i="4" s="1"/>
  <c r="I61" i="2"/>
  <c r="I146" i="4" s="1"/>
  <c r="J61" i="2"/>
  <c r="J146" i="4" s="1"/>
  <c r="K61" i="2"/>
  <c r="K146" i="4" s="1"/>
  <c r="L61" i="2"/>
  <c r="L146" i="4" s="1"/>
  <c r="M61" i="2"/>
  <c r="M146" i="4" s="1"/>
  <c r="N61" i="2"/>
  <c r="N146" i="4" s="1"/>
  <c r="O61" i="2"/>
  <c r="O146" i="4" s="1"/>
  <c r="P61" i="2"/>
  <c r="P146" i="4" s="1"/>
  <c r="Q61" i="2"/>
  <c r="Q146" i="4" s="1"/>
  <c r="R61" i="2"/>
  <c r="R146" i="4" s="1"/>
  <c r="S61" i="2"/>
  <c r="S146" i="4" s="1"/>
  <c r="T61" i="2"/>
  <c r="T146" i="4" s="1"/>
  <c r="U61" i="2"/>
  <c r="U146" i="4" s="1"/>
  <c r="V61" i="2"/>
  <c r="V146" i="4" s="1"/>
  <c r="W61" i="2"/>
  <c r="W146" i="4" s="1"/>
  <c r="X61" i="2"/>
  <c r="X146" i="4" s="1"/>
  <c r="Y61" i="2"/>
  <c r="Y146" i="4" s="1"/>
  <c r="Z61" i="2"/>
  <c r="Z146" i="4" s="1"/>
  <c r="AA61" i="2"/>
  <c r="AA146" i="4" s="1"/>
  <c r="C62" i="2"/>
  <c r="C147" i="4" s="1"/>
  <c r="D62" i="2"/>
  <c r="D147" i="4" s="1"/>
  <c r="E62" i="2"/>
  <c r="E147" i="4" s="1"/>
  <c r="F62" i="2"/>
  <c r="F147" i="4" s="1"/>
  <c r="G62" i="2"/>
  <c r="G147" i="4" s="1"/>
  <c r="H62" i="2"/>
  <c r="H147" i="4" s="1"/>
  <c r="I62" i="2"/>
  <c r="I147" i="4" s="1"/>
  <c r="J62" i="2"/>
  <c r="J147" i="4" s="1"/>
  <c r="K62" i="2"/>
  <c r="K147" i="4" s="1"/>
  <c r="L62" i="2"/>
  <c r="L147" i="4" s="1"/>
  <c r="M62" i="2"/>
  <c r="M147" i="4" s="1"/>
  <c r="N62" i="2"/>
  <c r="N147" i="4" s="1"/>
  <c r="O62" i="2"/>
  <c r="O147" i="4" s="1"/>
  <c r="P62" i="2"/>
  <c r="P147" i="4" s="1"/>
  <c r="Q62" i="2"/>
  <c r="Q147" i="4" s="1"/>
  <c r="R62" i="2"/>
  <c r="R147" i="4" s="1"/>
  <c r="S62" i="2"/>
  <c r="S147" i="4" s="1"/>
  <c r="T62" i="2"/>
  <c r="T147" i="4" s="1"/>
  <c r="U62" i="2"/>
  <c r="U147" i="4" s="1"/>
  <c r="V62" i="2"/>
  <c r="V147" i="4" s="1"/>
  <c r="W62" i="2"/>
  <c r="W147" i="4" s="1"/>
  <c r="X62" i="2"/>
  <c r="X147" i="4" s="1"/>
  <c r="Y62" i="2"/>
  <c r="Y147" i="4" s="1"/>
  <c r="Z62" i="2"/>
  <c r="Z147" i="4" s="1"/>
  <c r="AA62" i="2"/>
  <c r="AA147" i="4" s="1"/>
  <c r="C63" i="2"/>
  <c r="C148" i="4" s="1"/>
  <c r="D63" i="2"/>
  <c r="D148" i="4" s="1"/>
  <c r="E63" i="2"/>
  <c r="E148" i="4" s="1"/>
  <c r="F63" i="2"/>
  <c r="F148" i="4" s="1"/>
  <c r="G63" i="2"/>
  <c r="G148" i="4" s="1"/>
  <c r="H63" i="2"/>
  <c r="H148" i="4" s="1"/>
  <c r="I63" i="2"/>
  <c r="I148" i="4" s="1"/>
  <c r="J63" i="2"/>
  <c r="J148" i="4" s="1"/>
  <c r="K63" i="2"/>
  <c r="K148" i="4" s="1"/>
  <c r="L63" i="2"/>
  <c r="L148" i="4" s="1"/>
  <c r="M63" i="2"/>
  <c r="M148" i="4" s="1"/>
  <c r="N63" i="2"/>
  <c r="N148" i="4" s="1"/>
  <c r="O63" i="2"/>
  <c r="O148" i="4" s="1"/>
  <c r="P63" i="2"/>
  <c r="P148" i="4" s="1"/>
  <c r="Q63" i="2"/>
  <c r="Q148" i="4" s="1"/>
  <c r="R63" i="2"/>
  <c r="R148" i="4" s="1"/>
  <c r="S63" i="2"/>
  <c r="S148" i="4" s="1"/>
  <c r="T63" i="2"/>
  <c r="T148" i="4" s="1"/>
  <c r="U63" i="2"/>
  <c r="U148" i="4" s="1"/>
  <c r="V63" i="2"/>
  <c r="V148" i="4" s="1"/>
  <c r="W63" i="2"/>
  <c r="W148" i="4" s="1"/>
  <c r="X63" i="2"/>
  <c r="X148" i="4" s="1"/>
  <c r="Y63" i="2"/>
  <c r="Y148" i="4" s="1"/>
  <c r="Z63" i="2"/>
  <c r="Z148" i="4" s="1"/>
  <c r="AA63" i="2"/>
  <c r="AA148" i="4" s="1"/>
  <c r="C64" i="2"/>
  <c r="C149" i="4" s="1"/>
  <c r="D64" i="2"/>
  <c r="D149" i="4" s="1"/>
  <c r="E64" i="2"/>
  <c r="E149" i="4" s="1"/>
  <c r="F64" i="2"/>
  <c r="F149" i="4" s="1"/>
  <c r="G64" i="2"/>
  <c r="G149" i="4" s="1"/>
  <c r="H64" i="2"/>
  <c r="H149" i="4" s="1"/>
  <c r="I64" i="2"/>
  <c r="I149" i="4" s="1"/>
  <c r="J64" i="2"/>
  <c r="J149" i="4" s="1"/>
  <c r="K64" i="2"/>
  <c r="K149" i="4" s="1"/>
  <c r="L64" i="2"/>
  <c r="L149" i="4" s="1"/>
  <c r="M64" i="2"/>
  <c r="M149" i="4" s="1"/>
  <c r="N64" i="2"/>
  <c r="N149" i="4" s="1"/>
  <c r="O64" i="2"/>
  <c r="O149" i="4" s="1"/>
  <c r="P64" i="2"/>
  <c r="P149" i="4" s="1"/>
  <c r="Q64" i="2"/>
  <c r="Q149" i="4" s="1"/>
  <c r="R64" i="2"/>
  <c r="R149" i="4" s="1"/>
  <c r="S64" i="2"/>
  <c r="S149" i="4" s="1"/>
  <c r="T64" i="2"/>
  <c r="T149" i="4" s="1"/>
  <c r="U64" i="2"/>
  <c r="U149" i="4" s="1"/>
  <c r="V64" i="2"/>
  <c r="V149" i="4" s="1"/>
  <c r="W64" i="2"/>
  <c r="W149" i="4" s="1"/>
  <c r="X64" i="2"/>
  <c r="X149" i="4" s="1"/>
  <c r="Y64" i="2"/>
  <c r="Y149" i="4" s="1"/>
  <c r="Z64" i="2"/>
  <c r="Z149" i="4" s="1"/>
  <c r="AA64" i="2"/>
  <c r="AA149" i="4" s="1"/>
  <c r="C65" i="2"/>
  <c r="C150" i="4" s="1"/>
  <c r="D65" i="2"/>
  <c r="D150" i="4" s="1"/>
  <c r="E65" i="2"/>
  <c r="E150" i="4" s="1"/>
  <c r="F65" i="2"/>
  <c r="F150" i="4" s="1"/>
  <c r="G65" i="2"/>
  <c r="G150" i="4" s="1"/>
  <c r="H65" i="2"/>
  <c r="H150" i="4" s="1"/>
  <c r="I65" i="2"/>
  <c r="I150" i="4" s="1"/>
  <c r="J65" i="2"/>
  <c r="J150" i="4" s="1"/>
  <c r="K65" i="2"/>
  <c r="K150" i="4" s="1"/>
  <c r="L65" i="2"/>
  <c r="L150" i="4" s="1"/>
  <c r="M65" i="2"/>
  <c r="M150" i="4" s="1"/>
  <c r="N65" i="2"/>
  <c r="N150" i="4" s="1"/>
  <c r="O65" i="2"/>
  <c r="O150" i="4" s="1"/>
  <c r="P65" i="2"/>
  <c r="P150" i="4" s="1"/>
  <c r="Q65" i="2"/>
  <c r="Q150" i="4" s="1"/>
  <c r="R65" i="2"/>
  <c r="R150" i="4" s="1"/>
  <c r="S65" i="2"/>
  <c r="S150" i="4" s="1"/>
  <c r="T65" i="2"/>
  <c r="T150" i="4" s="1"/>
  <c r="U65" i="2"/>
  <c r="U150" i="4" s="1"/>
  <c r="V65" i="2"/>
  <c r="V150" i="4" s="1"/>
  <c r="W65" i="2"/>
  <c r="W150" i="4" s="1"/>
  <c r="X65" i="2"/>
  <c r="X150" i="4" s="1"/>
  <c r="Y65" i="2"/>
  <c r="Y150" i="4" s="1"/>
  <c r="Z65" i="2"/>
  <c r="Z150" i="4" s="1"/>
  <c r="AA65" i="2"/>
  <c r="AA150" i="4" s="1"/>
  <c r="C66" i="2"/>
  <c r="C151" i="4" s="1"/>
  <c r="D66" i="2"/>
  <c r="D151" i="4" s="1"/>
  <c r="E66" i="2"/>
  <c r="E151" i="4" s="1"/>
  <c r="F66" i="2"/>
  <c r="F151" i="4" s="1"/>
  <c r="G66" i="2"/>
  <c r="G151" i="4" s="1"/>
  <c r="H66" i="2"/>
  <c r="H151" i="4" s="1"/>
  <c r="I66" i="2"/>
  <c r="I151" i="4" s="1"/>
  <c r="J66" i="2"/>
  <c r="J151" i="4" s="1"/>
  <c r="K66" i="2"/>
  <c r="K151" i="4" s="1"/>
  <c r="L66" i="2"/>
  <c r="L151" i="4" s="1"/>
  <c r="M66" i="2"/>
  <c r="M151" i="4" s="1"/>
  <c r="N66" i="2"/>
  <c r="N151" i="4" s="1"/>
  <c r="O66" i="2"/>
  <c r="O151" i="4" s="1"/>
  <c r="P66" i="2"/>
  <c r="P151" i="4" s="1"/>
  <c r="Q66" i="2"/>
  <c r="Q151" i="4" s="1"/>
  <c r="R66" i="2"/>
  <c r="R151" i="4" s="1"/>
  <c r="S66" i="2"/>
  <c r="S151" i="4" s="1"/>
  <c r="T66" i="2"/>
  <c r="T151" i="4" s="1"/>
  <c r="U66" i="2"/>
  <c r="U151" i="4" s="1"/>
  <c r="V66" i="2"/>
  <c r="V151" i="4" s="1"/>
  <c r="W66" i="2"/>
  <c r="W151" i="4" s="1"/>
  <c r="X66" i="2"/>
  <c r="X151" i="4" s="1"/>
  <c r="Y66" i="2"/>
  <c r="Y151" i="4" s="1"/>
  <c r="Z66" i="2"/>
  <c r="Z151" i="4" s="1"/>
  <c r="AA66" i="2"/>
  <c r="AA151" i="4" s="1"/>
  <c r="C67" i="2"/>
  <c r="C152" i="4" s="1"/>
  <c r="D67" i="2"/>
  <c r="D152" i="4" s="1"/>
  <c r="E67" i="2"/>
  <c r="E152" i="4" s="1"/>
  <c r="F67" i="2"/>
  <c r="F152" i="4" s="1"/>
  <c r="G67" i="2"/>
  <c r="G152" i="4" s="1"/>
  <c r="H67" i="2"/>
  <c r="H152" i="4" s="1"/>
  <c r="I67" i="2"/>
  <c r="I152" i="4" s="1"/>
  <c r="J67" i="2"/>
  <c r="J152" i="4" s="1"/>
  <c r="K67" i="2"/>
  <c r="K152" i="4" s="1"/>
  <c r="L67" i="2"/>
  <c r="L152" i="4" s="1"/>
  <c r="M67" i="2"/>
  <c r="M152" i="4" s="1"/>
  <c r="N67" i="2"/>
  <c r="N152" i="4" s="1"/>
  <c r="O67" i="2"/>
  <c r="O152" i="4" s="1"/>
  <c r="P67" i="2"/>
  <c r="P152" i="4" s="1"/>
  <c r="Q67" i="2"/>
  <c r="Q152" i="4" s="1"/>
  <c r="R67" i="2"/>
  <c r="R152" i="4" s="1"/>
  <c r="S67" i="2"/>
  <c r="S152" i="4" s="1"/>
  <c r="T67" i="2"/>
  <c r="T152" i="4" s="1"/>
  <c r="U67" i="2"/>
  <c r="U152" i="4" s="1"/>
  <c r="V67" i="2"/>
  <c r="V152" i="4" s="1"/>
  <c r="W67" i="2"/>
  <c r="W152" i="4" s="1"/>
  <c r="X67" i="2"/>
  <c r="X152" i="4" s="1"/>
  <c r="Y67" i="2"/>
  <c r="Y152" i="4" s="1"/>
  <c r="Z67" i="2"/>
  <c r="Z152" i="4" s="1"/>
  <c r="AA67" i="2"/>
  <c r="AA152" i="4" s="1"/>
  <c r="C68" i="2"/>
  <c r="C153" i="4" s="1"/>
  <c r="D68" i="2"/>
  <c r="D153" i="4" s="1"/>
  <c r="E68" i="2"/>
  <c r="E153" i="4" s="1"/>
  <c r="F68" i="2"/>
  <c r="F153" i="4" s="1"/>
  <c r="G68" i="2"/>
  <c r="G153" i="4" s="1"/>
  <c r="H68" i="2"/>
  <c r="H153" i="4" s="1"/>
  <c r="I68" i="2"/>
  <c r="I153" i="4" s="1"/>
  <c r="J68" i="2"/>
  <c r="J153" i="4" s="1"/>
  <c r="K68" i="2"/>
  <c r="K153" i="4" s="1"/>
  <c r="L68" i="2"/>
  <c r="L153" i="4" s="1"/>
  <c r="M68" i="2"/>
  <c r="M153" i="4" s="1"/>
  <c r="N68" i="2"/>
  <c r="N153" i="4" s="1"/>
  <c r="O68" i="2"/>
  <c r="O153" i="4" s="1"/>
  <c r="P68" i="2"/>
  <c r="P153" i="4" s="1"/>
  <c r="Q68" i="2"/>
  <c r="Q153" i="4" s="1"/>
  <c r="R68" i="2"/>
  <c r="R153" i="4" s="1"/>
  <c r="S68" i="2"/>
  <c r="S153" i="4" s="1"/>
  <c r="T68" i="2"/>
  <c r="T153" i="4" s="1"/>
  <c r="U68" i="2"/>
  <c r="U153" i="4" s="1"/>
  <c r="V68" i="2"/>
  <c r="V153" i="4" s="1"/>
  <c r="W68" i="2"/>
  <c r="W153" i="4" s="1"/>
  <c r="X68" i="2"/>
  <c r="X153" i="4" s="1"/>
  <c r="Y68" i="2"/>
  <c r="Y153" i="4" s="1"/>
  <c r="Z68" i="2"/>
  <c r="Z153" i="4" s="1"/>
  <c r="AA68" i="2"/>
  <c r="AA153" i="4" s="1"/>
  <c r="C69" i="2"/>
  <c r="C154" i="4" s="1"/>
  <c r="D69" i="2"/>
  <c r="D154" i="4" s="1"/>
  <c r="E69" i="2"/>
  <c r="E154" i="4" s="1"/>
  <c r="F69" i="2"/>
  <c r="F154" i="4" s="1"/>
  <c r="G69" i="2"/>
  <c r="G154" i="4" s="1"/>
  <c r="H69" i="2"/>
  <c r="H154" i="4" s="1"/>
  <c r="I69" i="2"/>
  <c r="I154" i="4" s="1"/>
  <c r="J69" i="2"/>
  <c r="J154" i="4" s="1"/>
  <c r="K69" i="2"/>
  <c r="K154" i="4" s="1"/>
  <c r="L69" i="2"/>
  <c r="L154" i="4" s="1"/>
  <c r="M69" i="2"/>
  <c r="M154" i="4" s="1"/>
  <c r="N69" i="2"/>
  <c r="N154" i="4" s="1"/>
  <c r="O69" i="2"/>
  <c r="O154" i="4" s="1"/>
  <c r="P69" i="2"/>
  <c r="P154" i="4" s="1"/>
  <c r="Q69" i="2"/>
  <c r="Q154" i="4" s="1"/>
  <c r="R69" i="2"/>
  <c r="R154" i="4" s="1"/>
  <c r="S69" i="2"/>
  <c r="S154" i="4" s="1"/>
  <c r="T69" i="2"/>
  <c r="T154" i="4" s="1"/>
  <c r="U69" i="2"/>
  <c r="U154" i="4" s="1"/>
  <c r="V69" i="2"/>
  <c r="V154" i="4" s="1"/>
  <c r="W69" i="2"/>
  <c r="W154" i="4" s="1"/>
  <c r="X69" i="2"/>
  <c r="X154" i="4" s="1"/>
  <c r="Y69" i="2"/>
  <c r="Y154" i="4" s="1"/>
  <c r="Z69" i="2"/>
  <c r="Z154" i="4" s="1"/>
  <c r="AA69" i="2"/>
  <c r="AA154" i="4" s="1"/>
  <c r="C70" i="2"/>
  <c r="C155" i="4" s="1"/>
  <c r="D70" i="2"/>
  <c r="D155" i="4" s="1"/>
  <c r="E70" i="2"/>
  <c r="E155" i="4" s="1"/>
  <c r="F70" i="2"/>
  <c r="F155" i="4" s="1"/>
  <c r="G70" i="2"/>
  <c r="G155" i="4" s="1"/>
  <c r="H70" i="2"/>
  <c r="H155" i="4" s="1"/>
  <c r="I70" i="2"/>
  <c r="I155" i="4" s="1"/>
  <c r="J70" i="2"/>
  <c r="J155" i="4" s="1"/>
  <c r="K70" i="2"/>
  <c r="K155" i="4" s="1"/>
  <c r="L70" i="2"/>
  <c r="L155" i="4" s="1"/>
  <c r="M70" i="2"/>
  <c r="M155" i="4" s="1"/>
  <c r="N70" i="2"/>
  <c r="N155" i="4" s="1"/>
  <c r="O70" i="2"/>
  <c r="O155" i="4" s="1"/>
  <c r="P70" i="2"/>
  <c r="P155" i="4" s="1"/>
  <c r="Q70" i="2"/>
  <c r="Q155" i="4" s="1"/>
  <c r="R70" i="2"/>
  <c r="R155" i="4" s="1"/>
  <c r="S70" i="2"/>
  <c r="S155" i="4" s="1"/>
  <c r="T70" i="2"/>
  <c r="T155" i="4" s="1"/>
  <c r="U70" i="2"/>
  <c r="U155" i="4" s="1"/>
  <c r="V70" i="2"/>
  <c r="V155" i="4" s="1"/>
  <c r="W70" i="2"/>
  <c r="W155" i="4" s="1"/>
  <c r="X70" i="2"/>
  <c r="X155" i="4" s="1"/>
  <c r="Y70" i="2"/>
  <c r="Y155" i="4" s="1"/>
  <c r="Z70" i="2"/>
  <c r="Z155" i="4" s="1"/>
  <c r="AA70" i="2"/>
  <c r="AA155" i="4" s="1"/>
  <c r="C71" i="2"/>
  <c r="C156" i="4" s="1"/>
  <c r="D71" i="2"/>
  <c r="D156" i="4" s="1"/>
  <c r="E71" i="2"/>
  <c r="E156" i="4" s="1"/>
  <c r="F71" i="2"/>
  <c r="F156" i="4" s="1"/>
  <c r="G71" i="2"/>
  <c r="G156" i="4" s="1"/>
  <c r="H71" i="2"/>
  <c r="H156" i="4" s="1"/>
  <c r="I71" i="2"/>
  <c r="I156" i="4" s="1"/>
  <c r="J71" i="2"/>
  <c r="J156" i="4" s="1"/>
  <c r="K71" i="2"/>
  <c r="K156" i="4" s="1"/>
  <c r="L71" i="2"/>
  <c r="L156" i="4" s="1"/>
  <c r="M71" i="2"/>
  <c r="M156" i="4" s="1"/>
  <c r="N71" i="2"/>
  <c r="N156" i="4" s="1"/>
  <c r="O71" i="2"/>
  <c r="O156" i="4" s="1"/>
  <c r="P71" i="2"/>
  <c r="P156" i="4" s="1"/>
  <c r="Q71" i="2"/>
  <c r="Q156" i="4" s="1"/>
  <c r="R71" i="2"/>
  <c r="R156" i="4" s="1"/>
  <c r="S71" i="2"/>
  <c r="S156" i="4" s="1"/>
  <c r="T71" i="2"/>
  <c r="T156" i="4" s="1"/>
  <c r="U71" i="2"/>
  <c r="U156" i="4" s="1"/>
  <c r="V71" i="2"/>
  <c r="V156" i="4" s="1"/>
  <c r="W71" i="2"/>
  <c r="W156" i="4" s="1"/>
  <c r="X71" i="2"/>
  <c r="X156" i="4" s="1"/>
  <c r="Y71" i="2"/>
  <c r="Y156" i="4" s="1"/>
  <c r="Z71" i="2"/>
  <c r="Z156" i="4" s="1"/>
  <c r="AA71" i="2"/>
  <c r="AA156" i="4" s="1"/>
  <c r="C72" i="2"/>
  <c r="C157" i="4" s="1"/>
  <c r="D72" i="2"/>
  <c r="D157" i="4" s="1"/>
  <c r="E72" i="2"/>
  <c r="E157" i="4" s="1"/>
  <c r="F72" i="2"/>
  <c r="F157" i="4" s="1"/>
  <c r="G72" i="2"/>
  <c r="G157" i="4" s="1"/>
  <c r="H72" i="2"/>
  <c r="H157" i="4" s="1"/>
  <c r="I72" i="2"/>
  <c r="I157" i="4" s="1"/>
  <c r="J72" i="2"/>
  <c r="J157" i="4" s="1"/>
  <c r="K72" i="2"/>
  <c r="K157" i="4" s="1"/>
  <c r="L72" i="2"/>
  <c r="L157" i="4" s="1"/>
  <c r="M72" i="2"/>
  <c r="M157" i="4" s="1"/>
  <c r="N72" i="2"/>
  <c r="N157" i="4" s="1"/>
  <c r="O72" i="2"/>
  <c r="O157" i="4" s="1"/>
  <c r="P72" i="2"/>
  <c r="P157" i="4" s="1"/>
  <c r="Q72" i="2"/>
  <c r="Q157" i="4" s="1"/>
  <c r="R72" i="2"/>
  <c r="R157" i="4" s="1"/>
  <c r="S72" i="2"/>
  <c r="S157" i="4" s="1"/>
  <c r="T72" i="2"/>
  <c r="T157" i="4" s="1"/>
  <c r="U72" i="2"/>
  <c r="U157" i="4" s="1"/>
  <c r="V72" i="2"/>
  <c r="V157" i="4" s="1"/>
  <c r="W72" i="2"/>
  <c r="W157" i="4" s="1"/>
  <c r="X72" i="2"/>
  <c r="X157" i="4" s="1"/>
  <c r="Y72" i="2"/>
  <c r="Y157" i="4" s="1"/>
  <c r="Z72" i="2"/>
  <c r="Z157" i="4" s="1"/>
  <c r="AA72" i="2"/>
  <c r="AA157" i="4" s="1"/>
  <c r="C73" i="2"/>
  <c r="C158" i="4" s="1"/>
  <c r="D73" i="2"/>
  <c r="D158" i="4" s="1"/>
  <c r="E73" i="2"/>
  <c r="E158" i="4" s="1"/>
  <c r="F73" i="2"/>
  <c r="F158" i="4" s="1"/>
  <c r="G73" i="2"/>
  <c r="G158" i="4" s="1"/>
  <c r="H73" i="2"/>
  <c r="H158" i="4" s="1"/>
  <c r="I73" i="2"/>
  <c r="I158" i="4" s="1"/>
  <c r="J73" i="2"/>
  <c r="J158" i="4" s="1"/>
  <c r="K73" i="2"/>
  <c r="K158" i="4" s="1"/>
  <c r="L73" i="2"/>
  <c r="L158" i="4" s="1"/>
  <c r="M73" i="2"/>
  <c r="M158" i="4" s="1"/>
  <c r="N73" i="2"/>
  <c r="N158" i="4" s="1"/>
  <c r="O73" i="2"/>
  <c r="O158" i="4" s="1"/>
  <c r="P73" i="2"/>
  <c r="P158" i="4" s="1"/>
  <c r="Q73" i="2"/>
  <c r="Q158" i="4" s="1"/>
  <c r="R73" i="2"/>
  <c r="R158" i="4" s="1"/>
  <c r="S73" i="2"/>
  <c r="S158" i="4" s="1"/>
  <c r="T73" i="2"/>
  <c r="T158" i="4" s="1"/>
  <c r="U73" i="2"/>
  <c r="U158" i="4" s="1"/>
  <c r="V73" i="2"/>
  <c r="V158" i="4" s="1"/>
  <c r="W73" i="2"/>
  <c r="W158" i="4" s="1"/>
  <c r="X73" i="2"/>
  <c r="X158" i="4" s="1"/>
  <c r="Y73" i="2"/>
  <c r="Y158" i="4" s="1"/>
  <c r="Z73" i="2"/>
  <c r="Z158" i="4" s="1"/>
  <c r="AA73" i="2"/>
  <c r="AA158" i="4" s="1"/>
  <c r="C74" i="2"/>
  <c r="C159" i="4" s="1"/>
  <c r="D74" i="2"/>
  <c r="D159" i="4" s="1"/>
  <c r="E74" i="2"/>
  <c r="E159" i="4" s="1"/>
  <c r="F74" i="2"/>
  <c r="F159" i="4" s="1"/>
  <c r="G74" i="2"/>
  <c r="G159" i="4" s="1"/>
  <c r="H74" i="2"/>
  <c r="H159" i="4" s="1"/>
  <c r="I74" i="2"/>
  <c r="I159" i="4" s="1"/>
  <c r="J74" i="2"/>
  <c r="J159" i="4" s="1"/>
  <c r="K74" i="2"/>
  <c r="K159" i="4" s="1"/>
  <c r="L74" i="2"/>
  <c r="L159" i="4" s="1"/>
  <c r="M74" i="2"/>
  <c r="M159" i="4" s="1"/>
  <c r="N74" i="2"/>
  <c r="N159" i="4" s="1"/>
  <c r="O74" i="2"/>
  <c r="O159" i="4" s="1"/>
  <c r="P74" i="2"/>
  <c r="P159" i="4" s="1"/>
  <c r="Q74" i="2"/>
  <c r="Q159" i="4" s="1"/>
  <c r="R74" i="2"/>
  <c r="R159" i="4" s="1"/>
  <c r="S74" i="2"/>
  <c r="S159" i="4" s="1"/>
  <c r="T74" i="2"/>
  <c r="T159" i="4" s="1"/>
  <c r="U74" i="2"/>
  <c r="U159" i="4" s="1"/>
  <c r="V74" i="2"/>
  <c r="V159" i="4" s="1"/>
  <c r="W74" i="2"/>
  <c r="W159" i="4" s="1"/>
  <c r="X74" i="2"/>
  <c r="X159" i="4" s="1"/>
  <c r="Y74" i="2"/>
  <c r="Y159" i="4" s="1"/>
  <c r="Z74" i="2"/>
  <c r="Z159" i="4" s="1"/>
  <c r="AA74" i="2"/>
  <c r="AA159" i="4" s="1"/>
  <c r="C75" i="2"/>
  <c r="C160" i="4" s="1"/>
  <c r="D75" i="2"/>
  <c r="D160" i="4" s="1"/>
  <c r="E75" i="2"/>
  <c r="E160" i="4" s="1"/>
  <c r="F75" i="2"/>
  <c r="F160" i="4" s="1"/>
  <c r="G75" i="2"/>
  <c r="G160" i="4" s="1"/>
  <c r="H75" i="2"/>
  <c r="H160" i="4" s="1"/>
  <c r="I75" i="2"/>
  <c r="I160" i="4" s="1"/>
  <c r="J75" i="2"/>
  <c r="J160" i="4" s="1"/>
  <c r="K75" i="2"/>
  <c r="K160" i="4" s="1"/>
  <c r="L75" i="2"/>
  <c r="L160" i="4" s="1"/>
  <c r="M75" i="2"/>
  <c r="M160" i="4" s="1"/>
  <c r="N75" i="2"/>
  <c r="N160" i="4" s="1"/>
  <c r="O75" i="2"/>
  <c r="O160" i="4" s="1"/>
  <c r="P75" i="2"/>
  <c r="P160" i="4" s="1"/>
  <c r="Q75" i="2"/>
  <c r="Q160" i="4" s="1"/>
  <c r="R75" i="2"/>
  <c r="R160" i="4" s="1"/>
  <c r="S75" i="2"/>
  <c r="S160" i="4" s="1"/>
  <c r="T75" i="2"/>
  <c r="T160" i="4" s="1"/>
  <c r="U75" i="2"/>
  <c r="U160" i="4" s="1"/>
  <c r="V75" i="2"/>
  <c r="V160" i="4" s="1"/>
  <c r="W75" i="2"/>
  <c r="W160" i="4" s="1"/>
  <c r="X75" i="2"/>
  <c r="X160" i="4" s="1"/>
  <c r="Y75" i="2"/>
  <c r="Y160" i="4" s="1"/>
  <c r="Z75" i="2"/>
  <c r="Z160" i="4" s="1"/>
  <c r="AA75" i="2"/>
  <c r="AA160" i="4" s="1"/>
  <c r="C76" i="2"/>
  <c r="C161" i="4" s="1"/>
  <c r="D76" i="2"/>
  <c r="D161" i="4" s="1"/>
  <c r="E76" i="2"/>
  <c r="E161" i="4" s="1"/>
  <c r="F76" i="2"/>
  <c r="F161" i="4" s="1"/>
  <c r="G76" i="2"/>
  <c r="G161" i="4" s="1"/>
  <c r="H76" i="2"/>
  <c r="H161" i="4" s="1"/>
  <c r="I76" i="2"/>
  <c r="I161" i="4" s="1"/>
  <c r="J76" i="2"/>
  <c r="J161" i="4" s="1"/>
  <c r="K76" i="2"/>
  <c r="K161" i="4" s="1"/>
  <c r="L76" i="2"/>
  <c r="L161" i="4" s="1"/>
  <c r="M76" i="2"/>
  <c r="M161" i="4" s="1"/>
  <c r="N76" i="2"/>
  <c r="N161" i="4" s="1"/>
  <c r="O76" i="2"/>
  <c r="O161" i="4" s="1"/>
  <c r="P76" i="2"/>
  <c r="P161" i="4" s="1"/>
  <c r="Q76" i="2"/>
  <c r="Q161" i="4" s="1"/>
  <c r="R76" i="2"/>
  <c r="R161" i="4" s="1"/>
  <c r="S76" i="2"/>
  <c r="S161" i="4" s="1"/>
  <c r="T76" i="2"/>
  <c r="T161" i="4" s="1"/>
  <c r="U76" i="2"/>
  <c r="U161" i="4" s="1"/>
  <c r="V76" i="2"/>
  <c r="V161" i="4" s="1"/>
  <c r="W76" i="2"/>
  <c r="W161" i="4" s="1"/>
  <c r="X76" i="2"/>
  <c r="X161" i="4" s="1"/>
  <c r="Y76" i="2"/>
  <c r="Y161" i="4" s="1"/>
  <c r="Z76" i="2"/>
  <c r="Z161" i="4" s="1"/>
  <c r="AA76" i="2"/>
  <c r="AA161" i="4" s="1"/>
  <c r="C77" i="2"/>
  <c r="C162" i="4" s="1"/>
  <c r="D77" i="2"/>
  <c r="D162" i="4" s="1"/>
  <c r="E77" i="2"/>
  <c r="E162" i="4" s="1"/>
  <c r="F77" i="2"/>
  <c r="F162" i="4" s="1"/>
  <c r="G77" i="2"/>
  <c r="G162" i="4" s="1"/>
  <c r="H77" i="2"/>
  <c r="H162" i="4" s="1"/>
  <c r="I77" i="2"/>
  <c r="I162" i="4" s="1"/>
  <c r="J77" i="2"/>
  <c r="J162" i="4" s="1"/>
  <c r="K77" i="2"/>
  <c r="K162" i="4" s="1"/>
  <c r="L77" i="2"/>
  <c r="L162" i="4" s="1"/>
  <c r="M77" i="2"/>
  <c r="M162" i="4" s="1"/>
  <c r="N77" i="2"/>
  <c r="N162" i="4" s="1"/>
  <c r="O77" i="2"/>
  <c r="O162" i="4" s="1"/>
  <c r="P77" i="2"/>
  <c r="P162" i="4" s="1"/>
  <c r="Q77" i="2"/>
  <c r="Q162" i="4" s="1"/>
  <c r="R77" i="2"/>
  <c r="R162" i="4" s="1"/>
  <c r="S77" i="2"/>
  <c r="S162" i="4" s="1"/>
  <c r="T77" i="2"/>
  <c r="T162" i="4" s="1"/>
  <c r="U77" i="2"/>
  <c r="U162" i="4" s="1"/>
  <c r="V77" i="2"/>
  <c r="V162" i="4" s="1"/>
  <c r="W77" i="2"/>
  <c r="W162" i="4" s="1"/>
  <c r="X77" i="2"/>
  <c r="X162" i="4" s="1"/>
  <c r="Y77" i="2"/>
  <c r="Y162" i="4" s="1"/>
  <c r="Z77" i="2"/>
  <c r="Z162" i="4" s="1"/>
  <c r="AA77" i="2"/>
  <c r="AA162" i="4" s="1"/>
  <c r="C78" i="2"/>
  <c r="C163" i="4" s="1"/>
  <c r="D78" i="2"/>
  <c r="D163" i="4" s="1"/>
  <c r="E78" i="2"/>
  <c r="E163" i="4" s="1"/>
  <c r="F78" i="2"/>
  <c r="F163" i="4" s="1"/>
  <c r="G78" i="2"/>
  <c r="G163" i="4" s="1"/>
  <c r="H78" i="2"/>
  <c r="H163" i="4" s="1"/>
  <c r="I78" i="2"/>
  <c r="I163" i="4" s="1"/>
  <c r="J78" i="2"/>
  <c r="J163" i="4" s="1"/>
  <c r="K78" i="2"/>
  <c r="K163" i="4" s="1"/>
  <c r="L78" i="2"/>
  <c r="L163" i="4" s="1"/>
  <c r="M78" i="2"/>
  <c r="M163" i="4" s="1"/>
  <c r="N78" i="2"/>
  <c r="N163" i="4" s="1"/>
  <c r="O78" i="2"/>
  <c r="O163" i="4" s="1"/>
  <c r="P78" i="2"/>
  <c r="P163" i="4" s="1"/>
  <c r="Q78" i="2"/>
  <c r="Q163" i="4" s="1"/>
  <c r="R78" i="2"/>
  <c r="R163" i="4" s="1"/>
  <c r="S78" i="2"/>
  <c r="S163" i="4" s="1"/>
  <c r="T78" i="2"/>
  <c r="T163" i="4" s="1"/>
  <c r="U78" i="2"/>
  <c r="U163" i="4" s="1"/>
  <c r="V78" i="2"/>
  <c r="V163" i="4" s="1"/>
  <c r="W78" i="2"/>
  <c r="W163" i="4" s="1"/>
  <c r="X78" i="2"/>
  <c r="X163" i="4" s="1"/>
  <c r="Y78" i="2"/>
  <c r="Y163" i="4" s="1"/>
  <c r="Z78" i="2"/>
  <c r="Z163" i="4" s="1"/>
  <c r="AA78" i="2"/>
  <c r="AA163" i="4" s="1"/>
  <c r="C79" i="2"/>
  <c r="C164" i="4" s="1"/>
  <c r="D79" i="2"/>
  <c r="D164" i="4" s="1"/>
  <c r="E79" i="2"/>
  <c r="E164" i="4" s="1"/>
  <c r="F79" i="2"/>
  <c r="F164" i="4" s="1"/>
  <c r="G79" i="2"/>
  <c r="G164" i="4" s="1"/>
  <c r="H79" i="2"/>
  <c r="H164" i="4" s="1"/>
  <c r="I79" i="2"/>
  <c r="I164" i="4" s="1"/>
  <c r="J79" i="2"/>
  <c r="J164" i="4" s="1"/>
  <c r="K79" i="2"/>
  <c r="K164" i="4" s="1"/>
  <c r="L79" i="2"/>
  <c r="L164" i="4" s="1"/>
  <c r="M79" i="2"/>
  <c r="M164" i="4" s="1"/>
  <c r="N79" i="2"/>
  <c r="N164" i="4" s="1"/>
  <c r="O79" i="2"/>
  <c r="O164" i="4" s="1"/>
  <c r="P79" i="2"/>
  <c r="P164" i="4" s="1"/>
  <c r="Q79" i="2"/>
  <c r="Q164" i="4" s="1"/>
  <c r="R79" i="2"/>
  <c r="R164" i="4" s="1"/>
  <c r="S79" i="2"/>
  <c r="S164" i="4" s="1"/>
  <c r="T79" i="2"/>
  <c r="T164" i="4" s="1"/>
  <c r="U79" i="2"/>
  <c r="U164" i="4" s="1"/>
  <c r="V79" i="2"/>
  <c r="V164" i="4" s="1"/>
  <c r="W79" i="2"/>
  <c r="W164" i="4" s="1"/>
  <c r="X79" i="2"/>
  <c r="X164" i="4" s="1"/>
  <c r="Y79" i="2"/>
  <c r="Y164" i="4" s="1"/>
  <c r="Z79" i="2"/>
  <c r="Z164" i="4" s="1"/>
  <c r="AA79" i="2"/>
  <c r="AA164" i="4" s="1"/>
  <c r="C80" i="2"/>
  <c r="C165" i="4" s="1"/>
  <c r="D80" i="2"/>
  <c r="D165" i="4" s="1"/>
  <c r="E80" i="2"/>
  <c r="E165" i="4" s="1"/>
  <c r="F80" i="2"/>
  <c r="F165" i="4" s="1"/>
  <c r="G80" i="2"/>
  <c r="G165" i="4" s="1"/>
  <c r="H80" i="2"/>
  <c r="H165" i="4" s="1"/>
  <c r="I80" i="2"/>
  <c r="I165" i="4" s="1"/>
  <c r="J80" i="2"/>
  <c r="J165" i="4" s="1"/>
  <c r="K80" i="2"/>
  <c r="K165" i="4" s="1"/>
  <c r="L80" i="2"/>
  <c r="L165" i="4" s="1"/>
  <c r="M80" i="2"/>
  <c r="M165" i="4" s="1"/>
  <c r="N80" i="2"/>
  <c r="N165" i="4" s="1"/>
  <c r="O80" i="2"/>
  <c r="O165" i="4" s="1"/>
  <c r="P80" i="2"/>
  <c r="P165" i="4" s="1"/>
  <c r="Q80" i="2"/>
  <c r="Q165" i="4" s="1"/>
  <c r="R80" i="2"/>
  <c r="R165" i="4" s="1"/>
  <c r="S80" i="2"/>
  <c r="S165" i="4" s="1"/>
  <c r="T80" i="2"/>
  <c r="T165" i="4" s="1"/>
  <c r="U80" i="2"/>
  <c r="U165" i="4" s="1"/>
  <c r="V80" i="2"/>
  <c r="V165" i="4" s="1"/>
  <c r="W80" i="2"/>
  <c r="W165" i="4" s="1"/>
  <c r="X80" i="2"/>
  <c r="X165" i="4" s="1"/>
  <c r="Y80" i="2"/>
  <c r="Y165" i="4" s="1"/>
  <c r="Z80" i="2"/>
  <c r="Z165" i="4" s="1"/>
  <c r="AA80" i="2"/>
  <c r="AA165" i="4" s="1"/>
  <c r="C81" i="2"/>
  <c r="C166" i="4" s="1"/>
  <c r="D81" i="2"/>
  <c r="D166" i="4" s="1"/>
  <c r="E81" i="2"/>
  <c r="E166" i="4" s="1"/>
  <c r="F81" i="2"/>
  <c r="F166" i="4" s="1"/>
  <c r="G81" i="2"/>
  <c r="G166" i="4" s="1"/>
  <c r="H81" i="2"/>
  <c r="H166" i="4" s="1"/>
  <c r="I81" i="2"/>
  <c r="I166" i="4" s="1"/>
  <c r="J81" i="2"/>
  <c r="J166" i="4" s="1"/>
  <c r="K81" i="2"/>
  <c r="K166" i="4" s="1"/>
  <c r="L81" i="2"/>
  <c r="L166" i="4" s="1"/>
  <c r="M81" i="2"/>
  <c r="M166" i="4" s="1"/>
  <c r="N81" i="2"/>
  <c r="N166" i="4" s="1"/>
  <c r="O81" i="2"/>
  <c r="O166" i="4" s="1"/>
  <c r="P81" i="2"/>
  <c r="P166" i="4" s="1"/>
  <c r="Q81" i="2"/>
  <c r="Q166" i="4" s="1"/>
  <c r="R81" i="2"/>
  <c r="R166" i="4" s="1"/>
  <c r="S81" i="2"/>
  <c r="S166" i="4" s="1"/>
  <c r="T81" i="2"/>
  <c r="T166" i="4" s="1"/>
  <c r="U81" i="2"/>
  <c r="U166" i="4" s="1"/>
  <c r="V81" i="2"/>
  <c r="V166" i="4" s="1"/>
  <c r="W81" i="2"/>
  <c r="W166" i="4" s="1"/>
  <c r="X81" i="2"/>
  <c r="X166" i="4" s="1"/>
  <c r="Y81" i="2"/>
  <c r="Y166" i="4" s="1"/>
  <c r="Z81" i="2"/>
  <c r="Z166" i="4" s="1"/>
  <c r="AA81" i="2"/>
  <c r="AA166" i="4" s="1"/>
  <c r="C82" i="2"/>
  <c r="C167" i="4" s="1"/>
  <c r="D82" i="2"/>
  <c r="D167" i="4" s="1"/>
  <c r="E82" i="2"/>
  <c r="E167" i="4" s="1"/>
  <c r="F82" i="2"/>
  <c r="F167" i="4" s="1"/>
  <c r="G82" i="2"/>
  <c r="G167" i="4" s="1"/>
  <c r="H82" i="2"/>
  <c r="H167" i="4" s="1"/>
  <c r="I82" i="2"/>
  <c r="I167" i="4" s="1"/>
  <c r="J82" i="2"/>
  <c r="J167" i="4" s="1"/>
  <c r="K82" i="2"/>
  <c r="K167" i="4" s="1"/>
  <c r="L82" i="2"/>
  <c r="L167" i="4" s="1"/>
  <c r="M82" i="2"/>
  <c r="M167" i="4" s="1"/>
  <c r="N82" i="2"/>
  <c r="N167" i="4" s="1"/>
  <c r="O82" i="2"/>
  <c r="O167" i="4" s="1"/>
  <c r="P82" i="2"/>
  <c r="P167" i="4" s="1"/>
  <c r="Q82" i="2"/>
  <c r="Q167" i="4" s="1"/>
  <c r="R82" i="2"/>
  <c r="R167" i="4" s="1"/>
  <c r="S82" i="2"/>
  <c r="S167" i="4" s="1"/>
  <c r="T82" i="2"/>
  <c r="T167" i="4" s="1"/>
  <c r="U82" i="2"/>
  <c r="U167" i="4" s="1"/>
  <c r="V82" i="2"/>
  <c r="V167" i="4" s="1"/>
  <c r="W82" i="2"/>
  <c r="W167" i="4" s="1"/>
  <c r="X82" i="2"/>
  <c r="X167" i="4" s="1"/>
  <c r="Y82" i="2"/>
  <c r="Y167" i="4" s="1"/>
  <c r="Z82" i="2"/>
  <c r="Z167" i="4" s="1"/>
  <c r="AA82" i="2"/>
  <c r="AA167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4" i="2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B34" i="8"/>
  <c r="B35" i="8"/>
  <c r="B36" i="8"/>
  <c r="B37" i="8"/>
  <c r="B38" i="8"/>
  <c r="B57" i="8"/>
  <c r="B58" i="8"/>
  <c r="B2" i="8"/>
  <c r="B78" i="4" l="1"/>
  <c r="B165" i="4"/>
  <c r="B76" i="4"/>
  <c r="B163" i="4"/>
  <c r="B74" i="4"/>
  <c r="B161" i="4"/>
  <c r="B58" i="4"/>
  <c r="B145" i="4"/>
  <c r="B42" i="4"/>
  <c r="B129" i="4"/>
  <c r="B26" i="4"/>
  <c r="B113" i="4"/>
  <c r="B10" i="4"/>
  <c r="B97" i="4"/>
  <c r="M89" i="4"/>
  <c r="M83" i="2"/>
  <c r="R89" i="4"/>
  <c r="R83" i="2"/>
  <c r="B30" i="4"/>
  <c r="B117" i="4"/>
  <c r="B73" i="4"/>
  <c r="B160" i="4"/>
  <c r="B57" i="4"/>
  <c r="B144" i="4"/>
  <c r="B41" i="4"/>
  <c r="B128" i="4"/>
  <c r="B25" i="4"/>
  <c r="B112" i="4"/>
  <c r="B9" i="4"/>
  <c r="B96" i="4"/>
  <c r="L89" i="4"/>
  <c r="L83" i="2"/>
  <c r="B72" i="4"/>
  <c r="B159" i="4"/>
  <c r="B56" i="4"/>
  <c r="B143" i="4"/>
  <c r="B40" i="4"/>
  <c r="B127" i="4"/>
  <c r="B24" i="4"/>
  <c r="B111" i="4"/>
  <c r="B8" i="4"/>
  <c r="B95" i="4"/>
  <c r="AA89" i="4"/>
  <c r="AA83" i="2"/>
  <c r="K89" i="4"/>
  <c r="K83" i="2"/>
  <c r="B71" i="4"/>
  <c r="B158" i="4"/>
  <c r="B55" i="4"/>
  <c r="B142" i="4"/>
  <c r="B39" i="4"/>
  <c r="B126" i="4"/>
  <c r="B23" i="4"/>
  <c r="B110" i="4"/>
  <c r="B7" i="4"/>
  <c r="B94" i="4"/>
  <c r="Z89" i="4"/>
  <c r="Z83" i="2"/>
  <c r="J89" i="4"/>
  <c r="J83" i="2"/>
  <c r="B63" i="4"/>
  <c r="B150" i="4"/>
  <c r="B14" i="4"/>
  <c r="B101" i="4"/>
  <c r="B28" i="4"/>
  <c r="B115" i="4"/>
  <c r="B70" i="4"/>
  <c r="B157" i="4"/>
  <c r="B54" i="4"/>
  <c r="B141" i="4"/>
  <c r="B38" i="4"/>
  <c r="B125" i="4"/>
  <c r="B22" i="4"/>
  <c r="B109" i="4"/>
  <c r="B6" i="4"/>
  <c r="B93" i="4"/>
  <c r="Y89" i="4"/>
  <c r="Y83" i="2"/>
  <c r="I89" i="4"/>
  <c r="I83" i="2"/>
  <c r="B62" i="4"/>
  <c r="B149" i="4"/>
  <c r="B44" i="4"/>
  <c r="B131" i="4"/>
  <c r="B69" i="4"/>
  <c r="B156" i="4"/>
  <c r="B53" i="4"/>
  <c r="B140" i="4"/>
  <c r="B37" i="4"/>
  <c r="B124" i="4"/>
  <c r="B21" i="4"/>
  <c r="B108" i="4"/>
  <c r="B5" i="4"/>
  <c r="B92" i="4"/>
  <c r="X89" i="4"/>
  <c r="X83" i="2"/>
  <c r="H89" i="4"/>
  <c r="H83" i="2"/>
  <c r="B60" i="4"/>
  <c r="B147" i="4"/>
  <c r="B68" i="4"/>
  <c r="B155" i="4"/>
  <c r="B52" i="4"/>
  <c r="B139" i="4"/>
  <c r="B36" i="4"/>
  <c r="B123" i="4"/>
  <c r="B20" i="4"/>
  <c r="B107" i="4"/>
  <c r="B4" i="4"/>
  <c r="B91" i="4"/>
  <c r="W89" i="4"/>
  <c r="W83" i="2"/>
  <c r="G89" i="4"/>
  <c r="G83" i="2"/>
  <c r="B79" i="4"/>
  <c r="B166" i="4"/>
  <c r="B67" i="4"/>
  <c r="B154" i="4"/>
  <c r="B51" i="4"/>
  <c r="B138" i="4"/>
  <c r="B35" i="4"/>
  <c r="B122" i="4"/>
  <c r="B19" i="4"/>
  <c r="B106" i="4"/>
  <c r="B3" i="4"/>
  <c r="B90" i="4"/>
  <c r="V89" i="4"/>
  <c r="V83" i="2"/>
  <c r="F89" i="4"/>
  <c r="F83" i="2"/>
  <c r="B47" i="4"/>
  <c r="B134" i="4"/>
  <c r="B46" i="4"/>
  <c r="B133" i="4"/>
  <c r="B12" i="4"/>
  <c r="B99" i="4"/>
  <c r="O89" i="4"/>
  <c r="O83" i="2"/>
  <c r="B66" i="4"/>
  <c r="B153" i="4"/>
  <c r="B50" i="4"/>
  <c r="B137" i="4"/>
  <c r="B34" i="4"/>
  <c r="B121" i="4"/>
  <c r="B18" i="4"/>
  <c r="B105" i="4"/>
  <c r="U89" i="4"/>
  <c r="U83" i="2"/>
  <c r="E89" i="4"/>
  <c r="E83" i="2"/>
  <c r="B83" i="2"/>
  <c r="B2" i="4"/>
  <c r="B89" i="4"/>
  <c r="B65" i="4"/>
  <c r="B152" i="4"/>
  <c r="B49" i="4"/>
  <c r="B136" i="4"/>
  <c r="B33" i="4"/>
  <c r="B120" i="4"/>
  <c r="B17" i="4"/>
  <c r="B104" i="4"/>
  <c r="T89" i="4"/>
  <c r="T83" i="2"/>
  <c r="D89" i="4"/>
  <c r="D83" i="2"/>
  <c r="B31" i="4"/>
  <c r="B118" i="4"/>
  <c r="B80" i="4"/>
  <c r="B167" i="4"/>
  <c r="B64" i="4"/>
  <c r="B151" i="4"/>
  <c r="B48" i="4"/>
  <c r="B135" i="4"/>
  <c r="B32" i="4"/>
  <c r="B119" i="4"/>
  <c r="B16" i="4"/>
  <c r="B103" i="4"/>
  <c r="S89" i="4"/>
  <c r="S83" i="2"/>
  <c r="C89" i="4"/>
  <c r="C83" i="2"/>
  <c r="B15" i="4"/>
  <c r="B102" i="4"/>
  <c r="Q89" i="4"/>
  <c r="Q83" i="2"/>
  <c r="B77" i="4"/>
  <c r="B164" i="4"/>
  <c r="B61" i="4"/>
  <c r="B148" i="4"/>
  <c r="B45" i="4"/>
  <c r="B132" i="4"/>
  <c r="B29" i="4"/>
  <c r="B116" i="4"/>
  <c r="B13" i="4"/>
  <c r="B100" i="4"/>
  <c r="P89" i="4"/>
  <c r="P83" i="2"/>
  <c r="B75" i="4"/>
  <c r="B162" i="4"/>
  <c r="B59" i="4"/>
  <c r="B146" i="4"/>
  <c r="B43" i="4"/>
  <c r="B130" i="4"/>
  <c r="B27" i="4"/>
  <c r="B114" i="4"/>
  <c r="B11" i="4"/>
  <c r="B98" i="4"/>
  <c r="N89" i="4"/>
  <c r="N83" i="2"/>
  <c r="O28" i="11"/>
  <c r="F20" i="11"/>
  <c r="G57" i="11"/>
  <c r="F48" i="11"/>
  <c r="F35" i="11"/>
  <c r="G30" i="11"/>
  <c r="I24" i="11"/>
  <c r="F70" i="11"/>
  <c r="G43" i="11"/>
  <c r="F32" i="11"/>
  <c r="F64" i="11"/>
  <c r="H66" i="11"/>
  <c r="G54" i="11"/>
  <c r="F40" i="11"/>
  <c r="F62" i="11"/>
  <c r="F52" i="11"/>
  <c r="F56" i="11"/>
  <c r="F44" i="11"/>
  <c r="G68" i="11"/>
  <c r="G59" i="11"/>
  <c r="G55" i="11"/>
  <c r="F41" i="11"/>
  <c r="F51" i="11"/>
  <c r="K29" i="11"/>
  <c r="F58" i="11"/>
  <c r="E49" i="11"/>
  <c r="G67" i="11"/>
  <c r="F74" i="11"/>
  <c r="P7" i="11"/>
  <c r="G45" i="11"/>
  <c r="F61" i="11"/>
  <c r="G50" i="11"/>
  <c r="E33" i="11"/>
  <c r="F42" i="11"/>
  <c r="G47" i="11"/>
  <c r="F77" i="11"/>
  <c r="E65" i="11"/>
  <c r="G71" i="11"/>
  <c r="F78" i="11"/>
  <c r="G46" i="11"/>
  <c r="Z27" i="11"/>
  <c r="F39" i="11"/>
  <c r="F69" i="11"/>
  <c r="G34" i="11"/>
  <c r="S17" i="11"/>
  <c r="G76" i="11"/>
  <c r="F72" i="11"/>
  <c r="D81" i="11"/>
  <c r="F38" i="11"/>
  <c r="H31" i="11"/>
  <c r="F73" i="11"/>
  <c r="G19" i="11"/>
  <c r="F80" i="11"/>
  <c r="F36" i="11"/>
  <c r="F4" i="11"/>
  <c r="N23" i="11"/>
  <c r="E37" i="11"/>
  <c r="E53" i="11"/>
  <c r="F5" i="11"/>
  <c r="F60" i="11"/>
  <c r="H63" i="11"/>
  <c r="G79" i="11"/>
  <c r="G75" i="11"/>
  <c r="B63" i="8"/>
  <c r="B75" i="8"/>
  <c r="C48" i="4" l="1"/>
  <c r="B216" i="4"/>
  <c r="C64" i="4"/>
  <c r="B232" i="4"/>
  <c r="C49" i="4"/>
  <c r="B217" i="4"/>
  <c r="B202" i="4"/>
  <c r="C34" i="4"/>
  <c r="C79" i="4"/>
  <c r="B247" i="4"/>
  <c r="C68" i="4"/>
  <c r="B236" i="4"/>
  <c r="C53" i="4"/>
  <c r="B221" i="4"/>
  <c r="C22" i="4"/>
  <c r="B190" i="4"/>
  <c r="C71" i="4"/>
  <c r="B239" i="4"/>
  <c r="C56" i="4"/>
  <c r="B224" i="4"/>
  <c r="C41" i="4"/>
  <c r="B209" i="4"/>
  <c r="C11" i="4"/>
  <c r="B179" i="4"/>
  <c r="C15" i="4"/>
  <c r="B183" i="4"/>
  <c r="C80" i="4"/>
  <c r="B248" i="4"/>
  <c r="C65" i="4"/>
  <c r="B233" i="4"/>
  <c r="C72" i="4"/>
  <c r="B240" i="4"/>
  <c r="C57" i="4"/>
  <c r="B225" i="4"/>
  <c r="C10" i="4"/>
  <c r="B178" i="4"/>
  <c r="C69" i="4"/>
  <c r="B237" i="4"/>
  <c r="C27" i="4"/>
  <c r="B195" i="4"/>
  <c r="C13" i="4"/>
  <c r="B181" i="4"/>
  <c r="C31" i="4"/>
  <c r="B199" i="4"/>
  <c r="C2" i="4"/>
  <c r="D2" i="4" s="1"/>
  <c r="B81" i="4"/>
  <c r="B249" i="4" s="1"/>
  <c r="C75" i="4"/>
  <c r="B243" i="4"/>
  <c r="B218" i="4"/>
  <c r="C50" i="4"/>
  <c r="C60" i="4"/>
  <c r="B228" i="4"/>
  <c r="C38" i="4"/>
  <c r="B206" i="4"/>
  <c r="AB83" i="2"/>
  <c r="AC83" i="2" s="1"/>
  <c r="AD83" i="2" s="1"/>
  <c r="AE83" i="2" s="1"/>
  <c r="AF83" i="2" s="1"/>
  <c r="B234" i="4"/>
  <c r="C66" i="4"/>
  <c r="C3" i="4"/>
  <c r="B171" i="4"/>
  <c r="C44" i="4"/>
  <c r="B212" i="4"/>
  <c r="C54" i="4"/>
  <c r="B222" i="4"/>
  <c r="C73" i="4"/>
  <c r="B241" i="4"/>
  <c r="C26" i="4"/>
  <c r="B194" i="4"/>
  <c r="C43" i="4"/>
  <c r="B211" i="4"/>
  <c r="C29" i="4"/>
  <c r="B197" i="4"/>
  <c r="C16" i="4"/>
  <c r="B184" i="4"/>
  <c r="C19" i="4"/>
  <c r="B187" i="4"/>
  <c r="C62" i="4"/>
  <c r="B230" i="4"/>
  <c r="C70" i="4"/>
  <c r="B238" i="4"/>
  <c r="C30" i="4"/>
  <c r="B198" i="4"/>
  <c r="C42" i="4"/>
  <c r="B210" i="4"/>
  <c r="C59" i="4"/>
  <c r="B227" i="4"/>
  <c r="E82" i="4"/>
  <c r="C45" i="4"/>
  <c r="B213" i="4"/>
  <c r="C12" i="4"/>
  <c r="B180" i="4"/>
  <c r="C35" i="4"/>
  <c r="B203" i="4"/>
  <c r="C4" i="4"/>
  <c r="B172" i="4"/>
  <c r="C7" i="4"/>
  <c r="B175" i="4"/>
  <c r="C58" i="4"/>
  <c r="B226" i="4"/>
  <c r="U82" i="4"/>
  <c r="C46" i="4"/>
  <c r="B214" i="4"/>
  <c r="C51" i="4"/>
  <c r="B219" i="4"/>
  <c r="C20" i="4"/>
  <c r="B188" i="4"/>
  <c r="C5" i="4"/>
  <c r="B173" i="4"/>
  <c r="C28" i="4"/>
  <c r="B196" i="4"/>
  <c r="C23" i="4"/>
  <c r="B191" i="4"/>
  <c r="C8" i="4"/>
  <c r="B176" i="4"/>
  <c r="C74" i="4"/>
  <c r="B242" i="4"/>
  <c r="C61" i="4"/>
  <c r="B229" i="4"/>
  <c r="Y82" i="4"/>
  <c r="C77" i="4"/>
  <c r="B245" i="4"/>
  <c r="C32" i="4"/>
  <c r="B200" i="4"/>
  <c r="C17" i="4"/>
  <c r="B185" i="4"/>
  <c r="C47" i="4"/>
  <c r="B215" i="4"/>
  <c r="C67" i="4"/>
  <c r="B235" i="4"/>
  <c r="C36" i="4"/>
  <c r="B204" i="4"/>
  <c r="C21" i="4"/>
  <c r="B189" i="4"/>
  <c r="C14" i="4"/>
  <c r="B182" i="4"/>
  <c r="C39" i="4"/>
  <c r="B207" i="4"/>
  <c r="C24" i="4"/>
  <c r="B192" i="4"/>
  <c r="C9" i="4"/>
  <c r="B177" i="4"/>
  <c r="C76" i="4"/>
  <c r="B244" i="4"/>
  <c r="C33" i="4"/>
  <c r="B201" i="4"/>
  <c r="F82" i="4"/>
  <c r="B186" i="4"/>
  <c r="C18" i="4"/>
  <c r="C52" i="4"/>
  <c r="B220" i="4"/>
  <c r="C37" i="4"/>
  <c r="B205" i="4"/>
  <c r="C6" i="4"/>
  <c r="B174" i="4"/>
  <c r="C63" i="4"/>
  <c r="B231" i="4"/>
  <c r="C55" i="4"/>
  <c r="B223" i="4"/>
  <c r="C40" i="4"/>
  <c r="B208" i="4"/>
  <c r="C25" i="4"/>
  <c r="B193" i="4"/>
  <c r="C78" i="4"/>
  <c r="B246" i="4"/>
  <c r="G36" i="11"/>
  <c r="H45" i="11"/>
  <c r="G41" i="11"/>
  <c r="G40" i="11"/>
  <c r="H30" i="11"/>
  <c r="G78" i="11"/>
  <c r="G80" i="11"/>
  <c r="T17" i="11"/>
  <c r="F65" i="11"/>
  <c r="Q7" i="11"/>
  <c r="H55" i="11"/>
  <c r="H54" i="11"/>
  <c r="G35" i="11"/>
  <c r="J24" i="11"/>
  <c r="G74" i="11"/>
  <c r="H59" i="11"/>
  <c r="I66" i="11"/>
  <c r="G48" i="11"/>
  <c r="G72" i="11"/>
  <c r="H71" i="11"/>
  <c r="H76" i="11"/>
  <c r="G73" i="11"/>
  <c r="H67" i="11"/>
  <c r="G64" i="11"/>
  <c r="G69" i="11"/>
  <c r="H47" i="11"/>
  <c r="H68" i="11"/>
  <c r="H57" i="11"/>
  <c r="F53" i="11"/>
  <c r="I31" i="11"/>
  <c r="G51" i="11"/>
  <c r="G38" i="11"/>
  <c r="G39" i="11"/>
  <c r="G42" i="11"/>
  <c r="F49" i="11"/>
  <c r="G44" i="11"/>
  <c r="G32" i="11"/>
  <c r="G20" i="11"/>
  <c r="F37" i="11"/>
  <c r="G58" i="11"/>
  <c r="G4" i="11"/>
  <c r="G61" i="11"/>
  <c r="H19" i="11"/>
  <c r="G77" i="11"/>
  <c r="AA27" i="11"/>
  <c r="F33" i="11"/>
  <c r="E81" i="11"/>
  <c r="G56" i="11"/>
  <c r="H43" i="11"/>
  <c r="G62" i="11"/>
  <c r="O23" i="11"/>
  <c r="G60" i="11"/>
  <c r="H34" i="11"/>
  <c r="G5" i="11"/>
  <c r="H46" i="11"/>
  <c r="H50" i="11"/>
  <c r="L29" i="11"/>
  <c r="G52" i="11"/>
  <c r="G70" i="11"/>
  <c r="P28" i="11"/>
  <c r="I63" i="11"/>
  <c r="H79" i="11"/>
  <c r="H75" i="11"/>
  <c r="B74" i="8"/>
  <c r="B62" i="8"/>
  <c r="B52" i="8"/>
  <c r="B40" i="8"/>
  <c r="B76" i="8"/>
  <c r="B64" i="8"/>
  <c r="B73" i="8"/>
  <c r="B71" i="8"/>
  <c r="B61" i="8"/>
  <c r="B59" i="8"/>
  <c r="B48" i="8"/>
  <c r="D36" i="8"/>
  <c r="B78" i="8"/>
  <c r="B66" i="8"/>
  <c r="B10" i="8"/>
  <c r="B72" i="8"/>
  <c r="B60" i="8"/>
  <c r="B22" i="8"/>
  <c r="B80" i="8"/>
  <c r="B70" i="8"/>
  <c r="B68" i="8"/>
  <c r="D58" i="8"/>
  <c r="B45" i="8"/>
  <c r="B32" i="8"/>
  <c r="B27" i="8"/>
  <c r="B20" i="8"/>
  <c r="B15" i="8"/>
  <c r="B8" i="8"/>
  <c r="B65" i="8"/>
  <c r="B77" i="8"/>
  <c r="B24" i="8"/>
  <c r="B12" i="8"/>
  <c r="B79" i="8"/>
  <c r="B67" i="8"/>
  <c r="B69" i="8"/>
  <c r="B56" i="8"/>
  <c r="B44" i="8"/>
  <c r="B31" i="8"/>
  <c r="B19" i="8"/>
  <c r="B7" i="8"/>
  <c r="B11" i="8"/>
  <c r="B55" i="8"/>
  <c r="B43" i="8"/>
  <c r="B30" i="8"/>
  <c r="B18" i="8"/>
  <c r="B6" i="8"/>
  <c r="B54" i="8"/>
  <c r="B42" i="8"/>
  <c r="B29" i="8"/>
  <c r="B17" i="8"/>
  <c r="B5" i="8"/>
  <c r="B23" i="8"/>
  <c r="B53" i="8"/>
  <c r="B41" i="8"/>
  <c r="B28" i="8"/>
  <c r="B16" i="8"/>
  <c r="B4" i="8"/>
  <c r="B3" i="8"/>
  <c r="B33" i="8"/>
  <c r="B51" i="8"/>
  <c r="B39" i="8"/>
  <c r="B26" i="8"/>
  <c r="B14" i="8"/>
  <c r="B50" i="8"/>
  <c r="B25" i="8"/>
  <c r="B13" i="8"/>
  <c r="D57" i="8"/>
  <c r="B49" i="8"/>
  <c r="D37" i="8"/>
  <c r="B47" i="8"/>
  <c r="D35" i="8"/>
  <c r="B46" i="8"/>
  <c r="D34" i="8"/>
  <c r="B21" i="8"/>
  <c r="B9" i="8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B1" i="3"/>
  <c r="C1" i="3" l="1"/>
  <c r="B83" i="3"/>
  <c r="D62" i="4"/>
  <c r="C230" i="4"/>
  <c r="C188" i="4"/>
  <c r="D20" i="4"/>
  <c r="M82" i="4"/>
  <c r="W82" i="4"/>
  <c r="D72" i="4"/>
  <c r="C240" i="4"/>
  <c r="D41" i="4"/>
  <c r="C209" i="4"/>
  <c r="D79" i="4"/>
  <c r="C247" i="4"/>
  <c r="AG83" i="2"/>
  <c r="C183" i="4"/>
  <c r="D15" i="4"/>
  <c r="K82" i="4"/>
  <c r="I82" i="4"/>
  <c r="D56" i="4"/>
  <c r="C224" i="4"/>
  <c r="D78" i="4"/>
  <c r="C246" i="4"/>
  <c r="O82" i="4"/>
  <c r="D25" i="4"/>
  <c r="C193" i="4"/>
  <c r="D39" i="4"/>
  <c r="C207" i="4"/>
  <c r="C234" i="4"/>
  <c r="D66" i="4"/>
  <c r="Z82" i="4"/>
  <c r="P82" i="4"/>
  <c r="D46" i="4"/>
  <c r="C214" i="4"/>
  <c r="D55" i="4"/>
  <c r="C223" i="4"/>
  <c r="N82" i="4"/>
  <c r="D63" i="4"/>
  <c r="C231" i="4"/>
  <c r="C185" i="4"/>
  <c r="D17" i="4"/>
  <c r="D59" i="4"/>
  <c r="C227" i="4"/>
  <c r="D31" i="4"/>
  <c r="C199" i="4"/>
  <c r="G82" i="4"/>
  <c r="D71" i="4"/>
  <c r="C239" i="4"/>
  <c r="D11" i="4"/>
  <c r="C179" i="4"/>
  <c r="C180" i="4"/>
  <c r="D12" i="4"/>
  <c r="D74" i="4"/>
  <c r="C242" i="4"/>
  <c r="J82" i="4"/>
  <c r="D21" i="4"/>
  <c r="C189" i="4"/>
  <c r="D8" i="4"/>
  <c r="C176" i="4"/>
  <c r="D16" i="4"/>
  <c r="C184" i="4"/>
  <c r="D73" i="4"/>
  <c r="C241" i="4"/>
  <c r="D60" i="4"/>
  <c r="C228" i="4"/>
  <c r="V82" i="4"/>
  <c r="D19" i="4"/>
  <c r="C187" i="4"/>
  <c r="D24" i="4"/>
  <c r="C192" i="4"/>
  <c r="H82" i="4"/>
  <c r="D38" i="4"/>
  <c r="C206" i="4"/>
  <c r="D6" i="4"/>
  <c r="C174" i="4"/>
  <c r="D32" i="4"/>
  <c r="C200" i="4"/>
  <c r="D45" i="4"/>
  <c r="C213" i="4"/>
  <c r="D42" i="4"/>
  <c r="C210" i="4"/>
  <c r="L82" i="4"/>
  <c r="C218" i="4"/>
  <c r="D50" i="4"/>
  <c r="D13" i="4"/>
  <c r="C181" i="4"/>
  <c r="D22" i="4"/>
  <c r="C190" i="4"/>
  <c r="D35" i="4"/>
  <c r="C203" i="4"/>
  <c r="D51" i="4"/>
  <c r="C219" i="4"/>
  <c r="D82" i="4"/>
  <c r="D54" i="4"/>
  <c r="C222" i="4"/>
  <c r="D49" i="4"/>
  <c r="C217" i="4"/>
  <c r="D4" i="4"/>
  <c r="C172" i="4"/>
  <c r="B82" i="4"/>
  <c r="B83" i="4" s="1"/>
  <c r="R82" i="4"/>
  <c r="D37" i="4"/>
  <c r="C205" i="4"/>
  <c r="D77" i="4"/>
  <c r="C245" i="4"/>
  <c r="D58" i="4"/>
  <c r="C226" i="4"/>
  <c r="D30" i="4"/>
  <c r="C198" i="4"/>
  <c r="C82" i="4"/>
  <c r="D27" i="4"/>
  <c r="C195" i="4"/>
  <c r="D65" i="4"/>
  <c r="C233" i="4"/>
  <c r="D53" i="4"/>
  <c r="C221" i="4"/>
  <c r="T82" i="4"/>
  <c r="E2" i="4"/>
  <c r="D33" i="4"/>
  <c r="C201" i="4"/>
  <c r="C235" i="4"/>
  <c r="D67" i="4"/>
  <c r="D28" i="4"/>
  <c r="C196" i="4"/>
  <c r="D44" i="4"/>
  <c r="C212" i="4"/>
  <c r="D64" i="4"/>
  <c r="C232" i="4"/>
  <c r="Q82" i="4"/>
  <c r="D9" i="4"/>
  <c r="C177" i="4"/>
  <c r="C202" i="4"/>
  <c r="D34" i="4"/>
  <c r="D61" i="4"/>
  <c r="C229" i="4"/>
  <c r="D40" i="4"/>
  <c r="C208" i="4"/>
  <c r="S82" i="4"/>
  <c r="D26" i="4"/>
  <c r="C194" i="4"/>
  <c r="D23" i="4"/>
  <c r="C191" i="4"/>
  <c r="AA82" i="4"/>
  <c r="D52" i="4"/>
  <c r="C220" i="4"/>
  <c r="C175" i="4"/>
  <c r="D7" i="4"/>
  <c r="D70" i="4"/>
  <c r="C238" i="4"/>
  <c r="X82" i="4"/>
  <c r="D75" i="4"/>
  <c r="C243" i="4"/>
  <c r="D69" i="4"/>
  <c r="C237" i="4"/>
  <c r="D80" i="4"/>
  <c r="C248" i="4"/>
  <c r="D68" i="4"/>
  <c r="C236" i="4"/>
  <c r="D10" i="4"/>
  <c r="C178" i="4"/>
  <c r="D57" i="4"/>
  <c r="C225" i="4"/>
  <c r="D29" i="4"/>
  <c r="C197" i="4"/>
  <c r="D43" i="4"/>
  <c r="C211" i="4"/>
  <c r="D14" i="4"/>
  <c r="C182" i="4"/>
  <c r="D36" i="4"/>
  <c r="C204" i="4"/>
  <c r="C81" i="4"/>
  <c r="C249" i="4" s="1"/>
  <c r="D18" i="4"/>
  <c r="C186" i="4"/>
  <c r="D76" i="4"/>
  <c r="C244" i="4"/>
  <c r="D47" i="4"/>
  <c r="C215" i="4"/>
  <c r="D5" i="4"/>
  <c r="C173" i="4"/>
  <c r="D3" i="4"/>
  <c r="C171" i="4"/>
  <c r="D48" i="4"/>
  <c r="C216" i="4"/>
  <c r="Q28" i="11"/>
  <c r="I34" i="11"/>
  <c r="G37" i="11"/>
  <c r="H51" i="11"/>
  <c r="H74" i="11"/>
  <c r="H5" i="11"/>
  <c r="H70" i="11"/>
  <c r="I67" i="11"/>
  <c r="H80" i="11"/>
  <c r="H58" i="11"/>
  <c r="H20" i="11"/>
  <c r="U17" i="11"/>
  <c r="H73" i="11"/>
  <c r="K24" i="11"/>
  <c r="H78" i="11"/>
  <c r="H52" i="11"/>
  <c r="H77" i="11"/>
  <c r="I76" i="11"/>
  <c r="H35" i="11"/>
  <c r="I30" i="11"/>
  <c r="H64" i="11"/>
  <c r="M29" i="11"/>
  <c r="H62" i="11"/>
  <c r="H44" i="11"/>
  <c r="G33" i="11"/>
  <c r="P23" i="11"/>
  <c r="I19" i="11"/>
  <c r="I57" i="11"/>
  <c r="I71" i="11"/>
  <c r="I54" i="11"/>
  <c r="H40" i="11"/>
  <c r="J31" i="11"/>
  <c r="I50" i="11"/>
  <c r="G49" i="11"/>
  <c r="G53" i="11"/>
  <c r="H61" i="11"/>
  <c r="I68" i="11"/>
  <c r="H72" i="11"/>
  <c r="I55" i="11"/>
  <c r="H41" i="11"/>
  <c r="I59" i="11"/>
  <c r="I46" i="11"/>
  <c r="I43" i="11"/>
  <c r="F81" i="11"/>
  <c r="H42" i="11"/>
  <c r="H60" i="11"/>
  <c r="I47" i="11"/>
  <c r="H48" i="11"/>
  <c r="R7" i="11"/>
  <c r="I45" i="11"/>
  <c r="H56" i="11"/>
  <c r="H4" i="11"/>
  <c r="H39" i="11"/>
  <c r="H38" i="11"/>
  <c r="H32" i="11"/>
  <c r="H69" i="11"/>
  <c r="J66" i="11"/>
  <c r="G65" i="11"/>
  <c r="H36" i="11"/>
  <c r="I75" i="11"/>
  <c r="J63" i="11"/>
  <c r="I79" i="11"/>
  <c r="B82" i="8"/>
  <c r="B85" i="9"/>
  <c r="D1" i="3" l="1"/>
  <c r="C83" i="3"/>
  <c r="C83" i="4"/>
  <c r="E49" i="4"/>
  <c r="D217" i="4"/>
  <c r="E43" i="4"/>
  <c r="D211" i="4"/>
  <c r="E25" i="4"/>
  <c r="D193" i="4"/>
  <c r="E3" i="4"/>
  <c r="D171" i="4"/>
  <c r="E29" i="4"/>
  <c r="D197" i="4"/>
  <c r="E70" i="4"/>
  <c r="D238" i="4"/>
  <c r="E61" i="4"/>
  <c r="D229" i="4"/>
  <c r="E33" i="4"/>
  <c r="D201" i="4"/>
  <c r="E58" i="4"/>
  <c r="D226" i="4"/>
  <c r="E45" i="4"/>
  <c r="D213" i="4"/>
  <c r="E41" i="4"/>
  <c r="D209" i="4"/>
  <c r="E14" i="4"/>
  <c r="D182" i="4"/>
  <c r="D187" i="4"/>
  <c r="E19" i="4"/>
  <c r="E30" i="4"/>
  <c r="D198" i="4"/>
  <c r="E5" i="4"/>
  <c r="D173" i="4"/>
  <c r="E7" i="4"/>
  <c r="D175" i="4"/>
  <c r="E34" i="4"/>
  <c r="D202" i="4"/>
  <c r="D81" i="4"/>
  <c r="D249" i="4" s="1"/>
  <c r="E60" i="4"/>
  <c r="D228" i="4"/>
  <c r="E77" i="4"/>
  <c r="D245" i="4"/>
  <c r="E51" i="4"/>
  <c r="D219" i="4"/>
  <c r="E32" i="4"/>
  <c r="D200" i="4"/>
  <c r="E11" i="4"/>
  <c r="D179" i="4"/>
  <c r="E55" i="4"/>
  <c r="D223" i="4"/>
  <c r="E78" i="4"/>
  <c r="D246" i="4"/>
  <c r="E72" i="4"/>
  <c r="D240" i="4"/>
  <c r="E17" i="4"/>
  <c r="D185" i="4"/>
  <c r="E28" i="4"/>
  <c r="D196" i="4"/>
  <c r="E48" i="4"/>
  <c r="D216" i="4"/>
  <c r="E54" i="4"/>
  <c r="D222" i="4"/>
  <c r="F2" i="4"/>
  <c r="E47" i="4"/>
  <c r="D215" i="4"/>
  <c r="E73" i="4"/>
  <c r="D241" i="4"/>
  <c r="E75" i="4"/>
  <c r="D243" i="4"/>
  <c r="E71" i="4"/>
  <c r="D239" i="4"/>
  <c r="E46" i="4"/>
  <c r="D214" i="4"/>
  <c r="E56" i="4"/>
  <c r="D224" i="4"/>
  <c r="E67" i="4"/>
  <c r="D235" i="4"/>
  <c r="E76" i="4"/>
  <c r="D244" i="4"/>
  <c r="E6" i="4"/>
  <c r="D174" i="4"/>
  <c r="E16" i="4"/>
  <c r="D184" i="4"/>
  <c r="E63" i="4"/>
  <c r="D231" i="4"/>
  <c r="D180" i="4"/>
  <c r="E12" i="4"/>
  <c r="E52" i="4"/>
  <c r="D220" i="4"/>
  <c r="E68" i="4"/>
  <c r="D236" i="4"/>
  <c r="E53" i="4"/>
  <c r="D221" i="4"/>
  <c r="E22" i="4"/>
  <c r="D190" i="4"/>
  <c r="E42" i="4"/>
  <c r="D210" i="4"/>
  <c r="E35" i="4"/>
  <c r="D203" i="4"/>
  <c r="E38" i="4"/>
  <c r="D206" i="4"/>
  <c r="E8" i="4"/>
  <c r="D176" i="4"/>
  <c r="E20" i="4"/>
  <c r="D188" i="4"/>
  <c r="E24" i="4"/>
  <c r="D192" i="4"/>
  <c r="E9" i="4"/>
  <c r="D177" i="4"/>
  <c r="E65" i="4"/>
  <c r="D233" i="4"/>
  <c r="E31" i="4"/>
  <c r="D199" i="4"/>
  <c r="E39" i="4"/>
  <c r="D207" i="4"/>
  <c r="E79" i="4"/>
  <c r="D247" i="4"/>
  <c r="E57" i="4"/>
  <c r="D225" i="4"/>
  <c r="E80" i="4"/>
  <c r="D248" i="4"/>
  <c r="E64" i="4"/>
  <c r="D232" i="4"/>
  <c r="E13" i="4"/>
  <c r="D181" i="4"/>
  <c r="E50" i="4"/>
  <c r="D218" i="4"/>
  <c r="E21" i="4"/>
  <c r="D189" i="4"/>
  <c r="E66" i="4"/>
  <c r="D234" i="4"/>
  <c r="E15" i="4"/>
  <c r="D183" i="4"/>
  <c r="E74" i="4"/>
  <c r="D242" i="4"/>
  <c r="E40" i="4"/>
  <c r="D208" i="4"/>
  <c r="E10" i="4"/>
  <c r="D178" i="4"/>
  <c r="E37" i="4"/>
  <c r="D205" i="4"/>
  <c r="D186" i="4"/>
  <c r="E18" i="4"/>
  <c r="E23" i="4"/>
  <c r="D191" i="4"/>
  <c r="E36" i="4"/>
  <c r="D204" i="4"/>
  <c r="E69" i="4"/>
  <c r="D237" i="4"/>
  <c r="E26" i="4"/>
  <c r="D194" i="4"/>
  <c r="E44" i="4"/>
  <c r="D212" i="4"/>
  <c r="E27" i="4"/>
  <c r="D195" i="4"/>
  <c r="E4" i="4"/>
  <c r="D172" i="4"/>
  <c r="E59" i="4"/>
  <c r="D227" i="4"/>
  <c r="E62" i="4"/>
  <c r="D230" i="4"/>
  <c r="J68" i="11"/>
  <c r="N29" i="11"/>
  <c r="L24" i="11"/>
  <c r="I73" i="11"/>
  <c r="I70" i="11"/>
  <c r="I61" i="11"/>
  <c r="I64" i="11"/>
  <c r="I5" i="11"/>
  <c r="J54" i="11"/>
  <c r="I62" i="11"/>
  <c r="I36" i="11"/>
  <c r="I4" i="11"/>
  <c r="J43" i="11"/>
  <c r="I74" i="11"/>
  <c r="H49" i="11"/>
  <c r="J45" i="11"/>
  <c r="J59" i="11"/>
  <c r="Q23" i="11"/>
  <c r="J76" i="11"/>
  <c r="I58" i="11"/>
  <c r="I60" i="11"/>
  <c r="J71" i="11"/>
  <c r="J57" i="11"/>
  <c r="S7" i="11"/>
  <c r="H37" i="11"/>
  <c r="I72" i="11"/>
  <c r="J30" i="11"/>
  <c r="I35" i="11"/>
  <c r="I51" i="11"/>
  <c r="I41" i="11"/>
  <c r="J50" i="11"/>
  <c r="H33" i="11"/>
  <c r="I77" i="11"/>
  <c r="I80" i="11"/>
  <c r="I40" i="11"/>
  <c r="K66" i="11"/>
  <c r="V17" i="11"/>
  <c r="J46" i="11"/>
  <c r="I20" i="11"/>
  <c r="I32" i="11"/>
  <c r="I48" i="11"/>
  <c r="J55" i="11"/>
  <c r="J67" i="11"/>
  <c r="J34" i="11"/>
  <c r="H65" i="11"/>
  <c r="I56" i="11"/>
  <c r="J19" i="11"/>
  <c r="I69" i="11"/>
  <c r="K31" i="11"/>
  <c r="I39" i="11"/>
  <c r="I42" i="11"/>
  <c r="H53" i="11"/>
  <c r="I44" i="11"/>
  <c r="I52" i="11"/>
  <c r="I38" i="11"/>
  <c r="J47" i="11"/>
  <c r="I78" i="11"/>
  <c r="G81" i="11"/>
  <c r="R28" i="11"/>
  <c r="J75" i="11"/>
  <c r="K63" i="11"/>
  <c r="J79" i="11"/>
  <c r="D83" i="4" l="1"/>
  <c r="H81" i="11"/>
  <c r="E1" i="3"/>
  <c r="D83" i="3"/>
  <c r="F24" i="4"/>
  <c r="E192" i="4"/>
  <c r="F68" i="4"/>
  <c r="E236" i="4"/>
  <c r="F67" i="4"/>
  <c r="E235" i="4"/>
  <c r="F54" i="4"/>
  <c r="E222" i="4"/>
  <c r="F32" i="4"/>
  <c r="E200" i="4"/>
  <c r="F6" i="4"/>
  <c r="E174" i="4"/>
  <c r="F76" i="4"/>
  <c r="E244" i="4"/>
  <c r="F30" i="4"/>
  <c r="E198" i="4"/>
  <c r="F70" i="4"/>
  <c r="E238" i="4"/>
  <c r="F55" i="4"/>
  <c r="E223" i="4"/>
  <c r="G2" i="4"/>
  <c r="F40" i="4"/>
  <c r="E208" i="4"/>
  <c r="F26" i="4"/>
  <c r="E194" i="4"/>
  <c r="F74" i="4"/>
  <c r="E242" i="4"/>
  <c r="F57" i="4"/>
  <c r="E225" i="4"/>
  <c r="F20" i="4"/>
  <c r="E188" i="4"/>
  <c r="F52" i="4"/>
  <c r="E220" i="4"/>
  <c r="F56" i="4"/>
  <c r="E224" i="4"/>
  <c r="F48" i="4"/>
  <c r="E216" i="4"/>
  <c r="F51" i="4"/>
  <c r="E219" i="4"/>
  <c r="F19" i="4"/>
  <c r="E187" i="4"/>
  <c r="F4" i="4"/>
  <c r="E172" i="4"/>
  <c r="F53" i="4"/>
  <c r="E221" i="4"/>
  <c r="F80" i="4"/>
  <c r="E248" i="4"/>
  <c r="F12" i="4"/>
  <c r="E180" i="4"/>
  <c r="F29" i="4"/>
  <c r="E197" i="4"/>
  <c r="F22" i="4"/>
  <c r="E190" i="4"/>
  <c r="E81" i="4"/>
  <c r="F11" i="4"/>
  <c r="E179" i="4"/>
  <c r="F8" i="4"/>
  <c r="E176" i="4"/>
  <c r="F28" i="4"/>
  <c r="E196" i="4"/>
  <c r="F77" i="4"/>
  <c r="E245" i="4"/>
  <c r="F33" i="4"/>
  <c r="E201" i="4"/>
  <c r="F61" i="4"/>
  <c r="E229" i="4"/>
  <c r="F14" i="4"/>
  <c r="E182" i="4"/>
  <c r="F3" i="4"/>
  <c r="E171" i="4"/>
  <c r="F37" i="4"/>
  <c r="E205" i="4"/>
  <c r="F27" i="4"/>
  <c r="E195" i="4"/>
  <c r="F5" i="4"/>
  <c r="E173" i="4"/>
  <c r="F36" i="4"/>
  <c r="E204" i="4"/>
  <c r="F66" i="4"/>
  <c r="E234" i="4"/>
  <c r="F38" i="4"/>
  <c r="E206" i="4"/>
  <c r="F63" i="4"/>
  <c r="E231" i="4"/>
  <c r="F71" i="4"/>
  <c r="E239" i="4"/>
  <c r="F17" i="4"/>
  <c r="E185" i="4"/>
  <c r="F47" i="4"/>
  <c r="E215" i="4"/>
  <c r="F9" i="4"/>
  <c r="E177" i="4"/>
  <c r="F39" i="4"/>
  <c r="E207" i="4"/>
  <c r="F41" i="4"/>
  <c r="E209" i="4"/>
  <c r="F25" i="4"/>
  <c r="E193" i="4"/>
  <c r="F62" i="4"/>
  <c r="E230" i="4"/>
  <c r="F23" i="4"/>
  <c r="E191" i="4"/>
  <c r="F21" i="4"/>
  <c r="E189" i="4"/>
  <c r="F35" i="4"/>
  <c r="E203" i="4"/>
  <c r="F75" i="4"/>
  <c r="E243" i="4"/>
  <c r="F72" i="4"/>
  <c r="E240" i="4"/>
  <c r="F60" i="4"/>
  <c r="E228" i="4"/>
  <c r="F65" i="4"/>
  <c r="E233" i="4"/>
  <c r="F10" i="4"/>
  <c r="E178" i="4"/>
  <c r="F69" i="4"/>
  <c r="E237" i="4"/>
  <c r="F18" i="4"/>
  <c r="E186" i="4"/>
  <c r="F31" i="4"/>
  <c r="E199" i="4"/>
  <c r="F45" i="4"/>
  <c r="E213" i="4"/>
  <c r="F43" i="4"/>
  <c r="E211" i="4"/>
  <c r="F13" i="4"/>
  <c r="E181" i="4"/>
  <c r="F7" i="4"/>
  <c r="E175" i="4"/>
  <c r="F64" i="4"/>
  <c r="E232" i="4"/>
  <c r="F46" i="4"/>
  <c r="E214" i="4"/>
  <c r="F79" i="4"/>
  <c r="E247" i="4"/>
  <c r="F59" i="4"/>
  <c r="E227" i="4"/>
  <c r="F50" i="4"/>
  <c r="E218" i="4"/>
  <c r="F42" i="4"/>
  <c r="E210" i="4"/>
  <c r="F16" i="4"/>
  <c r="E184" i="4"/>
  <c r="F73" i="4"/>
  <c r="E241" i="4"/>
  <c r="F78" i="4"/>
  <c r="E246" i="4"/>
  <c r="F44" i="4"/>
  <c r="E212" i="4"/>
  <c r="F15" i="4"/>
  <c r="E183" i="4"/>
  <c r="F34" i="4"/>
  <c r="E202" i="4"/>
  <c r="F58" i="4"/>
  <c r="E226" i="4"/>
  <c r="F49" i="4"/>
  <c r="E217" i="4"/>
  <c r="K71" i="11"/>
  <c r="J61" i="11"/>
  <c r="K55" i="11"/>
  <c r="J40" i="11"/>
  <c r="K30" i="11"/>
  <c r="K76" i="11"/>
  <c r="J4" i="11"/>
  <c r="I65" i="11"/>
  <c r="J74" i="11"/>
  <c r="L66" i="11"/>
  <c r="J78" i="11"/>
  <c r="K47" i="11"/>
  <c r="J69" i="11"/>
  <c r="J48" i="11"/>
  <c r="I53" i="11"/>
  <c r="J35" i="11"/>
  <c r="L31" i="11"/>
  <c r="J80" i="11"/>
  <c r="J72" i="11"/>
  <c r="R23" i="11"/>
  <c r="J73" i="11"/>
  <c r="J5" i="11"/>
  <c r="J51" i="11"/>
  <c r="I37" i="11"/>
  <c r="J36" i="11"/>
  <c r="M24" i="11"/>
  <c r="W17" i="11"/>
  <c r="J42" i="11"/>
  <c r="S28" i="11"/>
  <c r="J60" i="11"/>
  <c r="J58" i="11"/>
  <c r="K19" i="11"/>
  <c r="I49" i="11"/>
  <c r="J64" i="11"/>
  <c r="K43" i="11"/>
  <c r="J32" i="11"/>
  <c r="J20" i="11"/>
  <c r="I33" i="11"/>
  <c r="T7" i="11"/>
  <c r="K59" i="11"/>
  <c r="J62" i="11"/>
  <c r="O29" i="11"/>
  <c r="K67" i="11"/>
  <c r="J56" i="11"/>
  <c r="J41" i="11"/>
  <c r="K34" i="11"/>
  <c r="J39" i="11"/>
  <c r="J70" i="11"/>
  <c r="J38" i="11"/>
  <c r="J77" i="11"/>
  <c r="J52" i="11"/>
  <c r="J44" i="11"/>
  <c r="K46" i="11"/>
  <c r="K50" i="11"/>
  <c r="K57" i="11"/>
  <c r="K45" i="11"/>
  <c r="K54" i="11"/>
  <c r="K68" i="11"/>
  <c r="L63" i="11"/>
  <c r="K79" i="11"/>
  <c r="K75" i="11"/>
  <c r="F1" i="3" l="1"/>
  <c r="E83" i="3"/>
  <c r="G45" i="4"/>
  <c r="F213" i="4"/>
  <c r="G75" i="4"/>
  <c r="F243" i="4"/>
  <c r="G9" i="4"/>
  <c r="F177" i="4"/>
  <c r="G5" i="4"/>
  <c r="F173" i="4"/>
  <c r="G28" i="4"/>
  <c r="F196" i="4"/>
  <c r="G77" i="4"/>
  <c r="F245" i="4"/>
  <c r="G4" i="4"/>
  <c r="F172" i="4"/>
  <c r="G74" i="4"/>
  <c r="F242" i="4"/>
  <c r="F174" i="4"/>
  <c r="G6" i="4"/>
  <c r="G80" i="4"/>
  <c r="F248" i="4"/>
  <c r="G42" i="4"/>
  <c r="F210" i="4"/>
  <c r="G57" i="4"/>
  <c r="F225" i="4"/>
  <c r="G34" i="4"/>
  <c r="F202" i="4"/>
  <c r="G59" i="4"/>
  <c r="F227" i="4"/>
  <c r="G31" i="4"/>
  <c r="F199" i="4"/>
  <c r="G35" i="4"/>
  <c r="F203" i="4"/>
  <c r="G47" i="4"/>
  <c r="F215" i="4"/>
  <c r="G27" i="4"/>
  <c r="F195" i="4"/>
  <c r="G8" i="4"/>
  <c r="F176" i="4"/>
  <c r="G16" i="4"/>
  <c r="F184" i="4"/>
  <c r="G30" i="4"/>
  <c r="F198" i="4"/>
  <c r="G76" i="4"/>
  <c r="F244" i="4"/>
  <c r="G19" i="4"/>
  <c r="F187" i="4"/>
  <c r="G26" i="4"/>
  <c r="F194" i="4"/>
  <c r="G32" i="4"/>
  <c r="F200" i="4"/>
  <c r="G33" i="4"/>
  <c r="F201" i="4"/>
  <c r="G72" i="4"/>
  <c r="F240" i="4"/>
  <c r="G58" i="4"/>
  <c r="F226" i="4"/>
  <c r="G15" i="4"/>
  <c r="F183" i="4"/>
  <c r="G21" i="4"/>
  <c r="F189" i="4"/>
  <c r="G17" i="4"/>
  <c r="F185" i="4"/>
  <c r="G37" i="4"/>
  <c r="F205" i="4"/>
  <c r="G11" i="4"/>
  <c r="F179" i="4"/>
  <c r="G66" i="4"/>
  <c r="F234" i="4"/>
  <c r="G39" i="4"/>
  <c r="F207" i="4"/>
  <c r="G50" i="4"/>
  <c r="F218" i="4"/>
  <c r="E249" i="4"/>
  <c r="E83" i="4"/>
  <c r="G51" i="4"/>
  <c r="F219" i="4"/>
  <c r="G40" i="4"/>
  <c r="F208" i="4"/>
  <c r="G54" i="4"/>
  <c r="F222" i="4"/>
  <c r="G20" i="4"/>
  <c r="F188" i="4"/>
  <c r="G49" i="4"/>
  <c r="F217" i="4"/>
  <c r="G18" i="4"/>
  <c r="F186" i="4"/>
  <c r="G44" i="4"/>
  <c r="F212" i="4"/>
  <c r="G46" i="4"/>
  <c r="F214" i="4"/>
  <c r="G69" i="4"/>
  <c r="F237" i="4"/>
  <c r="G23" i="4"/>
  <c r="F191" i="4"/>
  <c r="G71" i="4"/>
  <c r="F239" i="4"/>
  <c r="G3" i="4"/>
  <c r="F171" i="4"/>
  <c r="F81" i="4"/>
  <c r="G60" i="4"/>
  <c r="F228" i="4"/>
  <c r="G22" i="4"/>
  <c r="F190" i="4"/>
  <c r="G48" i="4"/>
  <c r="F216" i="4"/>
  <c r="H2" i="4"/>
  <c r="G67" i="4"/>
  <c r="F235" i="4"/>
  <c r="G64" i="4"/>
  <c r="F232" i="4"/>
  <c r="G10" i="4"/>
  <c r="F178" i="4"/>
  <c r="G62" i="4"/>
  <c r="F230" i="4"/>
  <c r="G63" i="4"/>
  <c r="F231" i="4"/>
  <c r="G14" i="4"/>
  <c r="F182" i="4"/>
  <c r="G41" i="4"/>
  <c r="F209" i="4"/>
  <c r="G36" i="4"/>
  <c r="F204" i="4"/>
  <c r="G53" i="4"/>
  <c r="F221" i="4"/>
  <c r="G79" i="4"/>
  <c r="F247" i="4"/>
  <c r="G29" i="4"/>
  <c r="F197" i="4"/>
  <c r="G56" i="4"/>
  <c r="F224" i="4"/>
  <c r="G55" i="4"/>
  <c r="F223" i="4"/>
  <c r="G68" i="4"/>
  <c r="F236" i="4"/>
  <c r="G13" i="4"/>
  <c r="F181" i="4"/>
  <c r="G43" i="4"/>
  <c r="F211" i="4"/>
  <c r="G78" i="4"/>
  <c r="F246" i="4"/>
  <c r="G73" i="4"/>
  <c r="F241" i="4"/>
  <c r="G7" i="4"/>
  <c r="F175" i="4"/>
  <c r="G65" i="4"/>
  <c r="F233" i="4"/>
  <c r="G25" i="4"/>
  <c r="F193" i="4"/>
  <c r="F206" i="4"/>
  <c r="G38" i="4"/>
  <c r="G61" i="4"/>
  <c r="F229" i="4"/>
  <c r="G12" i="4"/>
  <c r="F180" i="4"/>
  <c r="G52" i="4"/>
  <c r="F220" i="4"/>
  <c r="G70" i="4"/>
  <c r="F238" i="4"/>
  <c r="G24" i="4"/>
  <c r="F192" i="4"/>
  <c r="L68" i="11"/>
  <c r="K40" i="11"/>
  <c r="K69" i="11"/>
  <c r="L47" i="11"/>
  <c r="X17" i="11"/>
  <c r="K62" i="11"/>
  <c r="N24" i="11"/>
  <c r="L59" i="11"/>
  <c r="L45" i="11"/>
  <c r="K72" i="11"/>
  <c r="U7" i="11"/>
  <c r="L34" i="11"/>
  <c r="J33" i="11"/>
  <c r="J37" i="11"/>
  <c r="M31" i="11"/>
  <c r="K74" i="11"/>
  <c r="P29" i="11"/>
  <c r="L54" i="11"/>
  <c r="K39" i="11"/>
  <c r="K80" i="11"/>
  <c r="L19" i="11"/>
  <c r="L50" i="11"/>
  <c r="K58" i="11"/>
  <c r="L43" i="11"/>
  <c r="L71" i="11"/>
  <c r="S23" i="11"/>
  <c r="J49" i="11"/>
  <c r="K78" i="11"/>
  <c r="L57" i="11"/>
  <c r="M66" i="11"/>
  <c r="K20" i="11"/>
  <c r="J65" i="11"/>
  <c r="K44" i="11"/>
  <c r="K56" i="11"/>
  <c r="T28" i="11"/>
  <c r="K5" i="11"/>
  <c r="J53" i="11"/>
  <c r="K4" i="11"/>
  <c r="K77" i="11"/>
  <c r="K38" i="11"/>
  <c r="K70" i="11"/>
  <c r="L55" i="11"/>
  <c r="K61" i="11"/>
  <c r="K41" i="11"/>
  <c r="K51" i="11"/>
  <c r="K48" i="11"/>
  <c r="L30" i="11"/>
  <c r="K64" i="11"/>
  <c r="K36" i="11"/>
  <c r="L46" i="11"/>
  <c r="K60" i="11"/>
  <c r="K35" i="11"/>
  <c r="L67" i="11"/>
  <c r="K73" i="11"/>
  <c r="K52" i="11"/>
  <c r="K32" i="11"/>
  <c r="K42" i="11"/>
  <c r="L76" i="11"/>
  <c r="I81" i="11"/>
  <c r="L75" i="11"/>
  <c r="L79" i="11"/>
  <c r="M63" i="11"/>
  <c r="G1" i="3" l="1"/>
  <c r="F83" i="3"/>
  <c r="G81" i="4"/>
  <c r="G249" i="4"/>
  <c r="G83" i="4"/>
  <c r="H54" i="4"/>
  <c r="G222" i="4"/>
  <c r="H67" i="4"/>
  <c r="G235" i="4"/>
  <c r="H69" i="4"/>
  <c r="G237" i="4"/>
  <c r="H51" i="4"/>
  <c r="G219" i="4"/>
  <c r="H21" i="4"/>
  <c r="G189" i="4"/>
  <c r="H76" i="4"/>
  <c r="G244" i="4"/>
  <c r="H59" i="4"/>
  <c r="G227" i="4"/>
  <c r="H77" i="4"/>
  <c r="G245" i="4"/>
  <c r="H24" i="4"/>
  <c r="G192" i="4"/>
  <c r="H73" i="4"/>
  <c r="G241" i="4"/>
  <c r="H31" i="4"/>
  <c r="G199" i="4"/>
  <c r="H12" i="4"/>
  <c r="G180" i="4"/>
  <c r="H43" i="4"/>
  <c r="G211" i="4"/>
  <c r="H36" i="4"/>
  <c r="G204" i="4"/>
  <c r="I2" i="4"/>
  <c r="J2" i="4" s="1"/>
  <c r="H7" i="4"/>
  <c r="G175" i="4"/>
  <c r="H35" i="4"/>
  <c r="G203" i="4"/>
  <c r="H64" i="4"/>
  <c r="G232" i="4"/>
  <c r="H17" i="4"/>
  <c r="G185" i="4"/>
  <c r="H46" i="4"/>
  <c r="G214" i="4"/>
  <c r="H15" i="4"/>
  <c r="G183" i="4"/>
  <c r="H30" i="4"/>
  <c r="G198" i="4"/>
  <c r="H34" i="4"/>
  <c r="G202" i="4"/>
  <c r="H28" i="4"/>
  <c r="G196" i="4"/>
  <c r="H26" i="4"/>
  <c r="G194" i="4"/>
  <c r="H23" i="4"/>
  <c r="G191" i="4"/>
  <c r="H44" i="4"/>
  <c r="G212" i="4"/>
  <c r="H50" i="4"/>
  <c r="G218" i="4"/>
  <c r="H58" i="4"/>
  <c r="G226" i="4"/>
  <c r="H16" i="4"/>
  <c r="G184" i="4"/>
  <c r="H57" i="4"/>
  <c r="G225" i="4"/>
  <c r="H5" i="4"/>
  <c r="G173" i="4"/>
  <c r="H29" i="4"/>
  <c r="G197" i="4"/>
  <c r="H53" i="4"/>
  <c r="G221" i="4"/>
  <c r="H61" i="4"/>
  <c r="G229" i="4"/>
  <c r="H38" i="4"/>
  <c r="G206" i="4"/>
  <c r="H68" i="4"/>
  <c r="G236" i="4"/>
  <c r="H14" i="4"/>
  <c r="G182" i="4"/>
  <c r="H22" i="4"/>
  <c r="G190" i="4"/>
  <c r="H74" i="4"/>
  <c r="G242" i="4"/>
  <c r="H70" i="4"/>
  <c r="G238" i="4"/>
  <c r="H4" i="4"/>
  <c r="G172" i="4"/>
  <c r="H18" i="4"/>
  <c r="G186" i="4"/>
  <c r="H39" i="4"/>
  <c r="G207" i="4"/>
  <c r="H72" i="4"/>
  <c r="G240" i="4"/>
  <c r="H8" i="4"/>
  <c r="G176" i="4"/>
  <c r="H42" i="4"/>
  <c r="G210" i="4"/>
  <c r="H9" i="4"/>
  <c r="G177" i="4"/>
  <c r="H78" i="4"/>
  <c r="G246" i="4"/>
  <c r="H60" i="4"/>
  <c r="G228" i="4"/>
  <c r="H10" i="4"/>
  <c r="G178" i="4"/>
  <c r="H52" i="4"/>
  <c r="G220" i="4"/>
  <c r="H13" i="4"/>
  <c r="G181" i="4"/>
  <c r="G193" i="4"/>
  <c r="H25" i="4"/>
  <c r="F249" i="4"/>
  <c r="F83" i="4"/>
  <c r="H49" i="4"/>
  <c r="G217" i="4"/>
  <c r="H66" i="4"/>
  <c r="G234" i="4"/>
  <c r="H33" i="4"/>
  <c r="G201" i="4"/>
  <c r="H27" i="4"/>
  <c r="G195" i="4"/>
  <c r="H80" i="4"/>
  <c r="G248" i="4"/>
  <c r="H75" i="4"/>
  <c r="G243" i="4"/>
  <c r="H37" i="4"/>
  <c r="G205" i="4"/>
  <c r="H40" i="4"/>
  <c r="G208" i="4"/>
  <c r="H41" i="4"/>
  <c r="G209" i="4"/>
  <c r="H48" i="4"/>
  <c r="G216" i="4"/>
  <c r="G231" i="4"/>
  <c r="H63" i="4"/>
  <c r="H65" i="4"/>
  <c r="G233" i="4"/>
  <c r="H56" i="4"/>
  <c r="G224" i="4"/>
  <c r="H62" i="4"/>
  <c r="G230" i="4"/>
  <c r="H6" i="4"/>
  <c r="G174" i="4"/>
  <c r="H71" i="4"/>
  <c r="G239" i="4"/>
  <c r="H79" i="4"/>
  <c r="G247" i="4"/>
  <c r="H19" i="4"/>
  <c r="G187" i="4"/>
  <c r="H55" i="4"/>
  <c r="G223" i="4"/>
  <c r="H3" i="4"/>
  <c r="G171" i="4"/>
  <c r="H20" i="4"/>
  <c r="G188" i="4"/>
  <c r="H11" i="4"/>
  <c r="G179" i="4"/>
  <c r="H32" i="4"/>
  <c r="G200" i="4"/>
  <c r="H47" i="4"/>
  <c r="G215" i="4"/>
  <c r="H45" i="4"/>
  <c r="G213" i="4"/>
  <c r="O24" i="11"/>
  <c r="M59" i="11"/>
  <c r="N31" i="11"/>
  <c r="L60" i="11"/>
  <c r="L41" i="11"/>
  <c r="L5" i="11"/>
  <c r="M57" i="11"/>
  <c r="M50" i="11"/>
  <c r="K37" i="11"/>
  <c r="L62" i="11"/>
  <c r="L48" i="11"/>
  <c r="L58" i="11"/>
  <c r="M46" i="11"/>
  <c r="L78" i="11"/>
  <c r="M19" i="11"/>
  <c r="K33" i="11"/>
  <c r="Y17" i="11"/>
  <c r="L20" i="11"/>
  <c r="K53" i="11"/>
  <c r="L61" i="11"/>
  <c r="K49" i="11"/>
  <c r="M47" i="11"/>
  <c r="L80" i="11"/>
  <c r="L4" i="11"/>
  <c r="L51" i="11"/>
  <c r="M34" i="11"/>
  <c r="L32" i="11"/>
  <c r="L36" i="11"/>
  <c r="L70" i="11"/>
  <c r="L56" i="11"/>
  <c r="T23" i="11"/>
  <c r="L39" i="11"/>
  <c r="V7" i="11"/>
  <c r="L69" i="11"/>
  <c r="M76" i="11"/>
  <c r="L52" i="11"/>
  <c r="M43" i="11"/>
  <c r="N66" i="11"/>
  <c r="M55" i="11"/>
  <c r="L72" i="11"/>
  <c r="L40" i="11"/>
  <c r="L74" i="11"/>
  <c r="L35" i="11"/>
  <c r="L42" i="11"/>
  <c r="L38" i="11"/>
  <c r="L77" i="11"/>
  <c r="U28" i="11"/>
  <c r="K65" i="11"/>
  <c r="M71" i="11"/>
  <c r="Q29" i="11"/>
  <c r="M45" i="11"/>
  <c r="M68" i="11"/>
  <c r="L64" i="11"/>
  <c r="L44" i="11"/>
  <c r="M54" i="11"/>
  <c r="L73" i="11"/>
  <c r="M30" i="11"/>
  <c r="M67" i="11"/>
  <c r="J81" i="11"/>
  <c r="M79" i="11"/>
  <c r="M75" i="11"/>
  <c r="N63" i="11"/>
  <c r="H1" i="3" l="1"/>
  <c r="G83" i="3"/>
  <c r="H81" i="4"/>
  <c r="H249" i="4" s="1"/>
  <c r="H83" i="4"/>
  <c r="I25" i="4"/>
  <c r="H193" i="4"/>
  <c r="I47" i="4"/>
  <c r="H215" i="4"/>
  <c r="I6" i="4"/>
  <c r="H174" i="4"/>
  <c r="I37" i="4"/>
  <c r="H205" i="4"/>
  <c r="H176" i="4"/>
  <c r="I8" i="4"/>
  <c r="I14" i="4"/>
  <c r="H182" i="4"/>
  <c r="I16" i="4"/>
  <c r="H184" i="4"/>
  <c r="I30" i="4"/>
  <c r="H198" i="4"/>
  <c r="I36" i="4"/>
  <c r="H204" i="4"/>
  <c r="I76" i="4"/>
  <c r="H244" i="4"/>
  <c r="K2" i="4"/>
  <c r="I42" i="4"/>
  <c r="H210" i="4"/>
  <c r="I11" i="4"/>
  <c r="H179" i="4"/>
  <c r="I62" i="4"/>
  <c r="H230" i="4"/>
  <c r="I75" i="4"/>
  <c r="H243" i="4"/>
  <c r="I13" i="4"/>
  <c r="H181" i="4"/>
  <c r="I72" i="4"/>
  <c r="H240" i="4"/>
  <c r="I68" i="4"/>
  <c r="H236" i="4"/>
  <c r="I58" i="4"/>
  <c r="H226" i="4"/>
  <c r="I15" i="4"/>
  <c r="H183" i="4"/>
  <c r="I43" i="4"/>
  <c r="H211" i="4"/>
  <c r="I21" i="4"/>
  <c r="H189" i="4"/>
  <c r="I56" i="4"/>
  <c r="H224" i="4"/>
  <c r="I80" i="4"/>
  <c r="H248" i="4"/>
  <c r="I52" i="4"/>
  <c r="H220" i="4"/>
  <c r="I39" i="4"/>
  <c r="H207" i="4"/>
  <c r="I38" i="4"/>
  <c r="H206" i="4"/>
  <c r="I50" i="4"/>
  <c r="H218" i="4"/>
  <c r="I46" i="4"/>
  <c r="H214" i="4"/>
  <c r="I12" i="4"/>
  <c r="H180" i="4"/>
  <c r="I51" i="4"/>
  <c r="H219" i="4"/>
  <c r="I71" i="4"/>
  <c r="H239" i="4"/>
  <c r="I22" i="4"/>
  <c r="H190" i="4"/>
  <c r="I3" i="4"/>
  <c r="H171" i="4"/>
  <c r="I65" i="4"/>
  <c r="H233" i="4"/>
  <c r="I27" i="4"/>
  <c r="H195" i="4"/>
  <c r="I10" i="4"/>
  <c r="H178" i="4"/>
  <c r="I18" i="4"/>
  <c r="H186" i="4"/>
  <c r="I61" i="4"/>
  <c r="H229" i="4"/>
  <c r="I44" i="4"/>
  <c r="H212" i="4"/>
  <c r="I17" i="4"/>
  <c r="H185" i="4"/>
  <c r="I31" i="4"/>
  <c r="H199" i="4"/>
  <c r="I69" i="4"/>
  <c r="H237" i="4"/>
  <c r="I59" i="4"/>
  <c r="H227" i="4"/>
  <c r="I57" i="4"/>
  <c r="H225" i="4"/>
  <c r="I33" i="4"/>
  <c r="H201" i="4"/>
  <c r="I60" i="4"/>
  <c r="H228" i="4"/>
  <c r="I4" i="4"/>
  <c r="H172" i="4"/>
  <c r="I53" i="4"/>
  <c r="H221" i="4"/>
  <c r="I23" i="4"/>
  <c r="H191" i="4"/>
  <c r="I64" i="4"/>
  <c r="H232" i="4"/>
  <c r="I73" i="4"/>
  <c r="H241" i="4"/>
  <c r="I67" i="4"/>
  <c r="H235" i="4"/>
  <c r="I40" i="4"/>
  <c r="H208" i="4"/>
  <c r="I20" i="4"/>
  <c r="H188" i="4"/>
  <c r="I19" i="4"/>
  <c r="H187" i="4"/>
  <c r="I48" i="4"/>
  <c r="H216" i="4"/>
  <c r="I66" i="4"/>
  <c r="H234" i="4"/>
  <c r="I78" i="4"/>
  <c r="H246" i="4"/>
  <c r="I70" i="4"/>
  <c r="H238" i="4"/>
  <c r="I29" i="4"/>
  <c r="H197" i="4"/>
  <c r="I26" i="4"/>
  <c r="H194" i="4"/>
  <c r="I35" i="4"/>
  <c r="H203" i="4"/>
  <c r="I24" i="4"/>
  <c r="H192" i="4"/>
  <c r="I54" i="4"/>
  <c r="H222" i="4"/>
  <c r="I63" i="4"/>
  <c r="H231" i="4"/>
  <c r="I34" i="4"/>
  <c r="H202" i="4"/>
  <c r="I32" i="4"/>
  <c r="H200" i="4"/>
  <c r="I55" i="4"/>
  <c r="H223" i="4"/>
  <c r="I45" i="4"/>
  <c r="H213" i="4"/>
  <c r="I79" i="4"/>
  <c r="H247" i="4"/>
  <c r="I41" i="4"/>
  <c r="H209" i="4"/>
  <c r="I49" i="4"/>
  <c r="H217" i="4"/>
  <c r="I9" i="4"/>
  <c r="H177" i="4"/>
  <c r="I74" i="4"/>
  <c r="H242" i="4"/>
  <c r="I5" i="4"/>
  <c r="H173" i="4"/>
  <c r="I28" i="4"/>
  <c r="H196" i="4"/>
  <c r="I7" i="4"/>
  <c r="H175" i="4"/>
  <c r="I77" i="4"/>
  <c r="H245" i="4"/>
  <c r="N50" i="11"/>
  <c r="M56" i="11"/>
  <c r="N19" i="11"/>
  <c r="N57" i="11"/>
  <c r="L33" i="11"/>
  <c r="N67" i="11"/>
  <c r="N45" i="11"/>
  <c r="M38" i="11"/>
  <c r="N43" i="11"/>
  <c r="M78" i="11"/>
  <c r="M52" i="11"/>
  <c r="M70" i="11"/>
  <c r="N47" i="11"/>
  <c r="M5" i="11"/>
  <c r="U23" i="11"/>
  <c r="R29" i="11"/>
  <c r="O66" i="11"/>
  <c r="M36" i="11"/>
  <c r="L49" i="11"/>
  <c r="N46" i="11"/>
  <c r="M41" i="11"/>
  <c r="N68" i="11"/>
  <c r="N76" i="11"/>
  <c r="M60" i="11"/>
  <c r="N55" i="11"/>
  <c r="K81" i="11"/>
  <c r="M32" i="11"/>
  <c r="M61" i="11"/>
  <c r="M58" i="11"/>
  <c r="M35" i="11"/>
  <c r="N54" i="11"/>
  <c r="L65" i="11"/>
  <c r="M74" i="11"/>
  <c r="N34" i="11"/>
  <c r="O31" i="11"/>
  <c r="M77" i="11"/>
  <c r="W7" i="11"/>
  <c r="M51" i="11"/>
  <c r="M20" i="11"/>
  <c r="M62" i="11"/>
  <c r="N59" i="11"/>
  <c r="M42" i="11"/>
  <c r="N71" i="11"/>
  <c r="L53" i="11"/>
  <c r="V28" i="11"/>
  <c r="M80" i="11"/>
  <c r="N30" i="11"/>
  <c r="M73" i="11"/>
  <c r="M69" i="11"/>
  <c r="M48" i="11"/>
  <c r="M44" i="11"/>
  <c r="M40" i="11"/>
  <c r="M64" i="11"/>
  <c r="M72" i="11"/>
  <c r="M39" i="11"/>
  <c r="M4" i="11"/>
  <c r="Z17" i="11"/>
  <c r="L37" i="11"/>
  <c r="P24" i="11"/>
  <c r="O63" i="11"/>
  <c r="N79" i="11"/>
  <c r="N75" i="11"/>
  <c r="I1" i="3" l="1"/>
  <c r="H83" i="3"/>
  <c r="J77" i="4"/>
  <c r="I245" i="4"/>
  <c r="J16" i="4"/>
  <c r="I184" i="4"/>
  <c r="J45" i="4"/>
  <c r="I213" i="4"/>
  <c r="J26" i="4"/>
  <c r="I194" i="4"/>
  <c r="J40" i="4"/>
  <c r="I208" i="4"/>
  <c r="J33" i="4"/>
  <c r="I201" i="4"/>
  <c r="J18" i="4"/>
  <c r="I186" i="4"/>
  <c r="J12" i="4"/>
  <c r="I180" i="4"/>
  <c r="J21" i="4"/>
  <c r="I189" i="4"/>
  <c r="J62" i="4"/>
  <c r="I230" i="4"/>
  <c r="J14" i="4"/>
  <c r="I182" i="4"/>
  <c r="J51" i="4"/>
  <c r="I219" i="4"/>
  <c r="I176" i="4"/>
  <c r="J8" i="4"/>
  <c r="J11" i="4"/>
  <c r="I179" i="4"/>
  <c r="J61" i="4"/>
  <c r="I229" i="4"/>
  <c r="J55" i="4"/>
  <c r="I223" i="4"/>
  <c r="J75" i="4"/>
  <c r="I243" i="4"/>
  <c r="J7" i="4"/>
  <c r="I175" i="4"/>
  <c r="J28" i="4"/>
  <c r="I196" i="4"/>
  <c r="J46" i="4"/>
  <c r="I214" i="4"/>
  <c r="J5" i="4"/>
  <c r="I173" i="4"/>
  <c r="J32" i="4"/>
  <c r="I200" i="4"/>
  <c r="J70" i="4"/>
  <c r="I238" i="4"/>
  <c r="J73" i="4"/>
  <c r="I241" i="4"/>
  <c r="J59" i="4"/>
  <c r="I227" i="4"/>
  <c r="J27" i="4"/>
  <c r="I195" i="4"/>
  <c r="J50" i="4"/>
  <c r="I218" i="4"/>
  <c r="J15" i="4"/>
  <c r="I183" i="4"/>
  <c r="J42" i="4"/>
  <c r="I210" i="4"/>
  <c r="J37" i="4"/>
  <c r="I205" i="4"/>
  <c r="J57" i="4"/>
  <c r="I225" i="4"/>
  <c r="J74" i="4"/>
  <c r="I242" i="4"/>
  <c r="J34" i="4"/>
  <c r="I202" i="4"/>
  <c r="J78" i="4"/>
  <c r="I246" i="4"/>
  <c r="I81" i="4"/>
  <c r="I232" i="4"/>
  <c r="J64" i="4"/>
  <c r="J69" i="4"/>
  <c r="I237" i="4"/>
  <c r="J65" i="4"/>
  <c r="I233" i="4"/>
  <c r="J38" i="4"/>
  <c r="I206" i="4"/>
  <c r="J58" i="4"/>
  <c r="I226" i="4"/>
  <c r="L2" i="4"/>
  <c r="J6" i="4"/>
  <c r="I174" i="4"/>
  <c r="J79" i="4"/>
  <c r="I247" i="4"/>
  <c r="J60" i="4"/>
  <c r="I228" i="4"/>
  <c r="J66" i="4"/>
  <c r="I234" i="4"/>
  <c r="J23" i="4"/>
  <c r="I191" i="4"/>
  <c r="J31" i="4"/>
  <c r="I199" i="4"/>
  <c r="J3" i="4"/>
  <c r="I171" i="4"/>
  <c r="J39" i="4"/>
  <c r="I207" i="4"/>
  <c r="J68" i="4"/>
  <c r="I236" i="4"/>
  <c r="J76" i="4"/>
  <c r="I244" i="4"/>
  <c r="J47" i="4"/>
  <c r="I215" i="4"/>
  <c r="J29" i="4"/>
  <c r="I197" i="4"/>
  <c r="J56" i="4"/>
  <c r="I224" i="4"/>
  <c r="J43" i="4"/>
  <c r="I211" i="4"/>
  <c r="J63" i="4"/>
  <c r="I231" i="4"/>
  <c r="J49" i="4"/>
  <c r="I217" i="4"/>
  <c r="J54" i="4"/>
  <c r="I222" i="4"/>
  <c r="I216" i="4"/>
  <c r="J48" i="4"/>
  <c r="J53" i="4"/>
  <c r="I221" i="4"/>
  <c r="J17" i="4"/>
  <c r="I185" i="4"/>
  <c r="J22" i="4"/>
  <c r="I190" i="4"/>
  <c r="J52" i="4"/>
  <c r="I220" i="4"/>
  <c r="J72" i="4"/>
  <c r="I240" i="4"/>
  <c r="J36" i="4"/>
  <c r="I204" i="4"/>
  <c r="J25" i="4"/>
  <c r="I193" i="4"/>
  <c r="J20" i="4"/>
  <c r="I188" i="4"/>
  <c r="J10" i="4"/>
  <c r="I178" i="4"/>
  <c r="J9" i="4"/>
  <c r="I177" i="4"/>
  <c r="J35" i="4"/>
  <c r="I203" i="4"/>
  <c r="J67" i="4"/>
  <c r="I235" i="4"/>
  <c r="J41" i="4"/>
  <c r="I209" i="4"/>
  <c r="J24" i="4"/>
  <c r="I192" i="4"/>
  <c r="J19" i="4"/>
  <c r="I187" i="4"/>
  <c r="J4" i="4"/>
  <c r="I172" i="4"/>
  <c r="J44" i="4"/>
  <c r="I212" i="4"/>
  <c r="J71" i="4"/>
  <c r="I239" i="4"/>
  <c r="J80" i="4"/>
  <c r="I248" i="4"/>
  <c r="J13" i="4"/>
  <c r="I181" i="4"/>
  <c r="J30" i="4"/>
  <c r="I198" i="4"/>
  <c r="O67" i="11"/>
  <c r="N58" i="11"/>
  <c r="N41" i="11"/>
  <c r="O47" i="11"/>
  <c r="M33" i="11"/>
  <c r="N40" i="11"/>
  <c r="O71" i="11"/>
  <c r="N44" i="11"/>
  <c r="N70" i="11"/>
  <c r="N42" i="11"/>
  <c r="AA17" i="11"/>
  <c r="N69" i="11"/>
  <c r="O59" i="11"/>
  <c r="O34" i="11"/>
  <c r="N61" i="11"/>
  <c r="O46" i="11"/>
  <c r="O57" i="11"/>
  <c r="M53" i="11"/>
  <c r="V23" i="11"/>
  <c r="P31" i="11"/>
  <c r="N4" i="11"/>
  <c r="N73" i="11"/>
  <c r="N62" i="11"/>
  <c r="N74" i="11"/>
  <c r="N32" i="11"/>
  <c r="M49" i="11"/>
  <c r="N52" i="11"/>
  <c r="O19" i="11"/>
  <c r="N78" i="11"/>
  <c r="N77" i="11"/>
  <c r="N39" i="11"/>
  <c r="M65" i="11"/>
  <c r="L81" i="11"/>
  <c r="N36" i="11"/>
  <c r="O68" i="11"/>
  <c r="N48" i="11"/>
  <c r="N20" i="11"/>
  <c r="N80" i="11"/>
  <c r="N51" i="11"/>
  <c r="O54" i="11"/>
  <c r="O55" i="11"/>
  <c r="P66" i="11"/>
  <c r="O43" i="11"/>
  <c r="N56" i="11"/>
  <c r="O45" i="11"/>
  <c r="N5" i="11"/>
  <c r="M37" i="11"/>
  <c r="N72" i="11"/>
  <c r="O76" i="11"/>
  <c r="Q24" i="11"/>
  <c r="O30" i="11"/>
  <c r="N64" i="11"/>
  <c r="W28" i="11"/>
  <c r="X7" i="11"/>
  <c r="N35" i="11"/>
  <c r="N60" i="11"/>
  <c r="S29" i="11"/>
  <c r="N38" i="11"/>
  <c r="O50" i="11"/>
  <c r="O79" i="11"/>
  <c r="P63" i="11"/>
  <c r="O75" i="11"/>
  <c r="M81" i="11" l="1"/>
  <c r="J1" i="3"/>
  <c r="I83" i="3"/>
  <c r="K61" i="4"/>
  <c r="J229" i="4"/>
  <c r="K18" i="4"/>
  <c r="J186" i="4"/>
  <c r="K24" i="4"/>
  <c r="J192" i="4"/>
  <c r="K58" i="4"/>
  <c r="J226" i="4"/>
  <c r="K13" i="4"/>
  <c r="J181" i="4"/>
  <c r="K52" i="4"/>
  <c r="J220" i="4"/>
  <c r="K43" i="4"/>
  <c r="J211" i="4"/>
  <c r="K31" i="4"/>
  <c r="J199" i="4"/>
  <c r="J206" i="4"/>
  <c r="K38" i="4"/>
  <c r="K37" i="4"/>
  <c r="J205" i="4"/>
  <c r="K32" i="4"/>
  <c r="J200" i="4"/>
  <c r="K11" i="4"/>
  <c r="J179" i="4"/>
  <c r="K33" i="4"/>
  <c r="J201" i="4"/>
  <c r="K36" i="4"/>
  <c r="J204" i="4"/>
  <c r="K74" i="4"/>
  <c r="J242" i="4"/>
  <c r="K41" i="4"/>
  <c r="J209" i="4"/>
  <c r="J176" i="4"/>
  <c r="K8" i="4"/>
  <c r="K12" i="4"/>
  <c r="J180" i="4"/>
  <c r="K70" i="4"/>
  <c r="J238" i="4"/>
  <c r="K80" i="4"/>
  <c r="J248" i="4"/>
  <c r="K22" i="4"/>
  <c r="J190" i="4"/>
  <c r="K42" i="4"/>
  <c r="J210" i="4"/>
  <c r="K5" i="4"/>
  <c r="J173" i="4"/>
  <c r="K40" i="4"/>
  <c r="J208" i="4"/>
  <c r="K9" i="4"/>
  <c r="J177" i="4"/>
  <c r="K17" i="4"/>
  <c r="J185" i="4"/>
  <c r="K29" i="4"/>
  <c r="J197" i="4"/>
  <c r="K66" i="4"/>
  <c r="J234" i="4"/>
  <c r="K69" i="4"/>
  <c r="J237" i="4"/>
  <c r="K23" i="4"/>
  <c r="J191" i="4"/>
  <c r="J232" i="4"/>
  <c r="K64" i="4"/>
  <c r="K15" i="4"/>
  <c r="J183" i="4"/>
  <c r="K46" i="4"/>
  <c r="J214" i="4"/>
  <c r="K51" i="4"/>
  <c r="J219" i="4"/>
  <c r="K26" i="4"/>
  <c r="J194" i="4"/>
  <c r="M2" i="4"/>
  <c r="K3" i="4"/>
  <c r="J171" i="4"/>
  <c r="J81" i="4"/>
  <c r="K60" i="4"/>
  <c r="J228" i="4"/>
  <c r="K44" i="4"/>
  <c r="J212" i="4"/>
  <c r="I249" i="4"/>
  <c r="I83" i="4"/>
  <c r="K50" i="4"/>
  <c r="J218" i="4"/>
  <c r="K28" i="4"/>
  <c r="J196" i="4"/>
  <c r="K14" i="4"/>
  <c r="J182" i="4"/>
  <c r="K45" i="4"/>
  <c r="J213" i="4"/>
  <c r="K63" i="4"/>
  <c r="J231" i="4"/>
  <c r="K57" i="4"/>
  <c r="J225" i="4"/>
  <c r="K65" i="4"/>
  <c r="J233" i="4"/>
  <c r="K71" i="4"/>
  <c r="J239" i="4"/>
  <c r="K47" i="4"/>
  <c r="J215" i="4"/>
  <c r="K4" i="4"/>
  <c r="J172" i="4"/>
  <c r="K76" i="4"/>
  <c r="J244" i="4"/>
  <c r="K79" i="4"/>
  <c r="J247" i="4"/>
  <c r="K39" i="4"/>
  <c r="J207" i="4"/>
  <c r="K55" i="4"/>
  <c r="J223" i="4"/>
  <c r="K30" i="4"/>
  <c r="J198" i="4"/>
  <c r="K35" i="4"/>
  <c r="J203" i="4"/>
  <c r="K78" i="4"/>
  <c r="J246" i="4"/>
  <c r="K27" i="4"/>
  <c r="J195" i="4"/>
  <c r="K7" i="4"/>
  <c r="J175" i="4"/>
  <c r="K62" i="4"/>
  <c r="J230" i="4"/>
  <c r="K16" i="4"/>
  <c r="J184" i="4"/>
  <c r="K49" i="4"/>
  <c r="J217" i="4"/>
  <c r="K73" i="4"/>
  <c r="J241" i="4"/>
  <c r="K72" i="4"/>
  <c r="J240" i="4"/>
  <c r="K10" i="4"/>
  <c r="J178" i="4"/>
  <c r="K20" i="4"/>
  <c r="J188" i="4"/>
  <c r="K19" i="4"/>
  <c r="J187" i="4"/>
  <c r="K25" i="4"/>
  <c r="J193" i="4"/>
  <c r="K54" i="4"/>
  <c r="J222" i="4"/>
  <c r="K68" i="4"/>
  <c r="J236" i="4"/>
  <c r="K6" i="4"/>
  <c r="J174" i="4"/>
  <c r="J235" i="4"/>
  <c r="K67" i="4"/>
  <c r="K56" i="4"/>
  <c r="J224" i="4"/>
  <c r="K53" i="4"/>
  <c r="J221" i="4"/>
  <c r="K48" i="4"/>
  <c r="J216" i="4"/>
  <c r="K34" i="4"/>
  <c r="J202" i="4"/>
  <c r="K59" i="4"/>
  <c r="J227" i="4"/>
  <c r="K75" i="4"/>
  <c r="J243" i="4"/>
  <c r="K21" i="4"/>
  <c r="J189" i="4"/>
  <c r="K77" i="4"/>
  <c r="J245" i="4"/>
  <c r="O56" i="11"/>
  <c r="O44" i="11"/>
  <c r="P71" i="11"/>
  <c r="P43" i="11"/>
  <c r="O78" i="11"/>
  <c r="O73" i="11"/>
  <c r="O38" i="11"/>
  <c r="R24" i="11"/>
  <c r="Q66" i="11"/>
  <c r="P34" i="11"/>
  <c r="O40" i="11"/>
  <c r="P46" i="11"/>
  <c r="O64" i="11"/>
  <c r="P59" i="11"/>
  <c r="T29" i="11"/>
  <c r="P76" i="11"/>
  <c r="P55" i="11"/>
  <c r="O4" i="11"/>
  <c r="N33" i="11"/>
  <c r="P19" i="11"/>
  <c r="P47" i="11"/>
  <c r="O48" i="11"/>
  <c r="O52" i="11"/>
  <c r="Q31" i="11"/>
  <c r="O69" i="11"/>
  <c r="O74" i="11"/>
  <c r="P68" i="11"/>
  <c r="P30" i="11"/>
  <c r="P54" i="11"/>
  <c r="N37" i="11"/>
  <c r="W23" i="11"/>
  <c r="O41" i="11"/>
  <c r="O62" i="11"/>
  <c r="O60" i="11"/>
  <c r="O35" i="11"/>
  <c r="O80" i="11"/>
  <c r="N49" i="11"/>
  <c r="O58" i="11"/>
  <c r="O77" i="11"/>
  <c r="P50" i="11"/>
  <c r="O72" i="11"/>
  <c r="N65" i="11"/>
  <c r="Y7" i="11"/>
  <c r="O5" i="11"/>
  <c r="N53" i="11"/>
  <c r="O42" i="11"/>
  <c r="O61" i="11"/>
  <c r="O39" i="11"/>
  <c r="O32" i="11"/>
  <c r="O70" i="11"/>
  <c r="O36" i="11"/>
  <c r="O51" i="11"/>
  <c r="X28" i="11"/>
  <c r="P45" i="11"/>
  <c r="O20" i="11"/>
  <c r="P57" i="11"/>
  <c r="P67" i="11"/>
  <c r="Q63" i="11"/>
  <c r="P79" i="11"/>
  <c r="P75" i="11"/>
  <c r="K1" i="3" l="1"/>
  <c r="J83" i="3"/>
  <c r="L31" i="4"/>
  <c r="K199" i="4"/>
  <c r="L5" i="4"/>
  <c r="K173" i="4"/>
  <c r="L74" i="4"/>
  <c r="K242" i="4"/>
  <c r="L43" i="4"/>
  <c r="K211" i="4"/>
  <c r="L72" i="4"/>
  <c r="K240" i="4"/>
  <c r="L64" i="4"/>
  <c r="K232" i="4"/>
  <c r="L75" i="4"/>
  <c r="K243" i="4"/>
  <c r="L68" i="4"/>
  <c r="K236" i="4"/>
  <c r="K217" i="4"/>
  <c r="L49" i="4"/>
  <c r="L55" i="4"/>
  <c r="K223" i="4"/>
  <c r="L57" i="4"/>
  <c r="K225" i="4"/>
  <c r="L60" i="4"/>
  <c r="K228" i="4"/>
  <c r="J249" i="4"/>
  <c r="J83" i="4"/>
  <c r="L23" i="4"/>
  <c r="K191" i="4"/>
  <c r="L42" i="4"/>
  <c r="K210" i="4"/>
  <c r="L36" i="4"/>
  <c r="K204" i="4"/>
  <c r="L52" i="4"/>
  <c r="K220" i="4"/>
  <c r="L41" i="4"/>
  <c r="K209" i="4"/>
  <c r="L30" i="4"/>
  <c r="K198" i="4"/>
  <c r="L59" i="4"/>
  <c r="K227" i="4"/>
  <c r="L54" i="4"/>
  <c r="K222" i="4"/>
  <c r="L16" i="4"/>
  <c r="K184" i="4"/>
  <c r="L39" i="4"/>
  <c r="K207" i="4"/>
  <c r="L63" i="4"/>
  <c r="K231" i="4"/>
  <c r="L73" i="4"/>
  <c r="K241" i="4"/>
  <c r="L3" i="4"/>
  <c r="K171" i="4"/>
  <c r="K81" i="4"/>
  <c r="L69" i="4"/>
  <c r="K237" i="4"/>
  <c r="L22" i="4"/>
  <c r="K190" i="4"/>
  <c r="L33" i="4"/>
  <c r="K201" i="4"/>
  <c r="L13" i="4"/>
  <c r="K181" i="4"/>
  <c r="L15" i="4"/>
  <c r="K183" i="4"/>
  <c r="L21" i="4"/>
  <c r="K189" i="4"/>
  <c r="L34" i="4"/>
  <c r="K202" i="4"/>
  <c r="L25" i="4"/>
  <c r="K193" i="4"/>
  <c r="L62" i="4"/>
  <c r="K230" i="4"/>
  <c r="L79" i="4"/>
  <c r="K247" i="4"/>
  <c r="L45" i="4"/>
  <c r="K213" i="4"/>
  <c r="N2" i="4"/>
  <c r="L66" i="4"/>
  <c r="K234" i="4"/>
  <c r="L80" i="4"/>
  <c r="K248" i="4"/>
  <c r="L11" i="4"/>
  <c r="K179" i="4"/>
  <c r="K226" i="4"/>
  <c r="L58" i="4"/>
  <c r="L14" i="4"/>
  <c r="K182" i="4"/>
  <c r="L35" i="4"/>
  <c r="K203" i="4"/>
  <c r="L40" i="4"/>
  <c r="K208" i="4"/>
  <c r="L6" i="4"/>
  <c r="K174" i="4"/>
  <c r="L26" i="4"/>
  <c r="K194" i="4"/>
  <c r="L29" i="4"/>
  <c r="K197" i="4"/>
  <c r="L70" i="4"/>
  <c r="K238" i="4"/>
  <c r="L32" i="4"/>
  <c r="K200" i="4"/>
  <c r="L24" i="4"/>
  <c r="K192" i="4"/>
  <c r="L71" i="4"/>
  <c r="K239" i="4"/>
  <c r="L44" i="4"/>
  <c r="K212" i="4"/>
  <c r="K216" i="4"/>
  <c r="L48" i="4"/>
  <c r="L53" i="4"/>
  <c r="K221" i="4"/>
  <c r="L4" i="4"/>
  <c r="K172" i="4"/>
  <c r="L28" i="4"/>
  <c r="K196" i="4"/>
  <c r="L19" i="4"/>
  <c r="K187" i="4"/>
  <c r="L51" i="4"/>
  <c r="K219" i="4"/>
  <c r="L17" i="4"/>
  <c r="K185" i="4"/>
  <c r="L12" i="4"/>
  <c r="K180" i="4"/>
  <c r="L37" i="4"/>
  <c r="K205" i="4"/>
  <c r="L18" i="4"/>
  <c r="K186" i="4"/>
  <c r="L7" i="4"/>
  <c r="K175" i="4"/>
  <c r="L20" i="4"/>
  <c r="K188" i="4"/>
  <c r="L56" i="4"/>
  <c r="K224" i="4"/>
  <c r="L10" i="4"/>
  <c r="K178" i="4"/>
  <c r="L78" i="4"/>
  <c r="K246" i="4"/>
  <c r="L47" i="4"/>
  <c r="K215" i="4"/>
  <c r="L50" i="4"/>
  <c r="K218" i="4"/>
  <c r="L8" i="4"/>
  <c r="K176" i="4"/>
  <c r="L38" i="4"/>
  <c r="K206" i="4"/>
  <c r="L77" i="4"/>
  <c r="K245" i="4"/>
  <c r="L65" i="4"/>
  <c r="K233" i="4"/>
  <c r="L76" i="4"/>
  <c r="K244" i="4"/>
  <c r="L27" i="4"/>
  <c r="K195" i="4"/>
  <c r="L67" i="4"/>
  <c r="K235" i="4"/>
  <c r="L46" i="4"/>
  <c r="K214" i="4"/>
  <c r="L9" i="4"/>
  <c r="K177" i="4"/>
  <c r="L61" i="4"/>
  <c r="K229" i="4"/>
  <c r="Q30" i="11"/>
  <c r="S24" i="11"/>
  <c r="P72" i="11"/>
  <c r="P60" i="11"/>
  <c r="Q19" i="11"/>
  <c r="P64" i="11"/>
  <c r="P38" i="11"/>
  <c r="P39" i="11"/>
  <c r="Q50" i="11"/>
  <c r="P62" i="11"/>
  <c r="Q68" i="11"/>
  <c r="O33" i="11"/>
  <c r="N81" i="11"/>
  <c r="Q46" i="11"/>
  <c r="P73" i="11"/>
  <c r="P61" i="11"/>
  <c r="P77" i="11"/>
  <c r="P20" i="11"/>
  <c r="P41" i="11"/>
  <c r="P74" i="11"/>
  <c r="P4" i="11"/>
  <c r="P40" i="11"/>
  <c r="P78" i="11"/>
  <c r="Q67" i="11"/>
  <c r="P69" i="11"/>
  <c r="Q45" i="11"/>
  <c r="Q34" i="11"/>
  <c r="Q43" i="11"/>
  <c r="O65" i="11"/>
  <c r="Q71" i="11"/>
  <c r="P32" i="11"/>
  <c r="P42" i="11"/>
  <c r="O53" i="11"/>
  <c r="R31" i="11"/>
  <c r="Q55" i="11"/>
  <c r="Q59" i="11"/>
  <c r="Q76" i="11"/>
  <c r="P70" i="11"/>
  <c r="Q57" i="11"/>
  <c r="X23" i="11"/>
  <c r="P51" i="11"/>
  <c r="P5" i="11"/>
  <c r="O49" i="11"/>
  <c r="O37" i="11"/>
  <c r="P52" i="11"/>
  <c r="P44" i="11"/>
  <c r="Q47" i="11"/>
  <c r="Y28" i="11"/>
  <c r="P80" i="11"/>
  <c r="Q54" i="11"/>
  <c r="P48" i="11"/>
  <c r="P35" i="11"/>
  <c r="P58" i="11"/>
  <c r="P36" i="11"/>
  <c r="Z7" i="11"/>
  <c r="U29" i="11"/>
  <c r="R66" i="11"/>
  <c r="P56" i="11"/>
  <c r="Q75" i="11"/>
  <c r="R63" i="11"/>
  <c r="Q79" i="11"/>
  <c r="O81" i="11" l="1"/>
  <c r="L1" i="3"/>
  <c r="K83" i="3"/>
  <c r="M61" i="4"/>
  <c r="L229" i="4"/>
  <c r="M53" i="4"/>
  <c r="L221" i="4"/>
  <c r="M48" i="4"/>
  <c r="L216" i="4"/>
  <c r="M39" i="4"/>
  <c r="L207" i="4"/>
  <c r="M42" i="4"/>
  <c r="L210" i="4"/>
  <c r="M75" i="4"/>
  <c r="L243" i="4"/>
  <c r="M4" i="4"/>
  <c r="L172" i="4"/>
  <c r="L231" i="4"/>
  <c r="M63" i="4"/>
  <c r="M8" i="4"/>
  <c r="L176" i="4"/>
  <c r="M16" i="4"/>
  <c r="L184" i="4"/>
  <c r="M23" i="4"/>
  <c r="L191" i="4"/>
  <c r="M64" i="4"/>
  <c r="L232" i="4"/>
  <c r="M6" i="4"/>
  <c r="L174" i="4"/>
  <c r="M67" i="4"/>
  <c r="L235" i="4"/>
  <c r="M47" i="4"/>
  <c r="L215" i="4"/>
  <c r="M12" i="4"/>
  <c r="L180" i="4"/>
  <c r="M44" i="4"/>
  <c r="L212" i="4"/>
  <c r="M40" i="4"/>
  <c r="L208" i="4"/>
  <c r="M45" i="4"/>
  <c r="L213" i="4"/>
  <c r="M33" i="4"/>
  <c r="L201" i="4"/>
  <c r="M7" i="4"/>
  <c r="L175" i="4"/>
  <c r="M68" i="4"/>
  <c r="L236" i="4"/>
  <c r="M9" i="4"/>
  <c r="L177" i="4"/>
  <c r="L222" i="4"/>
  <c r="M54" i="4"/>
  <c r="M72" i="4"/>
  <c r="L240" i="4"/>
  <c r="M78" i="4"/>
  <c r="L246" i="4"/>
  <c r="M22" i="4"/>
  <c r="L190" i="4"/>
  <c r="M15" i="4"/>
  <c r="L183" i="4"/>
  <c r="M50" i="4"/>
  <c r="L218" i="4"/>
  <c r="M59" i="4"/>
  <c r="L227" i="4"/>
  <c r="M60" i="4"/>
  <c r="L228" i="4"/>
  <c r="M43" i="4"/>
  <c r="L211" i="4"/>
  <c r="O2" i="4"/>
  <c r="M79" i="4"/>
  <c r="L247" i="4"/>
  <c r="M51" i="4"/>
  <c r="L219" i="4"/>
  <c r="M24" i="4"/>
  <c r="L192" i="4"/>
  <c r="M14" i="4"/>
  <c r="L182" i="4"/>
  <c r="M62" i="4"/>
  <c r="L230" i="4"/>
  <c r="M69" i="4"/>
  <c r="L237" i="4"/>
  <c r="M21" i="4"/>
  <c r="L189" i="4"/>
  <c r="M37" i="4"/>
  <c r="L205" i="4"/>
  <c r="M58" i="4"/>
  <c r="L226" i="4"/>
  <c r="K83" i="4"/>
  <c r="K249" i="4"/>
  <c r="M30" i="4"/>
  <c r="L198" i="4"/>
  <c r="M57" i="4"/>
  <c r="L225" i="4"/>
  <c r="M74" i="4"/>
  <c r="L242" i="4"/>
  <c r="M80" i="4"/>
  <c r="L248" i="4"/>
  <c r="M18" i="4"/>
  <c r="L186" i="4"/>
  <c r="M19" i="4"/>
  <c r="L187" i="4"/>
  <c r="M32" i="4"/>
  <c r="L200" i="4"/>
  <c r="M25" i="4"/>
  <c r="L193" i="4"/>
  <c r="L206" i="4"/>
  <c r="M38" i="4"/>
  <c r="M36" i="4"/>
  <c r="L204" i="4"/>
  <c r="M26" i="4"/>
  <c r="L194" i="4"/>
  <c r="M13" i="4"/>
  <c r="L181" i="4"/>
  <c r="M35" i="4"/>
  <c r="L203" i="4"/>
  <c r="M3" i="4"/>
  <c r="L171" i="4"/>
  <c r="L81" i="4"/>
  <c r="M41" i="4"/>
  <c r="L209" i="4"/>
  <c r="M55" i="4"/>
  <c r="L223" i="4"/>
  <c r="M5" i="4"/>
  <c r="L173" i="4"/>
  <c r="M71" i="4"/>
  <c r="L239" i="4"/>
  <c r="M76" i="4"/>
  <c r="L244" i="4"/>
  <c r="M56" i="4"/>
  <c r="L224" i="4"/>
  <c r="M77" i="4"/>
  <c r="L245" i="4"/>
  <c r="M20" i="4"/>
  <c r="L188" i="4"/>
  <c r="M28" i="4"/>
  <c r="L196" i="4"/>
  <c r="M70" i="4"/>
  <c r="L238" i="4"/>
  <c r="M11" i="4"/>
  <c r="L179" i="4"/>
  <c r="M34" i="4"/>
  <c r="L202" i="4"/>
  <c r="M49" i="4"/>
  <c r="L217" i="4"/>
  <c r="M29" i="4"/>
  <c r="L197" i="4"/>
  <c r="M66" i="4"/>
  <c r="L234" i="4"/>
  <c r="M46" i="4"/>
  <c r="L214" i="4"/>
  <c r="M27" i="4"/>
  <c r="L195" i="4"/>
  <c r="M17" i="4"/>
  <c r="L185" i="4"/>
  <c r="M10" i="4"/>
  <c r="L178" i="4"/>
  <c r="M65" i="4"/>
  <c r="L233" i="4"/>
  <c r="M73" i="4"/>
  <c r="L241" i="4"/>
  <c r="M52" i="4"/>
  <c r="L220" i="4"/>
  <c r="M31" i="4"/>
  <c r="L199" i="4"/>
  <c r="R76" i="11"/>
  <c r="P65" i="11"/>
  <c r="R67" i="11"/>
  <c r="Q39" i="11"/>
  <c r="Q52" i="11"/>
  <c r="R59" i="11"/>
  <c r="Q78" i="11"/>
  <c r="Q38" i="11"/>
  <c r="Q35" i="11"/>
  <c r="R55" i="11"/>
  <c r="Q73" i="11"/>
  <c r="P49" i="11"/>
  <c r="Q40" i="11"/>
  <c r="Q64" i="11"/>
  <c r="Q48" i="11"/>
  <c r="R46" i="11"/>
  <c r="Q5" i="11"/>
  <c r="S31" i="11"/>
  <c r="R19" i="11"/>
  <c r="P37" i="11"/>
  <c r="R54" i="11"/>
  <c r="S66" i="11"/>
  <c r="Q51" i="11"/>
  <c r="Q4" i="11"/>
  <c r="V29" i="11"/>
  <c r="Z28" i="11"/>
  <c r="P53" i="11"/>
  <c r="P33" i="11"/>
  <c r="Q60" i="11"/>
  <c r="Q42" i="11"/>
  <c r="Q74" i="11"/>
  <c r="R68" i="11"/>
  <c r="Q80" i="11"/>
  <c r="AA7" i="11"/>
  <c r="Q72" i="11"/>
  <c r="Q56" i="11"/>
  <c r="Q41" i="11"/>
  <c r="Q61" i="11"/>
  <c r="Y23" i="11"/>
  <c r="Q36" i="11"/>
  <c r="Q44" i="11"/>
  <c r="R57" i="11"/>
  <c r="Q32" i="11"/>
  <c r="R45" i="11"/>
  <c r="Q62" i="11"/>
  <c r="T24" i="11"/>
  <c r="R47" i="11"/>
  <c r="Q58" i="11"/>
  <c r="Q69" i="11"/>
  <c r="Q20" i="11"/>
  <c r="R43" i="11"/>
  <c r="R34" i="11"/>
  <c r="Q70" i="11"/>
  <c r="R71" i="11"/>
  <c r="Q77" i="11"/>
  <c r="R50" i="11"/>
  <c r="R30" i="11"/>
  <c r="S63" i="11"/>
  <c r="R75" i="11"/>
  <c r="R79" i="11"/>
  <c r="M1" i="3" l="1"/>
  <c r="M83" i="3" s="1"/>
  <c r="L83" i="3"/>
  <c r="N31" i="4"/>
  <c r="M199" i="4"/>
  <c r="N13" i="4"/>
  <c r="M181" i="4"/>
  <c r="N80" i="4"/>
  <c r="M248" i="4"/>
  <c r="N69" i="4"/>
  <c r="M237" i="4"/>
  <c r="N60" i="4"/>
  <c r="M228" i="4"/>
  <c r="N9" i="4"/>
  <c r="M177" i="4"/>
  <c r="N47" i="4"/>
  <c r="M215" i="4"/>
  <c r="N4" i="4"/>
  <c r="M172" i="4"/>
  <c r="N77" i="4"/>
  <c r="M245" i="4"/>
  <c r="N52" i="4"/>
  <c r="M220" i="4"/>
  <c r="N73" i="4"/>
  <c r="M241" i="4"/>
  <c r="N49" i="4"/>
  <c r="M217" i="4"/>
  <c r="N76" i="4"/>
  <c r="M244" i="4"/>
  <c r="N66" i="4"/>
  <c r="M234" i="4"/>
  <c r="N21" i="4"/>
  <c r="M189" i="4"/>
  <c r="N26" i="4"/>
  <c r="M194" i="4"/>
  <c r="N74" i="4"/>
  <c r="M242" i="4"/>
  <c r="N62" i="4"/>
  <c r="M230" i="4"/>
  <c r="N59" i="4"/>
  <c r="M227" i="4"/>
  <c r="N68" i="4"/>
  <c r="M236" i="4"/>
  <c r="M235" i="4"/>
  <c r="N67" i="4"/>
  <c r="N75" i="4"/>
  <c r="M243" i="4"/>
  <c r="M231" i="4"/>
  <c r="N63" i="4"/>
  <c r="N71" i="4"/>
  <c r="M239" i="4"/>
  <c r="N29" i="4"/>
  <c r="M197" i="4"/>
  <c r="N6" i="4"/>
  <c r="M174" i="4"/>
  <c r="N42" i="4"/>
  <c r="M210" i="4"/>
  <c r="N12" i="4"/>
  <c r="M180" i="4"/>
  <c r="N11" i="4"/>
  <c r="M179" i="4"/>
  <c r="N5" i="4"/>
  <c r="M173" i="4"/>
  <c r="M206" i="4"/>
  <c r="N38" i="4"/>
  <c r="N35" i="4"/>
  <c r="M203" i="4"/>
  <c r="N14" i="4"/>
  <c r="M182" i="4"/>
  <c r="N30" i="4"/>
  <c r="M198" i="4"/>
  <c r="N24" i="4"/>
  <c r="M192" i="4"/>
  <c r="N15" i="4"/>
  <c r="M183" i="4"/>
  <c r="N33" i="4"/>
  <c r="M201" i="4"/>
  <c r="N64" i="4"/>
  <c r="M232" i="4"/>
  <c r="N39" i="4"/>
  <c r="M207" i="4"/>
  <c r="N7" i="4"/>
  <c r="M175" i="4"/>
  <c r="N70" i="4"/>
  <c r="M238" i="4"/>
  <c r="N55" i="4"/>
  <c r="M223" i="4"/>
  <c r="N25" i="4"/>
  <c r="M193" i="4"/>
  <c r="N51" i="4"/>
  <c r="M219" i="4"/>
  <c r="N22" i="4"/>
  <c r="M190" i="4"/>
  <c r="N45" i="4"/>
  <c r="M213" i="4"/>
  <c r="N23" i="4"/>
  <c r="M191" i="4"/>
  <c r="M216" i="4"/>
  <c r="N48" i="4"/>
  <c r="N18" i="4"/>
  <c r="M186" i="4"/>
  <c r="N27" i="4"/>
  <c r="M195" i="4"/>
  <c r="N28" i="4"/>
  <c r="M196" i="4"/>
  <c r="N41" i="4"/>
  <c r="M209" i="4"/>
  <c r="N56" i="4"/>
  <c r="M224" i="4"/>
  <c r="N34" i="4"/>
  <c r="M202" i="4"/>
  <c r="N36" i="4"/>
  <c r="M204" i="4"/>
  <c r="N10" i="4"/>
  <c r="M178" i="4"/>
  <c r="N17" i="4"/>
  <c r="M185" i="4"/>
  <c r="L83" i="4"/>
  <c r="L249" i="4"/>
  <c r="N32" i="4"/>
  <c r="M200" i="4"/>
  <c r="N58" i="4"/>
  <c r="M226" i="4"/>
  <c r="N79" i="4"/>
  <c r="M247" i="4"/>
  <c r="N78" i="4"/>
  <c r="M246" i="4"/>
  <c r="N40" i="4"/>
  <c r="M208" i="4"/>
  <c r="N16" i="4"/>
  <c r="M184" i="4"/>
  <c r="N53" i="4"/>
  <c r="M221" i="4"/>
  <c r="N54" i="4"/>
  <c r="M222" i="4"/>
  <c r="N65" i="4"/>
  <c r="M233" i="4"/>
  <c r="N50" i="4"/>
  <c r="M218" i="4"/>
  <c r="N46" i="4"/>
  <c r="M214" i="4"/>
  <c r="N20" i="4"/>
  <c r="M188" i="4"/>
  <c r="N43" i="4"/>
  <c r="M211" i="4"/>
  <c r="N57" i="4"/>
  <c r="M225" i="4"/>
  <c r="N3" i="4"/>
  <c r="M171" i="4"/>
  <c r="M81" i="4"/>
  <c r="N19" i="4"/>
  <c r="M187" i="4"/>
  <c r="N37" i="4"/>
  <c r="M205" i="4"/>
  <c r="P2" i="4"/>
  <c r="N72" i="4"/>
  <c r="M240" i="4"/>
  <c r="N44" i="4"/>
  <c r="M212" i="4"/>
  <c r="N8" i="4"/>
  <c r="M176" i="4"/>
  <c r="N61" i="4"/>
  <c r="M229" i="4"/>
  <c r="S45" i="11"/>
  <c r="R56" i="11"/>
  <c r="Q33" i="11"/>
  <c r="P81" i="11"/>
  <c r="S54" i="11"/>
  <c r="R64" i="11"/>
  <c r="S30" i="11"/>
  <c r="Q37" i="11"/>
  <c r="S59" i="11"/>
  <c r="R48" i="11"/>
  <c r="R20" i="11"/>
  <c r="Q53" i="11"/>
  <c r="S19" i="11"/>
  <c r="R40" i="11"/>
  <c r="R52" i="11"/>
  <c r="R80" i="11"/>
  <c r="Q49" i="11"/>
  <c r="R39" i="11"/>
  <c r="R78" i="11"/>
  <c r="R72" i="11"/>
  <c r="R77" i="11"/>
  <c r="R69" i="11"/>
  <c r="S34" i="11"/>
  <c r="S71" i="11"/>
  <c r="R58" i="11"/>
  <c r="R36" i="11"/>
  <c r="S68" i="11"/>
  <c r="W29" i="11"/>
  <c r="R73" i="11"/>
  <c r="S67" i="11"/>
  <c r="R70" i="11"/>
  <c r="S47" i="11"/>
  <c r="Z23" i="11"/>
  <c r="R74" i="11"/>
  <c r="R4" i="11"/>
  <c r="T31" i="11"/>
  <c r="S55" i="11"/>
  <c r="Q65" i="11"/>
  <c r="S43" i="11"/>
  <c r="S57" i="11"/>
  <c r="R44" i="11"/>
  <c r="R32" i="11"/>
  <c r="S50" i="11"/>
  <c r="AA28" i="11"/>
  <c r="U24" i="11"/>
  <c r="R61" i="11"/>
  <c r="R42" i="11"/>
  <c r="R51" i="11"/>
  <c r="R5" i="11"/>
  <c r="R35" i="11"/>
  <c r="S76" i="11"/>
  <c r="T66" i="11"/>
  <c r="R62" i="11"/>
  <c r="R41" i="11"/>
  <c r="R60" i="11"/>
  <c r="S46" i="11"/>
  <c r="R38" i="11"/>
  <c r="S79" i="11"/>
  <c r="S75" i="11"/>
  <c r="T63" i="11"/>
  <c r="O8" i="4" l="1"/>
  <c r="N176" i="4"/>
  <c r="O38" i="4"/>
  <c r="N206" i="4"/>
  <c r="N231" i="4"/>
  <c r="O63" i="4"/>
  <c r="O16" i="4"/>
  <c r="N184" i="4"/>
  <c r="O43" i="4"/>
  <c r="N211" i="4"/>
  <c r="O40" i="4"/>
  <c r="N208" i="4"/>
  <c r="O36" i="4"/>
  <c r="N204" i="4"/>
  <c r="O23" i="4"/>
  <c r="N191" i="4"/>
  <c r="O39" i="4"/>
  <c r="N207" i="4"/>
  <c r="O21" i="4"/>
  <c r="N189" i="4"/>
  <c r="O47" i="4"/>
  <c r="N215" i="4"/>
  <c r="O35" i="4"/>
  <c r="N203" i="4"/>
  <c r="O44" i="4"/>
  <c r="N212" i="4"/>
  <c r="O75" i="4"/>
  <c r="N243" i="4"/>
  <c r="N234" i="4"/>
  <c r="O66" i="4"/>
  <c r="O9" i="4"/>
  <c r="N177" i="4"/>
  <c r="N216" i="4"/>
  <c r="O48" i="4"/>
  <c r="O57" i="4"/>
  <c r="N225" i="4"/>
  <c r="O67" i="4"/>
  <c r="N235" i="4"/>
  <c r="O10" i="4"/>
  <c r="N178" i="4"/>
  <c r="O11" i="4"/>
  <c r="N179" i="4"/>
  <c r="O76" i="4"/>
  <c r="N244" i="4"/>
  <c r="O60" i="4"/>
  <c r="N228" i="4"/>
  <c r="O26" i="4"/>
  <c r="N194" i="4"/>
  <c r="O5" i="4"/>
  <c r="N173" i="4"/>
  <c r="O33" i="4"/>
  <c r="N201" i="4"/>
  <c r="O58" i="4"/>
  <c r="N226" i="4"/>
  <c r="O41" i="4"/>
  <c r="N209" i="4"/>
  <c r="O51" i="4"/>
  <c r="N219" i="4"/>
  <c r="O15" i="4"/>
  <c r="N183" i="4"/>
  <c r="O12" i="4"/>
  <c r="N180" i="4"/>
  <c r="O68" i="4"/>
  <c r="N236" i="4"/>
  <c r="N217" i="4"/>
  <c r="O49" i="4"/>
  <c r="O69" i="4"/>
  <c r="N237" i="4"/>
  <c r="O56" i="4"/>
  <c r="N224" i="4"/>
  <c r="O34" i="4"/>
  <c r="N202" i="4"/>
  <c r="O46" i="4"/>
  <c r="N214" i="4"/>
  <c r="O65" i="4"/>
  <c r="N233" i="4"/>
  <c r="O32" i="4"/>
  <c r="N200" i="4"/>
  <c r="O28" i="4"/>
  <c r="N196" i="4"/>
  <c r="O25" i="4"/>
  <c r="N193" i="4"/>
  <c r="O24" i="4"/>
  <c r="N192" i="4"/>
  <c r="O42" i="4"/>
  <c r="N210" i="4"/>
  <c r="O59" i="4"/>
  <c r="N227" i="4"/>
  <c r="O73" i="4"/>
  <c r="N241" i="4"/>
  <c r="O80" i="4"/>
  <c r="N248" i="4"/>
  <c r="O7" i="4"/>
  <c r="N175" i="4"/>
  <c r="O78" i="4"/>
  <c r="N246" i="4"/>
  <c r="O79" i="4"/>
  <c r="N247" i="4"/>
  <c r="Q2" i="4"/>
  <c r="O19" i="4"/>
  <c r="N187" i="4"/>
  <c r="O20" i="4"/>
  <c r="N188" i="4"/>
  <c r="M249" i="4"/>
  <c r="M83" i="4"/>
  <c r="O54" i="4"/>
  <c r="N222" i="4"/>
  <c r="O27" i="4"/>
  <c r="N195" i="4"/>
  <c r="O55" i="4"/>
  <c r="N223" i="4"/>
  <c r="O30" i="4"/>
  <c r="N198" i="4"/>
  <c r="O6" i="4"/>
  <c r="N174" i="4"/>
  <c r="O62" i="4"/>
  <c r="N230" i="4"/>
  <c r="O52" i="4"/>
  <c r="N220" i="4"/>
  <c r="O13" i="4"/>
  <c r="N181" i="4"/>
  <c r="O4" i="4"/>
  <c r="N172" i="4"/>
  <c r="N232" i="4"/>
  <c r="O64" i="4"/>
  <c r="O22" i="4"/>
  <c r="N190" i="4"/>
  <c r="O50" i="4"/>
  <c r="N218" i="4"/>
  <c r="O61" i="4"/>
  <c r="N229" i="4"/>
  <c r="O71" i="4"/>
  <c r="N239" i="4"/>
  <c r="O45" i="4"/>
  <c r="N213" i="4"/>
  <c r="O72" i="4"/>
  <c r="N240" i="4"/>
  <c r="O37" i="4"/>
  <c r="N205" i="4"/>
  <c r="O3" i="4"/>
  <c r="N171" i="4"/>
  <c r="N81" i="4"/>
  <c r="O53" i="4"/>
  <c r="N221" i="4"/>
  <c r="O17" i="4"/>
  <c r="N185" i="4"/>
  <c r="O18" i="4"/>
  <c r="N186" i="4"/>
  <c r="O70" i="4"/>
  <c r="N238" i="4"/>
  <c r="O14" i="4"/>
  <c r="N182" i="4"/>
  <c r="O29" i="4"/>
  <c r="N197" i="4"/>
  <c r="O74" i="4"/>
  <c r="N242" i="4"/>
  <c r="O77" i="4"/>
  <c r="N245" i="4"/>
  <c r="O31" i="4"/>
  <c r="N199" i="4"/>
  <c r="T55" i="11"/>
  <c r="R37" i="11"/>
  <c r="S40" i="11"/>
  <c r="S35" i="11"/>
  <c r="T50" i="11"/>
  <c r="S72" i="11"/>
  <c r="R53" i="11"/>
  <c r="S64" i="11"/>
  <c r="S69" i="11"/>
  <c r="X29" i="11"/>
  <c r="S73" i="11"/>
  <c r="T76" i="11"/>
  <c r="U31" i="11"/>
  <c r="S5" i="11"/>
  <c r="S32" i="11"/>
  <c r="S78" i="11"/>
  <c r="T54" i="11"/>
  <c r="S51" i="11"/>
  <c r="S74" i="11"/>
  <c r="T68" i="11"/>
  <c r="S77" i="11"/>
  <c r="T19" i="11"/>
  <c r="T46" i="11"/>
  <c r="S42" i="11"/>
  <c r="T57" i="11"/>
  <c r="AA23" i="11"/>
  <c r="S36" i="11"/>
  <c r="S39" i="11"/>
  <c r="S20" i="11"/>
  <c r="Q81" i="11"/>
  <c r="S58" i="11"/>
  <c r="R33" i="11"/>
  <c r="T34" i="11"/>
  <c r="S60" i="11"/>
  <c r="T47" i="11"/>
  <c r="R49" i="11"/>
  <c r="S48" i="11"/>
  <c r="U66" i="11"/>
  <c r="T30" i="11"/>
  <c r="S4" i="11"/>
  <c r="S41" i="11"/>
  <c r="S61" i="11"/>
  <c r="T43" i="11"/>
  <c r="S56" i="11"/>
  <c r="T67" i="11"/>
  <c r="S44" i="11"/>
  <c r="R65" i="11"/>
  <c r="S70" i="11"/>
  <c r="T71" i="11"/>
  <c r="S80" i="11"/>
  <c r="T59" i="11"/>
  <c r="S38" i="11"/>
  <c r="S62" i="11"/>
  <c r="V24" i="11"/>
  <c r="S52" i="11"/>
  <c r="T45" i="11"/>
  <c r="T79" i="11"/>
  <c r="T75" i="11"/>
  <c r="U63" i="11"/>
  <c r="P66" i="4" l="1"/>
  <c r="O234" i="4"/>
  <c r="P77" i="4"/>
  <c r="O245" i="4"/>
  <c r="P3" i="4"/>
  <c r="O171" i="4"/>
  <c r="O81" i="4"/>
  <c r="P27" i="4"/>
  <c r="O195" i="4"/>
  <c r="P7" i="4"/>
  <c r="O175" i="4"/>
  <c r="P32" i="4"/>
  <c r="O200" i="4"/>
  <c r="P12" i="4"/>
  <c r="O180" i="4"/>
  <c r="P60" i="4"/>
  <c r="O228" i="4"/>
  <c r="P36" i="4"/>
  <c r="O204" i="4"/>
  <c r="P22" i="4"/>
  <c r="O190" i="4"/>
  <c r="P74" i="4"/>
  <c r="O242" i="4"/>
  <c r="P28" i="4"/>
  <c r="O196" i="4"/>
  <c r="P65" i="4"/>
  <c r="O233" i="4"/>
  <c r="P76" i="4"/>
  <c r="O244" i="4"/>
  <c r="P75" i="4"/>
  <c r="O243" i="4"/>
  <c r="P40" i="4"/>
  <c r="O208" i="4"/>
  <c r="P9" i="4"/>
  <c r="O177" i="4"/>
  <c r="P46" i="4"/>
  <c r="O214" i="4"/>
  <c r="P51" i="4"/>
  <c r="O219" i="4"/>
  <c r="P11" i="4"/>
  <c r="O179" i="4"/>
  <c r="P44" i="4"/>
  <c r="O212" i="4"/>
  <c r="P43" i="4"/>
  <c r="O211" i="4"/>
  <c r="P26" i="4"/>
  <c r="O194" i="4"/>
  <c r="P4" i="4"/>
  <c r="O172" i="4"/>
  <c r="P73" i="4"/>
  <c r="O241" i="4"/>
  <c r="P45" i="4"/>
  <c r="O213" i="4"/>
  <c r="P20" i="4"/>
  <c r="O188" i="4"/>
  <c r="P59" i="4"/>
  <c r="O227" i="4"/>
  <c r="P34" i="4"/>
  <c r="O202" i="4"/>
  <c r="P41" i="4"/>
  <c r="O209" i="4"/>
  <c r="P10" i="4"/>
  <c r="O178" i="4"/>
  <c r="P35" i="4"/>
  <c r="O203" i="4"/>
  <c r="P16" i="4"/>
  <c r="O184" i="4"/>
  <c r="P55" i="4"/>
  <c r="O223" i="4"/>
  <c r="P14" i="4"/>
  <c r="O182" i="4"/>
  <c r="P63" i="4"/>
  <c r="O231" i="4"/>
  <c r="P53" i="4"/>
  <c r="O221" i="4"/>
  <c r="P78" i="4"/>
  <c r="O246" i="4"/>
  <c r="P13" i="4"/>
  <c r="O181" i="4"/>
  <c r="P52" i="4"/>
  <c r="O220" i="4"/>
  <c r="P71" i="4"/>
  <c r="O239" i="4"/>
  <c r="P62" i="4"/>
  <c r="O230" i="4"/>
  <c r="P19" i="4"/>
  <c r="O187" i="4"/>
  <c r="P42" i="4"/>
  <c r="O210" i="4"/>
  <c r="P56" i="4"/>
  <c r="O224" i="4"/>
  <c r="P58" i="4"/>
  <c r="O226" i="4"/>
  <c r="P67" i="4"/>
  <c r="O235" i="4"/>
  <c r="P47" i="4"/>
  <c r="O215" i="4"/>
  <c r="P23" i="4"/>
  <c r="O191" i="4"/>
  <c r="P80" i="4"/>
  <c r="O248" i="4"/>
  <c r="P18" i="4"/>
  <c r="O186" i="4"/>
  <c r="P31" i="4"/>
  <c r="O199" i="4"/>
  <c r="N83" i="4"/>
  <c r="N249" i="4"/>
  <c r="P37" i="4"/>
  <c r="O205" i="4"/>
  <c r="P29" i="4"/>
  <c r="O197" i="4"/>
  <c r="P61" i="4"/>
  <c r="O229" i="4"/>
  <c r="P6" i="4"/>
  <c r="O174" i="4"/>
  <c r="R2" i="4"/>
  <c r="P24" i="4"/>
  <c r="O192" i="4"/>
  <c r="P69" i="4"/>
  <c r="O237" i="4"/>
  <c r="P33" i="4"/>
  <c r="O201" i="4"/>
  <c r="P57" i="4"/>
  <c r="O225" i="4"/>
  <c r="P21" i="4"/>
  <c r="O189" i="4"/>
  <c r="O206" i="4"/>
  <c r="P38" i="4"/>
  <c r="P64" i="4"/>
  <c r="O232" i="4"/>
  <c r="P54" i="4"/>
  <c r="O222" i="4"/>
  <c r="P72" i="4"/>
  <c r="O240" i="4"/>
  <c r="P17" i="4"/>
  <c r="O185" i="4"/>
  <c r="P49" i="4"/>
  <c r="O217" i="4"/>
  <c r="P48" i="4"/>
  <c r="O216" i="4"/>
  <c r="P68" i="4"/>
  <c r="O236" i="4"/>
  <c r="P15" i="4"/>
  <c r="O183" i="4"/>
  <c r="P70" i="4"/>
  <c r="O238" i="4"/>
  <c r="P50" i="4"/>
  <c r="O218" i="4"/>
  <c r="P30" i="4"/>
  <c r="O198" i="4"/>
  <c r="P79" i="4"/>
  <c r="O247" i="4"/>
  <c r="P25" i="4"/>
  <c r="O193" i="4"/>
  <c r="P5" i="4"/>
  <c r="O173" i="4"/>
  <c r="P39" i="4"/>
  <c r="O207" i="4"/>
  <c r="P8" i="4"/>
  <c r="O176" i="4"/>
  <c r="U67" i="11"/>
  <c r="T56" i="11"/>
  <c r="T77" i="11"/>
  <c r="U71" i="11"/>
  <c r="T61" i="11"/>
  <c r="T60" i="11"/>
  <c r="V31" i="11"/>
  <c r="T5" i="11"/>
  <c r="U45" i="11"/>
  <c r="U50" i="11"/>
  <c r="T32" i="11"/>
  <c r="T36" i="11"/>
  <c r="T70" i="11"/>
  <c r="T41" i="11"/>
  <c r="U34" i="11"/>
  <c r="T42" i="11"/>
  <c r="T74" i="11"/>
  <c r="T73" i="11"/>
  <c r="T35" i="11"/>
  <c r="T64" i="11"/>
  <c r="S53" i="11"/>
  <c r="S33" i="11"/>
  <c r="R81" i="11"/>
  <c r="T51" i="11"/>
  <c r="T39" i="11"/>
  <c r="T72" i="11"/>
  <c r="U68" i="11"/>
  <c r="U46" i="11"/>
  <c r="Y29" i="11"/>
  <c r="T40" i="11"/>
  <c r="U43" i="11"/>
  <c r="T4" i="11"/>
  <c r="T62" i="11"/>
  <c r="U30" i="11"/>
  <c r="T80" i="11"/>
  <c r="U76" i="11"/>
  <c r="T58" i="11"/>
  <c r="U19" i="11"/>
  <c r="U54" i="11"/>
  <c r="S37" i="11"/>
  <c r="S49" i="11"/>
  <c r="U47" i="11"/>
  <c r="T52" i="11"/>
  <c r="S65" i="11"/>
  <c r="T44" i="11"/>
  <c r="T38" i="11"/>
  <c r="V66" i="11"/>
  <c r="T69" i="11"/>
  <c r="T48" i="11"/>
  <c r="U59" i="11"/>
  <c r="U57" i="11"/>
  <c r="W24" i="11"/>
  <c r="T20" i="11"/>
  <c r="T78" i="11"/>
  <c r="U55" i="11"/>
  <c r="U79" i="11"/>
  <c r="V63" i="11"/>
  <c r="U75" i="11"/>
  <c r="Q40" i="4" l="1"/>
  <c r="P208" i="4"/>
  <c r="Q67" i="4"/>
  <c r="P235" i="4"/>
  <c r="Q13" i="4"/>
  <c r="P181" i="4"/>
  <c r="Q10" i="4"/>
  <c r="P178" i="4"/>
  <c r="Q26" i="4"/>
  <c r="P194" i="4"/>
  <c r="Q75" i="4"/>
  <c r="P243" i="4"/>
  <c r="Q12" i="4"/>
  <c r="P180" i="4"/>
  <c r="Q4" i="4"/>
  <c r="P172" i="4"/>
  <c r="Q8" i="4"/>
  <c r="P176" i="4"/>
  <c r="Q5" i="4"/>
  <c r="P173" i="4"/>
  <c r="Q48" i="4"/>
  <c r="P216" i="4"/>
  <c r="Q57" i="4"/>
  <c r="P225" i="4"/>
  <c r="Q37" i="4"/>
  <c r="P205" i="4"/>
  <c r="Q58" i="4"/>
  <c r="P226" i="4"/>
  <c r="Q78" i="4"/>
  <c r="P246" i="4"/>
  <c r="Q41" i="4"/>
  <c r="P209" i="4"/>
  <c r="Q43" i="4"/>
  <c r="P211" i="4"/>
  <c r="Q76" i="4"/>
  <c r="P244" i="4"/>
  <c r="Q32" i="4"/>
  <c r="P200" i="4"/>
  <c r="Q56" i="4"/>
  <c r="P224" i="4"/>
  <c r="P221" i="4"/>
  <c r="Q53" i="4"/>
  <c r="Q34" i="4"/>
  <c r="P202" i="4"/>
  <c r="Q44" i="4"/>
  <c r="P212" i="4"/>
  <c r="Q65" i="4"/>
  <c r="P233" i="4"/>
  <c r="Q7" i="4"/>
  <c r="P175" i="4"/>
  <c r="Q47" i="4"/>
  <c r="P215" i="4"/>
  <c r="Q39" i="4"/>
  <c r="P207" i="4"/>
  <c r="Q79" i="4"/>
  <c r="P247" i="4"/>
  <c r="Q17" i="4"/>
  <c r="P185" i="4"/>
  <c r="Q69" i="4"/>
  <c r="P237" i="4"/>
  <c r="Q31" i="4"/>
  <c r="P199" i="4"/>
  <c r="Q42" i="4"/>
  <c r="P210" i="4"/>
  <c r="Q63" i="4"/>
  <c r="P231" i="4"/>
  <c r="Q59" i="4"/>
  <c r="P227" i="4"/>
  <c r="Q11" i="4"/>
  <c r="P179" i="4"/>
  <c r="Q28" i="4"/>
  <c r="P196" i="4"/>
  <c r="Q27" i="4"/>
  <c r="P195" i="4"/>
  <c r="P203" i="4"/>
  <c r="Q35" i="4"/>
  <c r="Q68" i="4"/>
  <c r="P236" i="4"/>
  <c r="Q25" i="4"/>
  <c r="P193" i="4"/>
  <c r="O249" i="4"/>
  <c r="O83" i="4"/>
  <c r="Q30" i="4"/>
  <c r="P198" i="4"/>
  <c r="Q18" i="4"/>
  <c r="P186" i="4"/>
  <c r="Q19" i="4"/>
  <c r="P187" i="4"/>
  <c r="Q14" i="4"/>
  <c r="P182" i="4"/>
  <c r="Q20" i="4"/>
  <c r="P188" i="4"/>
  <c r="Q51" i="4"/>
  <c r="P219" i="4"/>
  <c r="Q74" i="4"/>
  <c r="P242" i="4"/>
  <c r="Q3" i="4"/>
  <c r="P171" i="4"/>
  <c r="P81" i="4"/>
  <c r="Q52" i="4"/>
  <c r="P220" i="4"/>
  <c r="Q21" i="4"/>
  <c r="P189" i="4"/>
  <c r="P217" i="4"/>
  <c r="Q49" i="4"/>
  <c r="Q24" i="4"/>
  <c r="P192" i="4"/>
  <c r="Q50" i="4"/>
  <c r="P218" i="4"/>
  <c r="Q54" i="4"/>
  <c r="P222" i="4"/>
  <c r="S2" i="4"/>
  <c r="Q80" i="4"/>
  <c r="P248" i="4"/>
  <c r="Q62" i="4"/>
  <c r="P230" i="4"/>
  <c r="Q55" i="4"/>
  <c r="P223" i="4"/>
  <c r="Q45" i="4"/>
  <c r="P213" i="4"/>
  <c r="Q46" i="4"/>
  <c r="P214" i="4"/>
  <c r="Q22" i="4"/>
  <c r="P190" i="4"/>
  <c r="Q15" i="4"/>
  <c r="P183" i="4"/>
  <c r="Q33" i="4"/>
  <c r="P201" i="4"/>
  <c r="Q72" i="4"/>
  <c r="P240" i="4"/>
  <c r="Q77" i="4"/>
  <c r="P245" i="4"/>
  <c r="Q61" i="4"/>
  <c r="P229" i="4"/>
  <c r="Q70" i="4"/>
  <c r="P238" i="4"/>
  <c r="Q64" i="4"/>
  <c r="P232" i="4"/>
  <c r="Q6" i="4"/>
  <c r="P174" i="4"/>
  <c r="Q23" i="4"/>
  <c r="P191" i="4"/>
  <c r="Q71" i="4"/>
  <c r="P239" i="4"/>
  <c r="Q16" i="4"/>
  <c r="P184" i="4"/>
  <c r="Q73" i="4"/>
  <c r="P241" i="4"/>
  <c r="Q9" i="4"/>
  <c r="P177" i="4"/>
  <c r="Q36" i="4"/>
  <c r="P204" i="4"/>
  <c r="Q60" i="4"/>
  <c r="P228" i="4"/>
  <c r="Q29" i="4"/>
  <c r="P197" i="4"/>
  <c r="Q38" i="4"/>
  <c r="P206" i="4"/>
  <c r="Q66" i="4"/>
  <c r="P234" i="4"/>
  <c r="U41" i="11"/>
  <c r="V47" i="11"/>
  <c r="U58" i="11"/>
  <c r="U70" i="11"/>
  <c r="T53" i="11"/>
  <c r="U60" i="11"/>
  <c r="V46" i="11"/>
  <c r="U36" i="11"/>
  <c r="U78" i="11"/>
  <c r="W66" i="11"/>
  <c r="U80" i="11"/>
  <c r="V68" i="11"/>
  <c r="U61" i="11"/>
  <c r="U35" i="11"/>
  <c r="U32" i="11"/>
  <c r="T33" i="11"/>
  <c r="V55" i="11"/>
  <c r="U72" i="11"/>
  <c r="T37" i="11"/>
  <c r="V30" i="11"/>
  <c r="U73" i="11"/>
  <c r="V50" i="11"/>
  <c r="V71" i="11"/>
  <c r="U52" i="11"/>
  <c r="V76" i="11"/>
  <c r="U62" i="11"/>
  <c r="S81" i="11"/>
  <c r="U20" i="11"/>
  <c r="U38" i="11"/>
  <c r="U74" i="11"/>
  <c r="V45" i="11"/>
  <c r="U77" i="11"/>
  <c r="Z29" i="11"/>
  <c r="U39" i="11"/>
  <c r="U56" i="11"/>
  <c r="V59" i="11"/>
  <c r="U48" i="11"/>
  <c r="T49" i="11"/>
  <c r="U44" i="11"/>
  <c r="U4" i="11"/>
  <c r="U42" i="11"/>
  <c r="U5" i="11"/>
  <c r="U64" i="11"/>
  <c r="V54" i="11"/>
  <c r="T65" i="11"/>
  <c r="U51" i="11"/>
  <c r="V67" i="11"/>
  <c r="U40" i="11"/>
  <c r="U69" i="11"/>
  <c r="X24" i="11"/>
  <c r="V57" i="11"/>
  <c r="V19" i="11"/>
  <c r="V43" i="11"/>
  <c r="V34" i="11"/>
  <c r="W31" i="11"/>
  <c r="V79" i="11"/>
  <c r="W63" i="11"/>
  <c r="V75" i="11"/>
  <c r="R74" i="4" l="1"/>
  <c r="Q242" i="4"/>
  <c r="R51" i="4"/>
  <c r="Q219" i="4"/>
  <c r="R68" i="4"/>
  <c r="Q236" i="4"/>
  <c r="R31" i="4"/>
  <c r="Q199" i="4"/>
  <c r="R44" i="4"/>
  <c r="Q212" i="4"/>
  <c r="R78" i="4"/>
  <c r="Q246" i="4"/>
  <c r="R12" i="4"/>
  <c r="Q180" i="4"/>
  <c r="R71" i="4"/>
  <c r="Q239" i="4"/>
  <c r="R65" i="4"/>
  <c r="Q233" i="4"/>
  <c r="R29" i="4"/>
  <c r="Q197" i="4"/>
  <c r="R6" i="4"/>
  <c r="Q174" i="4"/>
  <c r="R22" i="4"/>
  <c r="Q190" i="4"/>
  <c r="R50" i="4"/>
  <c r="Q218" i="4"/>
  <c r="R35" i="4"/>
  <c r="Q203" i="4"/>
  <c r="R41" i="4"/>
  <c r="Q209" i="4"/>
  <c r="R34" i="4"/>
  <c r="Q202" i="4"/>
  <c r="Q226" i="4"/>
  <c r="R58" i="4"/>
  <c r="R75" i="4"/>
  <c r="Q243" i="4"/>
  <c r="T2" i="4"/>
  <c r="R38" i="4"/>
  <c r="Q206" i="4"/>
  <c r="R53" i="4"/>
  <c r="Q221" i="4"/>
  <c r="R66" i="4"/>
  <c r="Q234" i="4"/>
  <c r="R15" i="4"/>
  <c r="Q183" i="4"/>
  <c r="R69" i="4"/>
  <c r="Q237" i="4"/>
  <c r="R17" i="4"/>
  <c r="Q185" i="4"/>
  <c r="R37" i="4"/>
  <c r="Q205" i="4"/>
  <c r="R26" i="4"/>
  <c r="Q194" i="4"/>
  <c r="Q222" i="4"/>
  <c r="R54" i="4"/>
  <c r="R24" i="4"/>
  <c r="Q192" i="4"/>
  <c r="R4" i="4"/>
  <c r="Q172" i="4"/>
  <c r="R27" i="4"/>
  <c r="Q195" i="4"/>
  <c r="R19" i="4"/>
  <c r="Q187" i="4"/>
  <c r="R28" i="4"/>
  <c r="Q196" i="4"/>
  <c r="R79" i="4"/>
  <c r="Q247" i="4"/>
  <c r="R56" i="4"/>
  <c r="Q224" i="4"/>
  <c r="R57" i="4"/>
  <c r="Q225" i="4"/>
  <c r="R10" i="4"/>
  <c r="Q178" i="4"/>
  <c r="Q229" i="4"/>
  <c r="R61" i="4"/>
  <c r="R21" i="4"/>
  <c r="Q189" i="4"/>
  <c r="R46" i="4"/>
  <c r="Q214" i="4"/>
  <c r="R49" i="4"/>
  <c r="Q217" i="4"/>
  <c r="R9" i="4"/>
  <c r="Q177" i="4"/>
  <c r="R18" i="4"/>
  <c r="Q186" i="4"/>
  <c r="R11" i="4"/>
  <c r="Q179" i="4"/>
  <c r="R39" i="4"/>
  <c r="Q207" i="4"/>
  <c r="R32" i="4"/>
  <c r="Q200" i="4"/>
  <c r="R48" i="4"/>
  <c r="Q216" i="4"/>
  <c r="R13" i="4"/>
  <c r="Q181" i="4"/>
  <c r="R23" i="4"/>
  <c r="Q191" i="4"/>
  <c r="R20" i="4"/>
  <c r="Q188" i="4"/>
  <c r="R45" i="4"/>
  <c r="Q213" i="4"/>
  <c r="R73" i="4"/>
  <c r="Q241" i="4"/>
  <c r="R77" i="4"/>
  <c r="Q245" i="4"/>
  <c r="R62" i="4"/>
  <c r="Q230" i="4"/>
  <c r="R52" i="4"/>
  <c r="Q220" i="4"/>
  <c r="R60" i="4"/>
  <c r="Q228" i="4"/>
  <c r="R55" i="4"/>
  <c r="Q223" i="4"/>
  <c r="P249" i="4"/>
  <c r="P83" i="4"/>
  <c r="R30" i="4"/>
  <c r="Q198" i="4"/>
  <c r="R59" i="4"/>
  <c r="Q227" i="4"/>
  <c r="R47" i="4"/>
  <c r="Q215" i="4"/>
  <c r="R76" i="4"/>
  <c r="Q244" i="4"/>
  <c r="R5" i="4"/>
  <c r="Q173" i="4"/>
  <c r="Q235" i="4"/>
  <c r="R67" i="4"/>
  <c r="R33" i="4"/>
  <c r="Q201" i="4"/>
  <c r="R42" i="4"/>
  <c r="Q210" i="4"/>
  <c r="R14" i="4"/>
  <c r="Q182" i="4"/>
  <c r="R36" i="4"/>
  <c r="Q204" i="4"/>
  <c r="R16" i="4"/>
  <c r="Q184" i="4"/>
  <c r="R72" i="4"/>
  <c r="Q240" i="4"/>
  <c r="R80" i="4"/>
  <c r="Q248" i="4"/>
  <c r="R25" i="4"/>
  <c r="Q193" i="4"/>
  <c r="R64" i="4"/>
  <c r="Q232" i="4"/>
  <c r="R70" i="4"/>
  <c r="Q238" i="4"/>
  <c r="R3" i="4"/>
  <c r="Q171" i="4"/>
  <c r="Q81" i="4"/>
  <c r="Q231" i="4"/>
  <c r="R63" i="4"/>
  <c r="R7" i="4"/>
  <c r="Q175" i="4"/>
  <c r="R43" i="4"/>
  <c r="Q211" i="4"/>
  <c r="R8" i="4"/>
  <c r="Q176" i="4"/>
  <c r="R40" i="4"/>
  <c r="Q208" i="4"/>
  <c r="V35" i="11"/>
  <c r="U37" i="11"/>
  <c r="V77" i="11"/>
  <c r="Y24" i="11"/>
  <c r="AA29" i="11"/>
  <c r="V61" i="11"/>
  <c r="V40" i="11"/>
  <c r="W34" i="11"/>
  <c r="W67" i="11"/>
  <c r="V44" i="11"/>
  <c r="W45" i="11"/>
  <c r="W71" i="11"/>
  <c r="W57" i="11"/>
  <c r="V5" i="11"/>
  <c r="V62" i="11"/>
  <c r="V51" i="11"/>
  <c r="V74" i="11"/>
  <c r="V72" i="11"/>
  <c r="X66" i="11"/>
  <c r="V58" i="11"/>
  <c r="V20" i="11"/>
  <c r="X31" i="11"/>
  <c r="V70" i="11"/>
  <c r="U49" i="11"/>
  <c r="W68" i="11"/>
  <c r="V4" i="11"/>
  <c r="V48" i="11"/>
  <c r="W50" i="11"/>
  <c r="W55" i="11"/>
  <c r="V78" i="11"/>
  <c r="W47" i="11"/>
  <c r="V69" i="11"/>
  <c r="W76" i="11"/>
  <c r="V80" i="11"/>
  <c r="W43" i="11"/>
  <c r="U65" i="11"/>
  <c r="V73" i="11"/>
  <c r="V60" i="11"/>
  <c r="V52" i="11"/>
  <c r="W54" i="11"/>
  <c r="U33" i="11"/>
  <c r="T81" i="11"/>
  <c r="V36" i="11"/>
  <c r="V42" i="11"/>
  <c r="W19" i="11"/>
  <c r="W59" i="11"/>
  <c r="V39" i="11"/>
  <c r="U53" i="11"/>
  <c r="V38" i="11"/>
  <c r="V64" i="11"/>
  <c r="V56" i="11"/>
  <c r="W30" i="11"/>
  <c r="V32" i="11"/>
  <c r="W46" i="11"/>
  <c r="V41" i="11"/>
  <c r="W79" i="11"/>
  <c r="X63" i="11"/>
  <c r="W75" i="11"/>
  <c r="S25" i="4" l="1"/>
  <c r="R193" i="4"/>
  <c r="S80" i="4"/>
  <c r="R248" i="4"/>
  <c r="S5" i="4"/>
  <c r="R173" i="4"/>
  <c r="S52" i="4"/>
  <c r="R220" i="4"/>
  <c r="S48" i="4"/>
  <c r="R216" i="4"/>
  <c r="S21" i="4"/>
  <c r="R189" i="4"/>
  <c r="S27" i="4"/>
  <c r="R195" i="4"/>
  <c r="S15" i="4"/>
  <c r="R183" i="4"/>
  <c r="S41" i="4"/>
  <c r="R209" i="4"/>
  <c r="S12" i="4"/>
  <c r="R180" i="4"/>
  <c r="S19" i="4"/>
  <c r="R187" i="4"/>
  <c r="R229" i="4"/>
  <c r="S61" i="4"/>
  <c r="S72" i="4"/>
  <c r="R240" i="4"/>
  <c r="S76" i="4"/>
  <c r="R244" i="4"/>
  <c r="R230" i="4"/>
  <c r="S62" i="4"/>
  <c r="S32" i="4"/>
  <c r="R200" i="4"/>
  <c r="S4" i="4"/>
  <c r="R172" i="4"/>
  <c r="S66" i="4"/>
  <c r="R234" i="4"/>
  <c r="S35" i="4"/>
  <c r="R203" i="4"/>
  <c r="S78" i="4"/>
  <c r="R246" i="4"/>
  <c r="S40" i="4"/>
  <c r="R208" i="4"/>
  <c r="R235" i="4"/>
  <c r="S67" i="4"/>
  <c r="S69" i="4"/>
  <c r="R237" i="4"/>
  <c r="R231" i="4"/>
  <c r="S63" i="4"/>
  <c r="S16" i="4"/>
  <c r="R184" i="4"/>
  <c r="S47" i="4"/>
  <c r="R215" i="4"/>
  <c r="S77" i="4"/>
  <c r="R245" i="4"/>
  <c r="S39" i="4"/>
  <c r="R207" i="4"/>
  <c r="S10" i="4"/>
  <c r="R178" i="4"/>
  <c r="S24" i="4"/>
  <c r="R192" i="4"/>
  <c r="S53" i="4"/>
  <c r="R221" i="4"/>
  <c r="S50" i="4"/>
  <c r="R218" i="4"/>
  <c r="S44" i="4"/>
  <c r="R212" i="4"/>
  <c r="S71" i="4"/>
  <c r="R239" i="4"/>
  <c r="R222" i="4"/>
  <c r="S54" i="4"/>
  <c r="Q83" i="4"/>
  <c r="Q249" i="4"/>
  <c r="S36" i="4"/>
  <c r="R204" i="4"/>
  <c r="S59" i="4"/>
  <c r="R227" i="4"/>
  <c r="S73" i="4"/>
  <c r="R241" i="4"/>
  <c r="S11" i="4"/>
  <c r="R179" i="4"/>
  <c r="S57" i="4"/>
  <c r="R225" i="4"/>
  <c r="S38" i="4"/>
  <c r="R206" i="4"/>
  <c r="S22" i="4"/>
  <c r="R190" i="4"/>
  <c r="S31" i="4"/>
  <c r="R199" i="4"/>
  <c r="S13" i="4"/>
  <c r="R181" i="4"/>
  <c r="S14" i="4"/>
  <c r="R182" i="4"/>
  <c r="S30" i="4"/>
  <c r="R198" i="4"/>
  <c r="S45" i="4"/>
  <c r="R213" i="4"/>
  <c r="S18" i="4"/>
  <c r="R186" i="4"/>
  <c r="S56" i="4"/>
  <c r="R224" i="4"/>
  <c r="S26" i="4"/>
  <c r="R194" i="4"/>
  <c r="U2" i="4"/>
  <c r="S6" i="4"/>
  <c r="R174" i="4"/>
  <c r="S68" i="4"/>
  <c r="R236" i="4"/>
  <c r="S34" i="4"/>
  <c r="R202" i="4"/>
  <c r="S60" i="4"/>
  <c r="R228" i="4"/>
  <c r="S8" i="4"/>
  <c r="R176" i="4"/>
  <c r="S43" i="4"/>
  <c r="R211" i="4"/>
  <c r="S3" i="4"/>
  <c r="R171" i="4"/>
  <c r="R81" i="4"/>
  <c r="S70" i="4"/>
  <c r="R238" i="4"/>
  <c r="S42" i="4"/>
  <c r="R210" i="4"/>
  <c r="S20" i="4"/>
  <c r="R188" i="4"/>
  <c r="S9" i="4"/>
  <c r="R177" i="4"/>
  <c r="S79" i="4"/>
  <c r="R247" i="4"/>
  <c r="S37" i="4"/>
  <c r="R205" i="4"/>
  <c r="S75" i="4"/>
  <c r="R243" i="4"/>
  <c r="S29" i="4"/>
  <c r="R197" i="4"/>
  <c r="S51" i="4"/>
  <c r="R219" i="4"/>
  <c r="S46" i="4"/>
  <c r="R214" i="4"/>
  <c r="S7" i="4"/>
  <c r="R175" i="4"/>
  <c r="R226" i="4"/>
  <c r="S58" i="4"/>
  <c r="S64" i="4"/>
  <c r="R232" i="4"/>
  <c r="S33" i="4"/>
  <c r="R201" i="4"/>
  <c r="S55" i="4"/>
  <c r="R223" i="4"/>
  <c r="S23" i="4"/>
  <c r="R191" i="4"/>
  <c r="R217" i="4"/>
  <c r="S49" i="4"/>
  <c r="S28" i="4"/>
  <c r="R196" i="4"/>
  <c r="S17" i="4"/>
  <c r="R185" i="4"/>
  <c r="S65" i="4"/>
  <c r="R233" i="4"/>
  <c r="S74" i="4"/>
  <c r="R242" i="4"/>
  <c r="X54" i="11"/>
  <c r="X43" i="11"/>
  <c r="X71" i="11"/>
  <c r="X50" i="11"/>
  <c r="W41" i="11"/>
  <c r="W39" i="11"/>
  <c r="W48" i="11"/>
  <c r="W58" i="11"/>
  <c r="X55" i="11"/>
  <c r="W80" i="11"/>
  <c r="Z24" i="11"/>
  <c r="V65" i="11"/>
  <c r="W32" i="11"/>
  <c r="X19" i="11"/>
  <c r="W69" i="11"/>
  <c r="W4" i="11"/>
  <c r="W72" i="11"/>
  <c r="W44" i="11"/>
  <c r="W77" i="11"/>
  <c r="W61" i="11"/>
  <c r="X68" i="11"/>
  <c r="W5" i="11"/>
  <c r="W20" i="11"/>
  <c r="W42" i="11"/>
  <c r="W74" i="11"/>
  <c r="X67" i="11"/>
  <c r="V37" i="11"/>
  <c r="W52" i="11"/>
  <c r="X45" i="11"/>
  <c r="W60" i="11"/>
  <c r="V53" i="11"/>
  <c r="Y66" i="11"/>
  <c r="X30" i="11"/>
  <c r="W56" i="11"/>
  <c r="X47" i="11"/>
  <c r="V49" i="11"/>
  <c r="W51" i="11"/>
  <c r="X34" i="11"/>
  <c r="Y31" i="11"/>
  <c r="X57" i="11"/>
  <c r="X46" i="11"/>
  <c r="X76" i="11"/>
  <c r="W64" i="11"/>
  <c r="W73" i="11"/>
  <c r="W38" i="11"/>
  <c r="V33" i="11"/>
  <c r="X59" i="11"/>
  <c r="U81" i="11"/>
  <c r="W36" i="11"/>
  <c r="W78" i="11"/>
  <c r="W70" i="11"/>
  <c r="W62" i="11"/>
  <c r="W40" i="11"/>
  <c r="W35" i="11"/>
  <c r="X75" i="11"/>
  <c r="X79" i="11"/>
  <c r="Y63" i="11"/>
  <c r="S230" i="4" l="1"/>
  <c r="T62" i="4"/>
  <c r="T60" i="4"/>
  <c r="S228" i="4"/>
  <c r="S233" i="4"/>
  <c r="T65" i="4"/>
  <c r="T34" i="4"/>
  <c r="S202" i="4"/>
  <c r="T30" i="4"/>
  <c r="S198" i="4"/>
  <c r="T73" i="4"/>
  <c r="S241" i="4"/>
  <c r="T53" i="4"/>
  <c r="S221" i="4"/>
  <c r="T69" i="4"/>
  <c r="S237" i="4"/>
  <c r="T27" i="4"/>
  <c r="S195" i="4"/>
  <c r="T15" i="4"/>
  <c r="S183" i="4"/>
  <c r="T20" i="4"/>
  <c r="S188" i="4"/>
  <c r="S235" i="4"/>
  <c r="T67" i="4"/>
  <c r="T74" i="4"/>
  <c r="S242" i="4"/>
  <c r="T50" i="4"/>
  <c r="S218" i="4"/>
  <c r="T14" i="4"/>
  <c r="S182" i="4"/>
  <c r="T59" i="4"/>
  <c r="S227" i="4"/>
  <c r="T24" i="4"/>
  <c r="S192" i="4"/>
  <c r="T76" i="4"/>
  <c r="S244" i="4"/>
  <c r="T21" i="4"/>
  <c r="S189" i="4"/>
  <c r="T32" i="4"/>
  <c r="S200" i="4"/>
  <c r="T58" i="4"/>
  <c r="S226" i="4"/>
  <c r="T17" i="4"/>
  <c r="S185" i="4"/>
  <c r="T28" i="4"/>
  <c r="S196" i="4"/>
  <c r="T49" i="4"/>
  <c r="S217" i="4"/>
  <c r="T6" i="4"/>
  <c r="S174" i="4"/>
  <c r="T13" i="4"/>
  <c r="S181" i="4"/>
  <c r="T36" i="4"/>
  <c r="S204" i="4"/>
  <c r="T10" i="4"/>
  <c r="S178" i="4"/>
  <c r="T40" i="4"/>
  <c r="S208" i="4"/>
  <c r="T72" i="4"/>
  <c r="S240" i="4"/>
  <c r="S216" i="4"/>
  <c r="T48" i="4"/>
  <c r="T51" i="4"/>
  <c r="S219" i="4"/>
  <c r="T70" i="4"/>
  <c r="S238" i="4"/>
  <c r="T61" i="4"/>
  <c r="S229" i="4"/>
  <c r="T9" i="4"/>
  <c r="S177" i="4"/>
  <c r="T31" i="4"/>
  <c r="S199" i="4"/>
  <c r="T39" i="4"/>
  <c r="S207" i="4"/>
  <c r="T78" i="4"/>
  <c r="S246" i="4"/>
  <c r="T52" i="4"/>
  <c r="S220" i="4"/>
  <c r="T23" i="4"/>
  <c r="S191" i="4"/>
  <c r="T54" i="4"/>
  <c r="S222" i="4"/>
  <c r="T11" i="4"/>
  <c r="S179" i="4"/>
  <c r="T3" i="4"/>
  <c r="S171" i="4"/>
  <c r="S81" i="4"/>
  <c r="T26" i="4"/>
  <c r="S194" i="4"/>
  <c r="T22" i="4"/>
  <c r="S190" i="4"/>
  <c r="T77" i="4"/>
  <c r="S245" i="4"/>
  <c r="T35" i="4"/>
  <c r="S203" i="4"/>
  <c r="T19" i="4"/>
  <c r="S187" i="4"/>
  <c r="T5" i="4"/>
  <c r="S173" i="4"/>
  <c r="T63" i="4"/>
  <c r="S231" i="4"/>
  <c r="T7" i="4"/>
  <c r="S175" i="4"/>
  <c r="T42" i="4"/>
  <c r="S210" i="4"/>
  <c r="V2" i="4"/>
  <c r="T75" i="4"/>
  <c r="S243" i="4"/>
  <c r="T79" i="4"/>
  <c r="S247" i="4"/>
  <c r="T45" i="4"/>
  <c r="S213" i="4"/>
  <c r="T43" i="4"/>
  <c r="S211" i="4"/>
  <c r="S224" i="4"/>
  <c r="T56" i="4"/>
  <c r="T38" i="4"/>
  <c r="S206" i="4"/>
  <c r="T71" i="4"/>
  <c r="S239" i="4"/>
  <c r="T47" i="4"/>
  <c r="S215" i="4"/>
  <c r="T66" i="4"/>
  <c r="S234" i="4"/>
  <c r="T12" i="4"/>
  <c r="S180" i="4"/>
  <c r="T80" i="4"/>
  <c r="S248" i="4"/>
  <c r="T46" i="4"/>
  <c r="S214" i="4"/>
  <c r="R249" i="4"/>
  <c r="R83" i="4"/>
  <c r="T29" i="4"/>
  <c r="S197" i="4"/>
  <c r="T33" i="4"/>
  <c r="S201" i="4"/>
  <c r="T37" i="4"/>
  <c r="S205" i="4"/>
  <c r="T64" i="4"/>
  <c r="S232" i="4"/>
  <c r="T68" i="4"/>
  <c r="S236" i="4"/>
  <c r="T55" i="4"/>
  <c r="S223" i="4"/>
  <c r="T8" i="4"/>
  <c r="S176" i="4"/>
  <c r="T18" i="4"/>
  <c r="S186" i="4"/>
  <c r="T57" i="4"/>
  <c r="S225" i="4"/>
  <c r="T44" i="4"/>
  <c r="S212" i="4"/>
  <c r="T16" i="4"/>
  <c r="S184" i="4"/>
  <c r="T4" i="4"/>
  <c r="S172" i="4"/>
  <c r="T41" i="4"/>
  <c r="S209" i="4"/>
  <c r="T25" i="4"/>
  <c r="S193" i="4"/>
  <c r="Y19" i="11"/>
  <c r="X58" i="11"/>
  <c r="X56" i="11"/>
  <c r="W37" i="11"/>
  <c r="X32" i="11"/>
  <c r="X48" i="11"/>
  <c r="X35" i="11"/>
  <c r="X39" i="11"/>
  <c r="W33" i="11"/>
  <c r="X38" i="11"/>
  <c r="Z66" i="11"/>
  <c r="X74" i="11"/>
  <c r="X77" i="11"/>
  <c r="W53" i="11"/>
  <c r="X42" i="11"/>
  <c r="W65" i="11"/>
  <c r="X41" i="11"/>
  <c r="Y59" i="11"/>
  <c r="Y34" i="11"/>
  <c r="X44" i="11"/>
  <c r="Y50" i="11"/>
  <c r="X62" i="11"/>
  <c r="X73" i="11"/>
  <c r="X51" i="11"/>
  <c r="AA24" i="11"/>
  <c r="Z31" i="11"/>
  <c r="X20" i="11"/>
  <c r="X72" i="11"/>
  <c r="X80" i="11"/>
  <c r="X61" i="11"/>
  <c r="W49" i="11"/>
  <c r="X60" i="11"/>
  <c r="V81" i="11"/>
  <c r="Y71" i="11"/>
  <c r="Y46" i="11"/>
  <c r="Y57" i="11"/>
  <c r="Y30" i="11"/>
  <c r="X5" i="11"/>
  <c r="Y47" i="11"/>
  <c r="X4" i="11"/>
  <c r="Y55" i="11"/>
  <c r="Y43" i="11"/>
  <c r="X40" i="11"/>
  <c r="X70" i="11"/>
  <c r="X64" i="11"/>
  <c r="X78" i="11"/>
  <c r="Y76" i="11"/>
  <c r="Y45" i="11"/>
  <c r="Y68" i="11"/>
  <c r="Y67" i="11"/>
  <c r="X36" i="11"/>
  <c r="X52" i="11"/>
  <c r="X69" i="11"/>
  <c r="Y54" i="11"/>
  <c r="Z63" i="11"/>
  <c r="Y75" i="11"/>
  <c r="Y79" i="11"/>
  <c r="U79" i="4" l="1"/>
  <c r="T247" i="4"/>
  <c r="U35" i="4"/>
  <c r="T203" i="4"/>
  <c r="T216" i="4"/>
  <c r="U48" i="4"/>
  <c r="U19" i="4"/>
  <c r="T187" i="4"/>
  <c r="U23" i="4"/>
  <c r="T191" i="4"/>
  <c r="T220" i="4"/>
  <c r="U52" i="4"/>
  <c r="U28" i="4"/>
  <c r="T196" i="4"/>
  <c r="U14" i="4"/>
  <c r="T182" i="4"/>
  <c r="U53" i="4"/>
  <c r="T221" i="4"/>
  <c r="U80" i="4"/>
  <c r="T248" i="4"/>
  <c r="U4" i="4"/>
  <c r="T172" i="4"/>
  <c r="U64" i="4"/>
  <c r="T232" i="4"/>
  <c r="U66" i="4"/>
  <c r="T234" i="4"/>
  <c r="U75" i="4"/>
  <c r="T243" i="4"/>
  <c r="U77" i="4"/>
  <c r="T245" i="4"/>
  <c r="U55" i="4"/>
  <c r="T223" i="4"/>
  <c r="U50" i="4"/>
  <c r="T218" i="4"/>
  <c r="U73" i="4"/>
  <c r="T241" i="4"/>
  <c r="U12" i="4"/>
  <c r="T180" i="4"/>
  <c r="U47" i="4"/>
  <c r="T215" i="4"/>
  <c r="W2" i="4"/>
  <c r="U22" i="4"/>
  <c r="T190" i="4"/>
  <c r="U39" i="4"/>
  <c r="T207" i="4"/>
  <c r="U40" i="4"/>
  <c r="T208" i="4"/>
  <c r="T226" i="4"/>
  <c r="U58" i="4"/>
  <c r="U74" i="4"/>
  <c r="T242" i="4"/>
  <c r="U30" i="4"/>
  <c r="T198" i="4"/>
  <c r="U69" i="4"/>
  <c r="T237" i="4"/>
  <c r="U78" i="4"/>
  <c r="T246" i="4"/>
  <c r="T235" i="4"/>
  <c r="U67" i="4"/>
  <c r="U41" i="4"/>
  <c r="T209" i="4"/>
  <c r="U37" i="4"/>
  <c r="T205" i="4"/>
  <c r="U31" i="4"/>
  <c r="T199" i="4"/>
  <c r="U10" i="4"/>
  <c r="T178" i="4"/>
  <c r="U32" i="4"/>
  <c r="T200" i="4"/>
  <c r="U34" i="4"/>
  <c r="T202" i="4"/>
  <c r="U25" i="4"/>
  <c r="T193" i="4"/>
  <c r="U51" i="4"/>
  <c r="T219" i="4"/>
  <c r="U26" i="4"/>
  <c r="T194" i="4"/>
  <c r="U65" i="4"/>
  <c r="T233" i="4"/>
  <c r="U59" i="4"/>
  <c r="T227" i="4"/>
  <c r="U72" i="4"/>
  <c r="T240" i="4"/>
  <c r="S249" i="4"/>
  <c r="S83" i="4"/>
  <c r="U57" i="4"/>
  <c r="T225" i="4"/>
  <c r="U56" i="4"/>
  <c r="T224" i="4"/>
  <c r="U3" i="4"/>
  <c r="T171" i="4"/>
  <c r="T81" i="4"/>
  <c r="U9" i="4"/>
  <c r="T177" i="4"/>
  <c r="U36" i="4"/>
  <c r="T204" i="4"/>
  <c r="U21" i="4"/>
  <c r="T189" i="4"/>
  <c r="U20" i="4"/>
  <c r="T188" i="4"/>
  <c r="U16" i="4"/>
  <c r="T184" i="4"/>
  <c r="U44" i="4"/>
  <c r="T212" i="4"/>
  <c r="U18" i="4"/>
  <c r="T186" i="4"/>
  <c r="U63" i="4"/>
  <c r="T231" i="4"/>
  <c r="U49" i="4"/>
  <c r="T217" i="4"/>
  <c r="U71" i="4"/>
  <c r="T239" i="4"/>
  <c r="U29" i="4"/>
  <c r="T197" i="4"/>
  <c r="U11" i="4"/>
  <c r="T179" i="4"/>
  <c r="U61" i="4"/>
  <c r="T229" i="4"/>
  <c r="U13" i="4"/>
  <c r="T181" i="4"/>
  <c r="U76" i="4"/>
  <c r="T244" i="4"/>
  <c r="U15" i="4"/>
  <c r="T183" i="4"/>
  <c r="U60" i="4"/>
  <c r="T228" i="4"/>
  <c r="U17" i="4"/>
  <c r="T185" i="4"/>
  <c r="U33" i="4"/>
  <c r="T201" i="4"/>
  <c r="U7" i="4"/>
  <c r="T175" i="4"/>
  <c r="U8" i="4"/>
  <c r="T176" i="4"/>
  <c r="U46" i="4"/>
  <c r="T214" i="4"/>
  <c r="U43" i="4"/>
  <c r="T211" i="4"/>
  <c r="U5" i="4"/>
  <c r="T173" i="4"/>
  <c r="U62" i="4"/>
  <c r="T230" i="4"/>
  <c r="U45" i="4"/>
  <c r="T213" i="4"/>
  <c r="U68" i="4"/>
  <c r="T236" i="4"/>
  <c r="U42" i="4"/>
  <c r="T210" i="4"/>
  <c r="U38" i="4"/>
  <c r="T206" i="4"/>
  <c r="T222" i="4"/>
  <c r="U54" i="4"/>
  <c r="U70" i="4"/>
  <c r="T238" i="4"/>
  <c r="U6" i="4"/>
  <c r="T174" i="4"/>
  <c r="U24" i="4"/>
  <c r="T192" i="4"/>
  <c r="U27" i="4"/>
  <c r="T195" i="4"/>
  <c r="Z71" i="11"/>
  <c r="Z68" i="11"/>
  <c r="Y32" i="11"/>
  <c r="Y48" i="11"/>
  <c r="Y44" i="11"/>
  <c r="Z34" i="11"/>
  <c r="Y41" i="11"/>
  <c r="Y38" i="11"/>
  <c r="AA31" i="11"/>
  <c r="X65" i="11"/>
  <c r="Z76" i="11"/>
  <c r="Y51" i="11"/>
  <c r="X33" i="11"/>
  <c r="W81" i="11"/>
  <c r="Z55" i="11"/>
  <c r="Y4" i="11"/>
  <c r="Z47" i="11"/>
  <c r="Y69" i="11"/>
  <c r="Y5" i="11"/>
  <c r="X37" i="11"/>
  <c r="AA66" i="11"/>
  <c r="Z59" i="11"/>
  <c r="X49" i="11"/>
  <c r="Y52" i="11"/>
  <c r="Y70" i="11"/>
  <c r="Y80" i="11"/>
  <c r="Y73" i="11"/>
  <c r="Y42" i="11"/>
  <c r="Z30" i="11"/>
  <c r="Y72" i="11"/>
  <c r="Y39" i="11"/>
  <c r="Y56" i="11"/>
  <c r="Y74" i="11"/>
  <c r="Z45" i="11"/>
  <c r="Y60" i="11"/>
  <c r="Y64" i="11"/>
  <c r="Y62" i="11"/>
  <c r="X53" i="11"/>
  <c r="Y58" i="11"/>
  <c r="Z54" i="11"/>
  <c r="Y78" i="11"/>
  <c r="Y61" i="11"/>
  <c r="Y36" i="11"/>
  <c r="Y40" i="11"/>
  <c r="Z57" i="11"/>
  <c r="Z67" i="11"/>
  <c r="Y20" i="11"/>
  <c r="Z50" i="11"/>
  <c r="Y77" i="11"/>
  <c r="Z43" i="11"/>
  <c r="Z46" i="11"/>
  <c r="Y35" i="11"/>
  <c r="Z19" i="11"/>
  <c r="Z79" i="11"/>
  <c r="Z75" i="11"/>
  <c r="AA63" i="11"/>
  <c r="V62" i="4" l="1"/>
  <c r="U230" i="4"/>
  <c r="V60" i="4"/>
  <c r="U228" i="4"/>
  <c r="V49" i="4"/>
  <c r="U217" i="4"/>
  <c r="V9" i="4"/>
  <c r="U177" i="4"/>
  <c r="V71" i="4"/>
  <c r="U239" i="4"/>
  <c r="U233" i="4"/>
  <c r="V65" i="4"/>
  <c r="T249" i="4"/>
  <c r="T83" i="4"/>
  <c r="V26" i="4"/>
  <c r="U194" i="4"/>
  <c r="V41" i="4"/>
  <c r="U209" i="4"/>
  <c r="V39" i="4"/>
  <c r="U207" i="4"/>
  <c r="V77" i="4"/>
  <c r="U245" i="4"/>
  <c r="V28" i="4"/>
  <c r="U196" i="4"/>
  <c r="V24" i="4"/>
  <c r="U192" i="4"/>
  <c r="V6" i="4"/>
  <c r="U174" i="4"/>
  <c r="V5" i="4"/>
  <c r="U173" i="4"/>
  <c r="V15" i="4"/>
  <c r="U183" i="4"/>
  <c r="U231" i="4"/>
  <c r="V63" i="4"/>
  <c r="V67" i="4"/>
  <c r="U235" i="4"/>
  <c r="U220" i="4"/>
  <c r="V52" i="4"/>
  <c r="V51" i="4"/>
  <c r="U219" i="4"/>
  <c r="V22" i="4"/>
  <c r="U190" i="4"/>
  <c r="V75" i="4"/>
  <c r="U243" i="4"/>
  <c r="V36" i="4"/>
  <c r="U204" i="4"/>
  <c r="V43" i="4"/>
  <c r="U211" i="4"/>
  <c r="V76" i="4"/>
  <c r="U244" i="4"/>
  <c r="V18" i="4"/>
  <c r="U186" i="4"/>
  <c r="V78" i="4"/>
  <c r="U246" i="4"/>
  <c r="X2" i="4"/>
  <c r="U234" i="4"/>
  <c r="V66" i="4"/>
  <c r="V23" i="4"/>
  <c r="U191" i="4"/>
  <c r="V45" i="4"/>
  <c r="U213" i="4"/>
  <c r="V70" i="4"/>
  <c r="U238" i="4"/>
  <c r="U225" i="4"/>
  <c r="V57" i="4"/>
  <c r="V34" i="4"/>
  <c r="U202" i="4"/>
  <c r="V69" i="4"/>
  <c r="U237" i="4"/>
  <c r="V47" i="4"/>
  <c r="U215" i="4"/>
  <c r="U232" i="4"/>
  <c r="V64" i="4"/>
  <c r="V19" i="4"/>
  <c r="U187" i="4"/>
  <c r="V14" i="4"/>
  <c r="U182" i="4"/>
  <c r="U216" i="4"/>
  <c r="V48" i="4"/>
  <c r="V3" i="4"/>
  <c r="U171" i="4"/>
  <c r="U81" i="4"/>
  <c r="V13" i="4"/>
  <c r="U181" i="4"/>
  <c r="V32" i="4"/>
  <c r="U200" i="4"/>
  <c r="V30" i="4"/>
  <c r="U198" i="4"/>
  <c r="V12" i="4"/>
  <c r="U180" i="4"/>
  <c r="V4" i="4"/>
  <c r="U172" i="4"/>
  <c r="V55" i="4"/>
  <c r="U223" i="4"/>
  <c r="V25" i="4"/>
  <c r="U193" i="4"/>
  <c r="V38" i="4"/>
  <c r="U206" i="4"/>
  <c r="V7" i="4"/>
  <c r="U175" i="4"/>
  <c r="V11" i="4"/>
  <c r="U179" i="4"/>
  <c r="V20" i="4"/>
  <c r="U188" i="4"/>
  <c r="V17" i="4"/>
  <c r="U185" i="4"/>
  <c r="V8" i="4"/>
  <c r="U176" i="4"/>
  <c r="V72" i="4"/>
  <c r="U240" i="4"/>
  <c r="V10" i="4"/>
  <c r="U178" i="4"/>
  <c r="V74" i="4"/>
  <c r="U242" i="4"/>
  <c r="V73" i="4"/>
  <c r="U241" i="4"/>
  <c r="V80" i="4"/>
  <c r="U248" i="4"/>
  <c r="V35" i="4"/>
  <c r="U203" i="4"/>
  <c r="V40" i="4"/>
  <c r="U208" i="4"/>
  <c r="U222" i="4"/>
  <c r="V54" i="4"/>
  <c r="U229" i="4"/>
  <c r="V61" i="4"/>
  <c r="V68" i="4"/>
  <c r="U236" i="4"/>
  <c r="V33" i="4"/>
  <c r="U201" i="4"/>
  <c r="V29" i="4"/>
  <c r="U197" i="4"/>
  <c r="V21" i="4"/>
  <c r="U189" i="4"/>
  <c r="U226" i="4"/>
  <c r="V58" i="4"/>
  <c r="V27" i="4"/>
  <c r="U195" i="4"/>
  <c r="V37" i="4"/>
  <c r="U205" i="4"/>
  <c r="V56" i="4"/>
  <c r="U224" i="4"/>
  <c r="V46" i="4"/>
  <c r="U214" i="4"/>
  <c r="V44" i="4"/>
  <c r="U212" i="4"/>
  <c r="V16" i="4"/>
  <c r="U184" i="4"/>
  <c r="V42" i="4"/>
  <c r="U210" i="4"/>
  <c r="V59" i="4"/>
  <c r="U227" i="4"/>
  <c r="V31" i="4"/>
  <c r="U199" i="4"/>
  <c r="V50" i="4"/>
  <c r="U218" i="4"/>
  <c r="V53" i="4"/>
  <c r="U221" i="4"/>
  <c r="V79" i="4"/>
  <c r="U247" i="4"/>
  <c r="AA76" i="11"/>
  <c r="Z69" i="11"/>
  <c r="AA34" i="11"/>
  <c r="Z42" i="11"/>
  <c r="AA43" i="11"/>
  <c r="Z77" i="11"/>
  <c r="Z20" i="11"/>
  <c r="Z70" i="11"/>
  <c r="AA47" i="11"/>
  <c r="Z44" i="11"/>
  <c r="Z36" i="11"/>
  <c r="Z74" i="11"/>
  <c r="Z35" i="11"/>
  <c r="Z41" i="11"/>
  <c r="AA45" i="11"/>
  <c r="AA50" i="11"/>
  <c r="AA54" i="11"/>
  <c r="Z58" i="11"/>
  <c r="Z56" i="11"/>
  <c r="Z48" i="11"/>
  <c r="Y49" i="11"/>
  <c r="Z4" i="11"/>
  <c r="Z5" i="11"/>
  <c r="Y53" i="11"/>
  <c r="Z39" i="11"/>
  <c r="AA55" i="11"/>
  <c r="Z32" i="11"/>
  <c r="Y37" i="11"/>
  <c r="Z73" i="11"/>
  <c r="Z78" i="11"/>
  <c r="AA67" i="11"/>
  <c r="Z62" i="11"/>
  <c r="Z60" i="11"/>
  <c r="Z61" i="11"/>
  <c r="AA46" i="11"/>
  <c r="AA59" i="11"/>
  <c r="AA68" i="11"/>
  <c r="Z51" i="11"/>
  <c r="Y65" i="11"/>
  <c r="Z52" i="11"/>
  <c r="AA57" i="11"/>
  <c r="X81" i="11"/>
  <c r="Z80" i="11"/>
  <c r="AA19" i="11"/>
  <c r="Z72" i="11"/>
  <c r="Z40" i="11"/>
  <c r="Z64" i="11"/>
  <c r="AA30" i="11"/>
  <c r="Y33" i="11"/>
  <c r="Z38" i="11"/>
  <c r="AA71" i="11"/>
  <c r="AA79" i="11"/>
  <c r="AA75" i="11"/>
  <c r="W72" i="4" l="1"/>
  <c r="V240" i="4"/>
  <c r="W55" i="4"/>
  <c r="V223" i="4"/>
  <c r="W54" i="4"/>
  <c r="V222" i="4"/>
  <c r="W14" i="4"/>
  <c r="V182" i="4"/>
  <c r="W45" i="4"/>
  <c r="V213" i="4"/>
  <c r="W36" i="4"/>
  <c r="V204" i="4"/>
  <c r="W5" i="4"/>
  <c r="V173" i="4"/>
  <c r="W15" i="4"/>
  <c r="V183" i="4"/>
  <c r="W37" i="4"/>
  <c r="V205" i="4"/>
  <c r="W8" i="4"/>
  <c r="V176" i="4"/>
  <c r="W4" i="4"/>
  <c r="V172" i="4"/>
  <c r="W65" i="4"/>
  <c r="V233" i="4"/>
  <c r="V236" i="4"/>
  <c r="W68" i="4"/>
  <c r="W19" i="4"/>
  <c r="V187" i="4"/>
  <c r="W23" i="4"/>
  <c r="V191" i="4"/>
  <c r="W75" i="4"/>
  <c r="V243" i="4"/>
  <c r="W6" i="4"/>
  <c r="V174" i="4"/>
  <c r="W70" i="4"/>
  <c r="V238" i="4"/>
  <c r="W40" i="4"/>
  <c r="V208" i="4"/>
  <c r="W17" i="4"/>
  <c r="V185" i="4"/>
  <c r="W12" i="4"/>
  <c r="V180" i="4"/>
  <c r="W64" i="4"/>
  <c r="V232" i="4"/>
  <c r="V234" i="4"/>
  <c r="W66" i="4"/>
  <c r="W43" i="4"/>
  <c r="V211" i="4"/>
  <c r="W22" i="4"/>
  <c r="V190" i="4"/>
  <c r="W24" i="4"/>
  <c r="V192" i="4"/>
  <c r="W71" i="4"/>
  <c r="V239" i="4"/>
  <c r="V214" i="4"/>
  <c r="W46" i="4"/>
  <c r="W35" i="4"/>
  <c r="V203" i="4"/>
  <c r="W20" i="4"/>
  <c r="V188" i="4"/>
  <c r="W30" i="4"/>
  <c r="V198" i="4"/>
  <c r="W25" i="4"/>
  <c r="V193" i="4"/>
  <c r="W59" i="4"/>
  <c r="V227" i="4"/>
  <c r="V215" i="4"/>
  <c r="W47" i="4"/>
  <c r="Y2" i="4"/>
  <c r="W51" i="4"/>
  <c r="V219" i="4"/>
  <c r="W28" i="4"/>
  <c r="V196" i="4"/>
  <c r="W9" i="4"/>
  <c r="V177" i="4"/>
  <c r="W52" i="4"/>
  <c r="V220" i="4"/>
  <c r="W69" i="4"/>
  <c r="V237" i="4"/>
  <c r="W78" i="4"/>
  <c r="V246" i="4"/>
  <c r="W77" i="4"/>
  <c r="V245" i="4"/>
  <c r="W49" i="4"/>
  <c r="V217" i="4"/>
  <c r="W10" i="4"/>
  <c r="V178" i="4"/>
  <c r="W27" i="4"/>
  <c r="V195" i="4"/>
  <c r="W11" i="4"/>
  <c r="V179" i="4"/>
  <c r="W16" i="4"/>
  <c r="V184" i="4"/>
  <c r="W29" i="4"/>
  <c r="V197" i="4"/>
  <c r="W73" i="4"/>
  <c r="V241" i="4"/>
  <c r="W7" i="4"/>
  <c r="V175" i="4"/>
  <c r="W13" i="4"/>
  <c r="V181" i="4"/>
  <c r="W48" i="4"/>
  <c r="V216" i="4"/>
  <c r="V224" i="4"/>
  <c r="W56" i="4"/>
  <c r="W50" i="4"/>
  <c r="V218" i="4"/>
  <c r="W58" i="4"/>
  <c r="V226" i="4"/>
  <c r="W42" i="4"/>
  <c r="V210" i="4"/>
  <c r="W32" i="4"/>
  <c r="V200" i="4"/>
  <c r="U249" i="4"/>
  <c r="U83" i="4"/>
  <c r="W34" i="4"/>
  <c r="V202" i="4"/>
  <c r="W18" i="4"/>
  <c r="V186" i="4"/>
  <c r="V235" i="4"/>
  <c r="W67" i="4"/>
  <c r="W39" i="4"/>
  <c r="V207" i="4"/>
  <c r="V228" i="4"/>
  <c r="W60" i="4"/>
  <c r="W79" i="4"/>
  <c r="V247" i="4"/>
  <c r="W26" i="4"/>
  <c r="V194" i="4"/>
  <c r="W31" i="4"/>
  <c r="V199" i="4"/>
  <c r="W21" i="4"/>
  <c r="V189" i="4"/>
  <c r="W44" i="4"/>
  <c r="V212" i="4"/>
  <c r="W33" i="4"/>
  <c r="V201" i="4"/>
  <c r="W74" i="4"/>
  <c r="V242" i="4"/>
  <c r="V206" i="4"/>
  <c r="W38" i="4"/>
  <c r="W57" i="4"/>
  <c r="V225" i="4"/>
  <c r="V231" i="4"/>
  <c r="W63" i="4"/>
  <c r="W61" i="4"/>
  <c r="V229" i="4"/>
  <c r="V221" i="4"/>
  <c r="W53" i="4"/>
  <c r="W80" i="4"/>
  <c r="V248" i="4"/>
  <c r="W3" i="4"/>
  <c r="V171" i="4"/>
  <c r="V81" i="4"/>
  <c r="W76" i="4"/>
  <c r="V244" i="4"/>
  <c r="W41" i="4"/>
  <c r="V209" i="4"/>
  <c r="W62" i="4"/>
  <c r="V230" i="4"/>
  <c r="AA32" i="11"/>
  <c r="AA40" i="11"/>
  <c r="Z65" i="11"/>
  <c r="AA61" i="11"/>
  <c r="Z49" i="11"/>
  <c r="AA41" i="11"/>
  <c r="AA20" i="11"/>
  <c r="AA70" i="11"/>
  <c r="AA51" i="11"/>
  <c r="AA60" i="11"/>
  <c r="AA48" i="11"/>
  <c r="AA35" i="11"/>
  <c r="AA77" i="11"/>
  <c r="AA74" i="11"/>
  <c r="AA56" i="11"/>
  <c r="AA42" i="11"/>
  <c r="Z53" i="11"/>
  <c r="AA4" i="11"/>
  <c r="Y81" i="11"/>
  <c r="AA78" i="11"/>
  <c r="AA72" i="11"/>
  <c r="Z33" i="11"/>
  <c r="AA80" i="11"/>
  <c r="AA58" i="11"/>
  <c r="AA36" i="11"/>
  <c r="AA62" i="11"/>
  <c r="AA52" i="11"/>
  <c r="AA38" i="11"/>
  <c r="AA73" i="11"/>
  <c r="AA44" i="11"/>
  <c r="AA69" i="11"/>
  <c r="AA39" i="11"/>
  <c r="AA64" i="11"/>
  <c r="Z37" i="11"/>
  <c r="AA5" i="11"/>
  <c r="W234" i="4" l="1"/>
  <c r="X66" i="4"/>
  <c r="W226" i="4"/>
  <c r="X58" i="4"/>
  <c r="X16" i="4"/>
  <c r="W184" i="4"/>
  <c r="W220" i="4"/>
  <c r="X52" i="4"/>
  <c r="X30" i="4"/>
  <c r="W198" i="4"/>
  <c r="X23" i="4"/>
  <c r="W191" i="4"/>
  <c r="X5" i="4"/>
  <c r="W173" i="4"/>
  <c r="X57" i="4"/>
  <c r="W225" i="4"/>
  <c r="X76" i="4"/>
  <c r="W244" i="4"/>
  <c r="W230" i="4"/>
  <c r="X62" i="4"/>
  <c r="X43" i="4"/>
  <c r="W211" i="4"/>
  <c r="V83" i="4"/>
  <c r="V249" i="4"/>
  <c r="X74" i="4"/>
  <c r="W242" i="4"/>
  <c r="X39" i="4"/>
  <c r="W207" i="4"/>
  <c r="X50" i="4"/>
  <c r="W218" i="4"/>
  <c r="X11" i="4"/>
  <c r="W179" i="4"/>
  <c r="X9" i="4"/>
  <c r="W177" i="4"/>
  <c r="X20" i="4"/>
  <c r="W188" i="4"/>
  <c r="X64" i="4"/>
  <c r="W232" i="4"/>
  <c r="X19" i="4"/>
  <c r="W187" i="4"/>
  <c r="X36" i="4"/>
  <c r="W204" i="4"/>
  <c r="X79" i="4"/>
  <c r="W247" i="4"/>
  <c r="X67" i="4"/>
  <c r="W235" i="4"/>
  <c r="W224" i="4"/>
  <c r="X56" i="4"/>
  <c r="X68" i="4"/>
  <c r="W236" i="4"/>
  <c r="X25" i="4"/>
  <c r="W193" i="4"/>
  <c r="X27" i="4"/>
  <c r="W195" i="4"/>
  <c r="X28" i="4"/>
  <c r="W196" i="4"/>
  <c r="W203" i="4"/>
  <c r="X35" i="4"/>
  <c r="X12" i="4"/>
  <c r="W180" i="4"/>
  <c r="X45" i="4"/>
  <c r="W213" i="4"/>
  <c r="X29" i="4"/>
  <c r="W197" i="4"/>
  <c r="X38" i="4"/>
  <c r="W206" i="4"/>
  <c r="X75" i="4"/>
  <c r="W243" i="4"/>
  <c r="X46" i="4"/>
  <c r="W214" i="4"/>
  <c r="X80" i="4"/>
  <c r="W248" i="4"/>
  <c r="X44" i="4"/>
  <c r="W212" i="4"/>
  <c r="X18" i="4"/>
  <c r="W186" i="4"/>
  <c r="W216" i="4"/>
  <c r="X48" i="4"/>
  <c r="X10" i="4"/>
  <c r="W178" i="4"/>
  <c r="X51" i="4"/>
  <c r="W219" i="4"/>
  <c r="X17" i="4"/>
  <c r="W185" i="4"/>
  <c r="W233" i="4"/>
  <c r="X65" i="4"/>
  <c r="X14" i="4"/>
  <c r="W182" i="4"/>
  <c r="X41" i="4"/>
  <c r="W209" i="4"/>
  <c r="X33" i="4"/>
  <c r="W201" i="4"/>
  <c r="X34" i="4"/>
  <c r="W202" i="4"/>
  <c r="X13" i="4"/>
  <c r="W181" i="4"/>
  <c r="X49" i="4"/>
  <c r="W217" i="4"/>
  <c r="Z2" i="4"/>
  <c r="X71" i="4"/>
  <c r="W239" i="4"/>
  <c r="X40" i="4"/>
  <c r="W208" i="4"/>
  <c r="X4" i="4"/>
  <c r="W172" i="4"/>
  <c r="W222" i="4"/>
  <c r="X54" i="4"/>
  <c r="X15" i="4"/>
  <c r="W183" i="4"/>
  <c r="X47" i="4"/>
  <c r="W215" i="4"/>
  <c r="X3" i="4"/>
  <c r="W171" i="4"/>
  <c r="W81" i="4"/>
  <c r="X61" i="4"/>
  <c r="W229" i="4"/>
  <c r="X31" i="4"/>
  <c r="W199" i="4"/>
  <c r="X7" i="4"/>
  <c r="W175" i="4"/>
  <c r="X77" i="4"/>
  <c r="W245" i="4"/>
  <c r="X24" i="4"/>
  <c r="W192" i="4"/>
  <c r="X70" i="4"/>
  <c r="W238" i="4"/>
  <c r="X8" i="4"/>
  <c r="W176" i="4"/>
  <c r="W223" i="4"/>
  <c r="X55" i="4"/>
  <c r="X42" i="4"/>
  <c r="W210" i="4"/>
  <c r="X21" i="4"/>
  <c r="W189" i="4"/>
  <c r="X63" i="4"/>
  <c r="W231" i="4"/>
  <c r="X69" i="4"/>
  <c r="W237" i="4"/>
  <c r="W228" i="4"/>
  <c r="X60" i="4"/>
  <c r="X53" i="4"/>
  <c r="W221" i="4"/>
  <c r="X26" i="4"/>
  <c r="W194" i="4"/>
  <c r="X32" i="4"/>
  <c r="W200" i="4"/>
  <c r="X73" i="4"/>
  <c r="W241" i="4"/>
  <c r="X78" i="4"/>
  <c r="W246" i="4"/>
  <c r="W227" i="4"/>
  <c r="X59" i="4"/>
  <c r="X22" i="4"/>
  <c r="W190" i="4"/>
  <c r="X6" i="4"/>
  <c r="W174" i="4"/>
  <c r="X37" i="4"/>
  <c r="W205" i="4"/>
  <c r="X72" i="4"/>
  <c r="W240" i="4"/>
  <c r="Z81" i="11"/>
  <c r="AA53" i="11"/>
  <c r="AA49" i="11"/>
  <c r="AA65" i="11"/>
  <c r="AA37" i="11"/>
  <c r="AA81" i="11" s="1"/>
  <c r="AA33" i="11"/>
  <c r="X215" i="4" l="1"/>
  <c r="Y47" i="4"/>
  <c r="Y60" i="4"/>
  <c r="X228" i="4"/>
  <c r="Y15" i="4"/>
  <c r="X183" i="4"/>
  <c r="Y34" i="4"/>
  <c r="X202" i="4"/>
  <c r="Y45" i="4"/>
  <c r="X213" i="4"/>
  <c r="X235" i="4"/>
  <c r="Y67" i="4"/>
  <c r="Y50" i="4"/>
  <c r="X218" i="4"/>
  <c r="Y5" i="4"/>
  <c r="X173" i="4"/>
  <c r="Y24" i="4"/>
  <c r="X192" i="4"/>
  <c r="Y54" i="4"/>
  <c r="X222" i="4"/>
  <c r="Y13" i="4"/>
  <c r="X181" i="4"/>
  <c r="Y18" i="4"/>
  <c r="X186" i="4"/>
  <c r="Y12" i="4"/>
  <c r="X180" i="4"/>
  <c r="Y79" i="4"/>
  <c r="X247" i="4"/>
  <c r="Y39" i="4"/>
  <c r="X207" i="4"/>
  <c r="Y23" i="4"/>
  <c r="X191" i="4"/>
  <c r="Y69" i="4"/>
  <c r="X237" i="4"/>
  <c r="Y77" i="4"/>
  <c r="X245" i="4"/>
  <c r="X203" i="4"/>
  <c r="Y35" i="4"/>
  <c r="Y57" i="4"/>
  <c r="X225" i="4"/>
  <c r="Y59" i="4"/>
  <c r="X227" i="4"/>
  <c r="Y4" i="4"/>
  <c r="X172" i="4"/>
  <c r="Y41" i="4"/>
  <c r="X209" i="4"/>
  <c r="Y44" i="4"/>
  <c r="X212" i="4"/>
  <c r="Y36" i="4"/>
  <c r="X204" i="4"/>
  <c r="Y74" i="4"/>
  <c r="X242" i="4"/>
  <c r="Y30" i="4"/>
  <c r="X198" i="4"/>
  <c r="Y72" i="4"/>
  <c r="X240" i="4"/>
  <c r="Y29" i="4"/>
  <c r="X197" i="4"/>
  <c r="Y63" i="4"/>
  <c r="X231" i="4"/>
  <c r="Y7" i="4"/>
  <c r="X175" i="4"/>
  <c r="Y52" i="4"/>
  <c r="X220" i="4"/>
  <c r="Y56" i="4"/>
  <c r="X224" i="4"/>
  <c r="Y53" i="4"/>
  <c r="X221" i="4"/>
  <c r="Y6" i="4"/>
  <c r="X174" i="4"/>
  <c r="Y22" i="4"/>
  <c r="X190" i="4"/>
  <c r="Y14" i="4"/>
  <c r="X182" i="4"/>
  <c r="Y80" i="4"/>
  <c r="X248" i="4"/>
  <c r="Y28" i="4"/>
  <c r="X196" i="4"/>
  <c r="Y19" i="4"/>
  <c r="X187" i="4"/>
  <c r="X233" i="4"/>
  <c r="Y65" i="4"/>
  <c r="X216" i="4"/>
  <c r="Y48" i="4"/>
  <c r="Y21" i="4"/>
  <c r="X189" i="4"/>
  <c r="Y71" i="4"/>
  <c r="X239" i="4"/>
  <c r="X214" i="4"/>
  <c r="Y46" i="4"/>
  <c r="Y27" i="4"/>
  <c r="X195" i="4"/>
  <c r="Y64" i="4"/>
  <c r="X232" i="4"/>
  <c r="Y43" i="4"/>
  <c r="X211" i="4"/>
  <c r="Y16" i="4"/>
  <c r="X184" i="4"/>
  <c r="Y26" i="4"/>
  <c r="X194" i="4"/>
  <c r="Y11" i="4"/>
  <c r="X179" i="4"/>
  <c r="Y33" i="4"/>
  <c r="X201" i="4"/>
  <c r="Y40" i="4"/>
  <c r="X208" i="4"/>
  <c r="Y31" i="4"/>
  <c r="X199" i="4"/>
  <c r="Y73" i="4"/>
  <c r="X241" i="4"/>
  <c r="Y42" i="4"/>
  <c r="X210" i="4"/>
  <c r="Y61" i="4"/>
  <c r="X229" i="4"/>
  <c r="Y62" i="4"/>
  <c r="X230" i="4"/>
  <c r="X226" i="4"/>
  <c r="Y58" i="4"/>
  <c r="Y37" i="4"/>
  <c r="X205" i="4"/>
  <c r="Y78" i="4"/>
  <c r="X246" i="4"/>
  <c r="X223" i="4"/>
  <c r="Y55" i="4"/>
  <c r="W249" i="4"/>
  <c r="W83" i="4"/>
  <c r="AA2" i="4"/>
  <c r="Y17" i="4"/>
  <c r="X185" i="4"/>
  <c r="Y75" i="4"/>
  <c r="X243" i="4"/>
  <c r="Y25" i="4"/>
  <c r="X193" i="4"/>
  <c r="Y20" i="4"/>
  <c r="X188" i="4"/>
  <c r="Y70" i="4"/>
  <c r="X238" i="4"/>
  <c r="Y32" i="4"/>
  <c r="X200" i="4"/>
  <c r="Y66" i="4"/>
  <c r="X234" i="4"/>
  <c r="Y8" i="4"/>
  <c r="X176" i="4"/>
  <c r="Y10" i="4"/>
  <c r="X178" i="4"/>
  <c r="Y3" i="4"/>
  <c r="X171" i="4"/>
  <c r="X81" i="4"/>
  <c r="X217" i="4"/>
  <c r="Y49" i="4"/>
  <c r="Y51" i="4"/>
  <c r="X219" i="4"/>
  <c r="X206" i="4"/>
  <c r="Y38" i="4"/>
  <c r="Y68" i="4"/>
  <c r="X236" i="4"/>
  <c r="Y9" i="4"/>
  <c r="X177" i="4"/>
  <c r="Y76" i="4"/>
  <c r="X244" i="4"/>
  <c r="Z8" i="4" l="1"/>
  <c r="Y176" i="4"/>
  <c r="Z19" i="4"/>
  <c r="Y187" i="4"/>
  <c r="Z73" i="4"/>
  <c r="Y241" i="4"/>
  <c r="Z64" i="4"/>
  <c r="Y232" i="4"/>
  <c r="Z28" i="4"/>
  <c r="Y196" i="4"/>
  <c r="Z7" i="4"/>
  <c r="Y175" i="4"/>
  <c r="Z41" i="4"/>
  <c r="Y209" i="4"/>
  <c r="Z39" i="4"/>
  <c r="Y207" i="4"/>
  <c r="Z50" i="4"/>
  <c r="Y218" i="4"/>
  <c r="Z23" i="4"/>
  <c r="Y191" i="4"/>
  <c r="Z55" i="4"/>
  <c r="Y223" i="4"/>
  <c r="Z67" i="4"/>
  <c r="Y235" i="4"/>
  <c r="Z38" i="4"/>
  <c r="Y206" i="4"/>
  <c r="Z31" i="4"/>
  <c r="Y199" i="4"/>
  <c r="Z27" i="4"/>
  <c r="Y195" i="4"/>
  <c r="Z80" i="4"/>
  <c r="Y248" i="4"/>
  <c r="Z63" i="4"/>
  <c r="Y231" i="4"/>
  <c r="Z4" i="4"/>
  <c r="Y172" i="4"/>
  <c r="Z79" i="4"/>
  <c r="Y247" i="4"/>
  <c r="Y220" i="4"/>
  <c r="Z52" i="4"/>
  <c r="Z76" i="4"/>
  <c r="Y244" i="4"/>
  <c r="Z42" i="4"/>
  <c r="Y210" i="4"/>
  <c r="Z70" i="4"/>
  <c r="Y238" i="4"/>
  <c r="Z78" i="4"/>
  <c r="Y246" i="4"/>
  <c r="Z40" i="4"/>
  <c r="Y208" i="4"/>
  <c r="Z14" i="4"/>
  <c r="Y182" i="4"/>
  <c r="Z29" i="4"/>
  <c r="Y197" i="4"/>
  <c r="Y227" i="4"/>
  <c r="Z59" i="4"/>
  <c r="Z12" i="4"/>
  <c r="Y180" i="4"/>
  <c r="Z45" i="4"/>
  <c r="Y213" i="4"/>
  <c r="Z43" i="4"/>
  <c r="Y211" i="4"/>
  <c r="Z9" i="4"/>
  <c r="Y177" i="4"/>
  <c r="Z46" i="4"/>
  <c r="Y214" i="4"/>
  <c r="Z49" i="4"/>
  <c r="Y217" i="4"/>
  <c r="Z20" i="4"/>
  <c r="Y188" i="4"/>
  <c r="Z37" i="4"/>
  <c r="Y205" i="4"/>
  <c r="Z33" i="4"/>
  <c r="Y201" i="4"/>
  <c r="Z71" i="4"/>
  <c r="Y239" i="4"/>
  <c r="Z22" i="4"/>
  <c r="Y190" i="4"/>
  <c r="Z72" i="4"/>
  <c r="Y240" i="4"/>
  <c r="Z57" i="4"/>
  <c r="Y225" i="4"/>
  <c r="Z18" i="4"/>
  <c r="Y186" i="4"/>
  <c r="Z34" i="4"/>
  <c r="Y202" i="4"/>
  <c r="Z35" i="4"/>
  <c r="Y203" i="4"/>
  <c r="Z44" i="4"/>
  <c r="Y212" i="4"/>
  <c r="X83" i="4"/>
  <c r="X249" i="4"/>
  <c r="Z21" i="4"/>
  <c r="Y189" i="4"/>
  <c r="Z6" i="4"/>
  <c r="Y174" i="4"/>
  <c r="Z30" i="4"/>
  <c r="Y198" i="4"/>
  <c r="Z13" i="4"/>
  <c r="Y181" i="4"/>
  <c r="Z15" i="4"/>
  <c r="Y183" i="4"/>
  <c r="Z32" i="4"/>
  <c r="Y200" i="4"/>
  <c r="Z48" i="4"/>
  <c r="Y216" i="4"/>
  <c r="Z5" i="4"/>
  <c r="Y173" i="4"/>
  <c r="Z66" i="4"/>
  <c r="Y234" i="4"/>
  <c r="Z25" i="4"/>
  <c r="Y193" i="4"/>
  <c r="Z3" i="4"/>
  <c r="Y171" i="4"/>
  <c r="Y81" i="4"/>
  <c r="Z75" i="4"/>
  <c r="Y243" i="4"/>
  <c r="Y230" i="4"/>
  <c r="Z62" i="4"/>
  <c r="Z26" i="4"/>
  <c r="Y194" i="4"/>
  <c r="Z53" i="4"/>
  <c r="Y221" i="4"/>
  <c r="Z74" i="4"/>
  <c r="Y242" i="4"/>
  <c r="Z77" i="4"/>
  <c r="Y245" i="4"/>
  <c r="Z54" i="4"/>
  <c r="Y222" i="4"/>
  <c r="Z60" i="4"/>
  <c r="Y228" i="4"/>
  <c r="Z11" i="4"/>
  <c r="Y179" i="4"/>
  <c r="Y233" i="4"/>
  <c r="Z65" i="4"/>
  <c r="Z47" i="4"/>
  <c r="Y215" i="4"/>
  <c r="Z68" i="4"/>
  <c r="Y236" i="4"/>
  <c r="Z51" i="4"/>
  <c r="Y219" i="4"/>
  <c r="Z58" i="4"/>
  <c r="Y226" i="4"/>
  <c r="Z10" i="4"/>
  <c r="Y178" i="4"/>
  <c r="Z17" i="4"/>
  <c r="Y185" i="4"/>
  <c r="Z61" i="4"/>
  <c r="Y229" i="4"/>
  <c r="Z16" i="4"/>
  <c r="Y184" i="4"/>
  <c r="Z56" i="4"/>
  <c r="Y224" i="4"/>
  <c r="Z36" i="4"/>
  <c r="Y204" i="4"/>
  <c r="Z69" i="4"/>
  <c r="Y237" i="4"/>
  <c r="Z24" i="4"/>
  <c r="Y192" i="4"/>
  <c r="AA51" i="4" l="1"/>
  <c r="Z219" i="4"/>
  <c r="Z226" i="4"/>
  <c r="AA58" i="4"/>
  <c r="AA5" i="4"/>
  <c r="Z173" i="4"/>
  <c r="AA21" i="4"/>
  <c r="Z189" i="4"/>
  <c r="AA22" i="4"/>
  <c r="Z190" i="4"/>
  <c r="AA43" i="4"/>
  <c r="Z211" i="4"/>
  <c r="AA70" i="4"/>
  <c r="Z238" i="4"/>
  <c r="AA27" i="4"/>
  <c r="Z195" i="4"/>
  <c r="AA41" i="4"/>
  <c r="Z209" i="4"/>
  <c r="AA39" i="4"/>
  <c r="Z207" i="4"/>
  <c r="Z221" i="4"/>
  <c r="AA53" i="4"/>
  <c r="AA6" i="4"/>
  <c r="Z174" i="4"/>
  <c r="Z237" i="4"/>
  <c r="AA69" i="4"/>
  <c r="AA48" i="4"/>
  <c r="Z216" i="4"/>
  <c r="AA71" i="4"/>
  <c r="Z239" i="4"/>
  <c r="AA45" i="4"/>
  <c r="Z213" i="4"/>
  <c r="AA42" i="4"/>
  <c r="Z210" i="4"/>
  <c r="AA31" i="4"/>
  <c r="Z199" i="4"/>
  <c r="AA7" i="4"/>
  <c r="Z175" i="4"/>
  <c r="AA77" i="4"/>
  <c r="Z245" i="4"/>
  <c r="AA36" i="4"/>
  <c r="Z204" i="4"/>
  <c r="Z224" i="4"/>
  <c r="AA56" i="4"/>
  <c r="Z233" i="4"/>
  <c r="AA65" i="4"/>
  <c r="AA62" i="4"/>
  <c r="Z230" i="4"/>
  <c r="AA32" i="4"/>
  <c r="Z200" i="4"/>
  <c r="AA44" i="4"/>
  <c r="Z212" i="4"/>
  <c r="AA33" i="4"/>
  <c r="Z201" i="4"/>
  <c r="AA12" i="4"/>
  <c r="Z180" i="4"/>
  <c r="AA76" i="4"/>
  <c r="Z244" i="4"/>
  <c r="AA38" i="4"/>
  <c r="Z206" i="4"/>
  <c r="AA28" i="4"/>
  <c r="Z196" i="4"/>
  <c r="Z227" i="4"/>
  <c r="AA59" i="4"/>
  <c r="Z220" i="4"/>
  <c r="AA52" i="4"/>
  <c r="AA68" i="4"/>
  <c r="Z236" i="4"/>
  <c r="AA35" i="4"/>
  <c r="Z203" i="4"/>
  <c r="AA37" i="4"/>
  <c r="Z205" i="4"/>
  <c r="AA67" i="4"/>
  <c r="Z235" i="4"/>
  <c r="AA64" i="4"/>
  <c r="Z232" i="4"/>
  <c r="AA72" i="4"/>
  <c r="Z240" i="4"/>
  <c r="AA15" i="4"/>
  <c r="Z183" i="4"/>
  <c r="AA34" i="4"/>
  <c r="Z202" i="4"/>
  <c r="AA20" i="4"/>
  <c r="Z188" i="4"/>
  <c r="AA29" i="4"/>
  <c r="Z197" i="4"/>
  <c r="AA79" i="4"/>
  <c r="Z247" i="4"/>
  <c r="Z223" i="4"/>
  <c r="AA55" i="4"/>
  <c r="AA73" i="4"/>
  <c r="Z241" i="4"/>
  <c r="AA66" i="4"/>
  <c r="Z234" i="4"/>
  <c r="AA74" i="4"/>
  <c r="Z242" i="4"/>
  <c r="Z215" i="4"/>
  <c r="AA47" i="4"/>
  <c r="Z229" i="4"/>
  <c r="AA61" i="4"/>
  <c r="AA17" i="4"/>
  <c r="Z185" i="4"/>
  <c r="AA60" i="4"/>
  <c r="Z228" i="4"/>
  <c r="AA24" i="4"/>
  <c r="Z192" i="4"/>
  <c r="AA78" i="4"/>
  <c r="Z246" i="4"/>
  <c r="AA26" i="4"/>
  <c r="Z194" i="4"/>
  <c r="AA75" i="4"/>
  <c r="Z243" i="4"/>
  <c r="AA3" i="4"/>
  <c r="Z171" i="4"/>
  <c r="Z81" i="4"/>
  <c r="AA13" i="4"/>
  <c r="Z181" i="4"/>
  <c r="AA18" i="4"/>
  <c r="Z186" i="4"/>
  <c r="AA49" i="4"/>
  <c r="Z217" i="4"/>
  <c r="AA14" i="4"/>
  <c r="Z182" i="4"/>
  <c r="AA4" i="4"/>
  <c r="Z172" i="4"/>
  <c r="AA23" i="4"/>
  <c r="Z191" i="4"/>
  <c r="AA19" i="4"/>
  <c r="Z187" i="4"/>
  <c r="AA80" i="4"/>
  <c r="Z248" i="4"/>
  <c r="AA11" i="4"/>
  <c r="Z179" i="4"/>
  <c r="Y249" i="4"/>
  <c r="Y83" i="4"/>
  <c r="AA10" i="4"/>
  <c r="Z178" i="4"/>
  <c r="AA54" i="4"/>
  <c r="Z222" i="4"/>
  <c r="AA9" i="4"/>
  <c r="Z177" i="4"/>
  <c r="AA16" i="4"/>
  <c r="Z184" i="4"/>
  <c r="AA25" i="4"/>
  <c r="Z193" i="4"/>
  <c r="AA30" i="4"/>
  <c r="Z198" i="4"/>
  <c r="AA57" i="4"/>
  <c r="Z225" i="4"/>
  <c r="AA46" i="4"/>
  <c r="Z214" i="4"/>
  <c r="AA40" i="4"/>
  <c r="Z208" i="4"/>
  <c r="AA63" i="4"/>
  <c r="Z231" i="4"/>
  <c r="AA50" i="4"/>
  <c r="Z218" i="4"/>
  <c r="AA8" i="4"/>
  <c r="Z176" i="4"/>
  <c r="AA177" i="4" l="1"/>
  <c r="AA233" i="4"/>
  <c r="AA246" i="4"/>
  <c r="AA241" i="4"/>
  <c r="AA232" i="4"/>
  <c r="AA196" i="4"/>
  <c r="AA239" i="4"/>
  <c r="AA238" i="4"/>
  <c r="AA234" i="4"/>
  <c r="AA224" i="4"/>
  <c r="AA184" i="4"/>
  <c r="AA194" i="4"/>
  <c r="AA218" i="4"/>
  <c r="AA192" i="4"/>
  <c r="AA235" i="4"/>
  <c r="AA206" i="4"/>
  <c r="AA216" i="4"/>
  <c r="AA211" i="4"/>
  <c r="AA195" i="4"/>
  <c r="AA237" i="4"/>
  <c r="AA244" i="4"/>
  <c r="AA204" i="4"/>
  <c r="AA190" i="4"/>
  <c r="AA227" i="4"/>
  <c r="AA182" i="4"/>
  <c r="AA208" i="4"/>
  <c r="AA247" i="4"/>
  <c r="AA214" i="4"/>
  <c r="AA186" i="4"/>
  <c r="AA176" i="4"/>
  <c r="AA240" i="4"/>
  <c r="AA223" i="4"/>
  <c r="AA205" i="4"/>
  <c r="AA185" i="4"/>
  <c r="AA197" i="4"/>
  <c r="AA203" i="4"/>
  <c r="AA180" i="4"/>
  <c r="AA245" i="4"/>
  <c r="AA174" i="4"/>
  <c r="AA189" i="4"/>
  <c r="AA172" i="4"/>
  <c r="AA217" i="4"/>
  <c r="AA181" i="4"/>
  <c r="AA229" i="4"/>
  <c r="AA221" i="4"/>
  <c r="AA201" i="4"/>
  <c r="AA175" i="4"/>
  <c r="AA173" i="4"/>
  <c r="AA222" i="4"/>
  <c r="AA228" i="4"/>
  <c r="AA198" i="4"/>
  <c r="AA248" i="4"/>
  <c r="AA215" i="4"/>
  <c r="AA226" i="4"/>
  <c r="AA231" i="4"/>
  <c r="AA225" i="4"/>
  <c r="Z83" i="4"/>
  <c r="Z249" i="4"/>
  <c r="AA171" i="4"/>
  <c r="AA81" i="4"/>
  <c r="AA202" i="4"/>
  <c r="AA236" i="4"/>
  <c r="AA212" i="4"/>
  <c r="AA199" i="4"/>
  <c r="AA207" i="4"/>
  <c r="AA191" i="4"/>
  <c r="AA230" i="4"/>
  <c r="AA179" i="4"/>
  <c r="AA193" i="4"/>
  <c r="AA187" i="4"/>
  <c r="AA220" i="4"/>
  <c r="AA213" i="4"/>
  <c r="AA178" i="4"/>
  <c r="AA188" i="4"/>
  <c r="AA243" i="4"/>
  <c r="AA242" i="4"/>
  <c r="AA183" i="4"/>
  <c r="AA200" i="4"/>
  <c r="AA210" i="4"/>
  <c r="AA209" i="4"/>
  <c r="AA219" i="4"/>
  <c r="AA249" i="4" l="1"/>
  <c r="AA83" i="4"/>
</calcChain>
</file>

<file path=xl/sharedStrings.xml><?xml version="1.0" encoding="utf-8"?>
<sst xmlns="http://schemas.openxmlformats.org/spreadsheetml/2006/main" count="845" uniqueCount="99">
  <si>
    <t/>
  </si>
  <si>
    <t>FG ITEM ID</t>
  </si>
  <si>
    <t>BAG ID</t>
  </si>
  <si>
    <t>ITEM</t>
  </si>
  <si>
    <t>Unit weight (lbs)</t>
  </si>
  <si>
    <t>Lead Time (weeks)</t>
  </si>
  <si>
    <t>WEEKLY PRODUCTION PLAN - #'s</t>
  </si>
  <si>
    <t>$/bag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</si>
  <si>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</si>
  <si>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</si>
  <si>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</si>
  <si>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</si>
  <si>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</si>
  <si>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</si>
  <si>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</si>
  <si>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</si>
  <si>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</si>
  <si>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</si>
  <si>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</si>
  <si>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</si>
  <si>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</si>
  <si>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</si>
  <si>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</si>
  <si>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</si>
  <si>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</si>
  <si>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</si>
  <si>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</si>
  <si>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</si>
  <si>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</si>
  <si>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</si>
  <si>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</si>
  <si>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</si>
  <si>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</si>
  <si>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</si>
  <si>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</si>
  <si>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</si>
  <si>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</si>
  <si>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</si>
  <si>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</si>
  <si>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</si>
  <si>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</si>
  <si>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</si>
  <si>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</si>
  <si>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</si>
  <si>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</si>
  <si>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</si>
  <si>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</si>
  <si>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</si>
  <si>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</si>
  <si>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</si>
  <si>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</si>
  <si>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</si>
  <si>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</si>
  <si>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</si>
  <si>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</si>
  <si>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</si>
  <si>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</si>
  <si>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</si>
  <si>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</si>
  <si>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</si>
  <si>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</si>
  <si>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</si>
  <si>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</si>
  <si>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</si>
  <si>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</si>
  <si>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</si>
  <si>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</si>
  <si>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</si>
  <si>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</si>
  <si>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</si>
  <si>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</si>
  <si>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</si>
  <si>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</si>
  <si>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</si>
  <si>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</si>
  <si>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</si>
  <si>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</si>
  <si>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</si>
  <si>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</si>
  <si>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</si>
  <si>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</si>
  <si>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</si>
  <si>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</si>
  <si>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</si>
  <si>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</si>
  <si>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</si>
  <si>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</si>
  <si>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MOQ</t>
  </si>
  <si>
    <t>avg weekly demand</t>
  </si>
  <si>
    <t>TOTAL</t>
  </si>
  <si>
    <t>Is MOQ Violated?</t>
  </si>
  <si>
    <t>Total cost of material</t>
  </si>
  <si>
    <t>Maximum inventory</t>
  </si>
  <si>
    <t>Excess space</t>
  </si>
  <si>
    <t>Note: you should ensure that the excess space is not negative for any weeks</t>
  </si>
  <si>
    <t>Minimum inventory required</t>
  </si>
  <si>
    <t>Min inventory requirement violated?</t>
  </si>
  <si>
    <t>10 WOS</t>
  </si>
  <si>
    <t>Max inventory for each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</si>
</sst>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8" xfId="1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4" fillId="4" borderId="8" xfId="0" applyNumberFormat="1" applyFont="1" applyFill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2" fillId="0" borderId="0" xfId="0" applyFont="1"/>
    <xf numFmtId="165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2" fillId="0" borderId="0" xfId="0" applyNumberFormat="1" applyFont="1"/>
    <xf numFmtId="14" fontId="0" fillId="0" borderId="0" xfId="0" applyNumberFormat="1"/>
    <xf numFmtId="165" fontId="0" fillId="3" borderId="6" xfId="2" applyNumberFormat="1" applyFont="1" applyFill="1" applyBorder="1" applyAlignment="1">
      <alignment horizontal="center"/>
    </xf>
    <xf numFmtId="165" fontId="0" fillId="3" borderId="7" xfId="2" applyNumberFormat="1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2" fillId="0" borderId="8" xfId="0" applyFont="1" applyBorder="1"/>
    <xf numFmtId="14" fontId="2" fillId="0" borderId="8" xfId="0" applyNumberFormat="1" applyFont="1" applyBorder="1"/>
    <xf numFmtId="0" fontId="0" fillId="0" borderId="8" xfId="0" applyBorder="1"/>
    <xf numFmtId="3" fontId="7" fillId="0" borderId="8" xfId="0" applyNumberFormat="1" applyFont="1" applyBorder="1"/>
    <xf numFmtId="0" fontId="2" fillId="0" borderId="0" xfId="0" applyFont="1" applyAlignment="1">
      <alignment horizontal="center" wrapText="1"/>
    </xf>
    <xf numFmtId="166" fontId="0" fillId="5" borderId="0" xfId="0" applyNumberFormat="1" applyFill="1"/>
    <xf numFmtId="38" fontId="0" fillId="0" borderId="0" xfId="0" applyNumberFormat="1"/>
    <xf numFmtId="3" fontId="7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F87B-97DA-420C-A26D-51CF4601D2AF}">
  <dimension ref="A1:AB82"/>
  <sheetViews>
    <sheetView zoomScale="160" zoomScaleNormal="160" workbookViewId="0">
      <selection activeCell="E14" sqref="E14"/>
    </sheetView>
  </sheetViews>
  <sheetFormatPr baseColWidth="10" defaultColWidth="8.83203125" defaultRowHeight="15" x14ac:dyDescent="0.2"/>
  <cols>
    <col min="1" max="1" width="10.33203125" bestFit="1" customWidth="1"/>
    <col min="2" max="2" width="7" bestFit="1" customWidth="1"/>
    <col min="3" max="3" width="15.83203125" bestFit="1" customWidth="1"/>
    <col min="4" max="4" width="17.83203125" bestFit="1" customWidth="1"/>
    <col min="5" max="5" width="17.83203125" customWidth="1"/>
    <col min="6" max="6" width="11.1640625" bestFit="1" customWidth="1"/>
    <col min="7" max="7" width="10.5" customWidth="1"/>
    <col min="8" max="9" width="11.1640625" bestFit="1" customWidth="1"/>
    <col min="10" max="11" width="10.5" customWidth="1"/>
    <col min="12" max="13" width="11.1640625" bestFit="1" customWidth="1"/>
    <col min="14" max="14" width="10.5" customWidth="1"/>
    <col min="15" max="25" width="12.1640625" bestFit="1" customWidth="1"/>
    <col min="26" max="26" width="13.6640625" bestFit="1" customWidth="1"/>
    <col min="28" max="28" width="11.1640625" bestFit="1" customWidth="1"/>
  </cols>
  <sheetData>
    <row r="1" spans="1:28" ht="16" thickBot="1" x14ac:dyDescent="0.25"/>
    <row r="2" spans="1:28" ht="16" thickTop="1" x14ac:dyDescent="0.2">
      <c r="A2" s="31" t="s">
        <v>1</v>
      </c>
      <c r="B2" s="31" t="s">
        <v>2</v>
      </c>
      <c r="C2" s="31" t="s">
        <v>4</v>
      </c>
      <c r="D2" s="31" t="s">
        <v>5</v>
      </c>
      <c r="E2" s="7"/>
      <c r="F2" s="27" t="s">
        <v>7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  <c r="Z2" s="30"/>
    </row>
    <row r="3" spans="1:28" ht="16" thickBot="1" x14ac:dyDescent="0.25">
      <c r="A3" s="32" t="s">
        <v>1</v>
      </c>
      <c r="B3" s="32" t="s">
        <v>2</v>
      </c>
      <c r="C3" s="32"/>
      <c r="D3" s="32"/>
      <c r="E3" s="8" t="s">
        <v>87</v>
      </c>
      <c r="F3" s="11">
        <v>10000</v>
      </c>
      <c r="G3" s="11">
        <v>15000</v>
      </c>
      <c r="H3" s="11">
        <v>20000</v>
      </c>
      <c r="I3" s="11">
        <v>25000</v>
      </c>
      <c r="J3" s="11">
        <v>30000</v>
      </c>
      <c r="K3" s="11">
        <v>40000</v>
      </c>
      <c r="L3" s="11">
        <v>50000</v>
      </c>
      <c r="M3" s="11">
        <v>70000</v>
      </c>
      <c r="N3" s="11">
        <v>80000</v>
      </c>
      <c r="O3" s="11">
        <v>100000</v>
      </c>
      <c r="P3" s="11">
        <v>150000</v>
      </c>
      <c r="Q3" s="11">
        <v>200000</v>
      </c>
      <c r="R3" s="11">
        <v>250000</v>
      </c>
      <c r="S3" s="11">
        <v>300000</v>
      </c>
      <c r="T3" s="11">
        <v>350000</v>
      </c>
      <c r="U3" s="11">
        <v>400000</v>
      </c>
      <c r="V3" s="11">
        <v>450000</v>
      </c>
      <c r="W3" s="11">
        <v>500000</v>
      </c>
      <c r="X3" s="11">
        <v>750000</v>
      </c>
      <c r="Y3" s="11">
        <v>800000</v>
      </c>
      <c r="Z3" s="12">
        <v>1000000</v>
      </c>
    </row>
    <row r="4" spans="1:28" x14ac:dyDescent="0.2">
      <c r="A4">
        <v>10009</v>
      </c>
      <c r="B4" t="s">
        <v>8</v>
      </c>
      <c r="C4">
        <v>3</v>
      </c>
      <c r="D4">
        <v>12</v>
      </c>
      <c r="E4">
        <v>15000</v>
      </c>
      <c r="F4" s="1" t="s">
        <v>0</v>
      </c>
      <c r="G4" s="1">
        <v>1</v>
      </c>
      <c r="H4" s="1" t="s">
        <v>0</v>
      </c>
      <c r="I4" s="1" t="s">
        <v>0</v>
      </c>
      <c r="J4" s="1">
        <v>0.8467925308344243</v>
      </c>
      <c r="K4" s="1">
        <v>0.76495211189967616</v>
      </c>
      <c r="L4" s="1">
        <v>0.71518638462068496</v>
      </c>
      <c r="M4" s="1" t="s">
        <v>0</v>
      </c>
      <c r="N4" s="1" t="s">
        <v>0</v>
      </c>
      <c r="O4" s="1">
        <v>0.61420795149176599</v>
      </c>
      <c r="P4" s="1" t="s">
        <v>0</v>
      </c>
      <c r="Q4" s="1">
        <v>0.57353751808723219</v>
      </c>
      <c r="R4" s="1" t="s">
        <v>0</v>
      </c>
      <c r="S4" s="1">
        <v>0.56490732446771863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</row>
    <row r="5" spans="1:28" x14ac:dyDescent="0.2">
      <c r="A5">
        <v>10010</v>
      </c>
      <c r="B5" t="s">
        <v>9</v>
      </c>
      <c r="C5">
        <v>3</v>
      </c>
      <c r="D5">
        <v>12</v>
      </c>
      <c r="E5">
        <v>15000</v>
      </c>
      <c r="F5" s="1" t="s">
        <v>0</v>
      </c>
      <c r="G5" s="1">
        <v>1</v>
      </c>
      <c r="H5" s="1" t="s">
        <v>0</v>
      </c>
      <c r="I5" s="1" t="s">
        <v>0</v>
      </c>
      <c r="J5" s="1">
        <v>0.8467925308344243</v>
      </c>
      <c r="K5" s="1">
        <v>0.76495211189967616</v>
      </c>
      <c r="L5" s="1">
        <v>0.71518638462068496</v>
      </c>
      <c r="M5" s="1" t="s">
        <v>0</v>
      </c>
      <c r="N5" s="1" t="s">
        <v>0</v>
      </c>
      <c r="O5" s="1">
        <v>0.61420795149176599</v>
      </c>
      <c r="P5" s="1" t="s">
        <v>0</v>
      </c>
      <c r="Q5" s="1">
        <v>0.57353751808723219</v>
      </c>
      <c r="R5" s="1" t="s">
        <v>0</v>
      </c>
      <c r="S5" s="1">
        <v>0.56490732446771863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</row>
    <row r="6" spans="1:28" x14ac:dyDescent="0.2">
      <c r="A6">
        <v>10011</v>
      </c>
      <c r="B6" t="s">
        <v>10</v>
      </c>
      <c r="C6">
        <v>3</v>
      </c>
      <c r="D6">
        <v>12</v>
      </c>
      <c r="E6">
        <v>15000</v>
      </c>
      <c r="F6" s="1" t="s">
        <v>0</v>
      </c>
      <c r="G6" s="1">
        <v>1</v>
      </c>
      <c r="H6" s="1" t="s">
        <v>0</v>
      </c>
      <c r="I6" s="1" t="s">
        <v>0</v>
      </c>
      <c r="J6" s="1">
        <v>0.8467925308344243</v>
      </c>
      <c r="K6" s="1">
        <v>0.76495211189967616</v>
      </c>
      <c r="L6" s="1">
        <v>0.71518638462068496</v>
      </c>
      <c r="M6" s="1" t="s">
        <v>0</v>
      </c>
      <c r="N6" s="1" t="s">
        <v>0</v>
      </c>
      <c r="O6" s="1">
        <v>0.61420795149176599</v>
      </c>
      <c r="P6" s="1" t="s">
        <v>0</v>
      </c>
      <c r="Q6" s="1">
        <v>0.57353751808723219</v>
      </c>
      <c r="R6" s="1" t="s">
        <v>0</v>
      </c>
      <c r="S6" s="1">
        <v>0.56490732446771863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</row>
    <row r="7" spans="1:28" x14ac:dyDescent="0.2">
      <c r="A7">
        <v>10012</v>
      </c>
      <c r="B7" t="s">
        <v>11</v>
      </c>
      <c r="C7">
        <v>7</v>
      </c>
      <c r="D7">
        <v>12</v>
      </c>
      <c r="E7">
        <v>10000</v>
      </c>
      <c r="F7" s="1">
        <v>1</v>
      </c>
      <c r="G7" s="1" t="s">
        <v>0</v>
      </c>
      <c r="H7" s="1">
        <v>0.85625204772926644</v>
      </c>
      <c r="I7" s="1" t="s">
        <v>0</v>
      </c>
      <c r="J7" s="1">
        <v>0.73484680342855935</v>
      </c>
      <c r="K7" s="1">
        <v>0.67927539448513485</v>
      </c>
      <c r="L7" s="1">
        <v>0.64003297504676759</v>
      </c>
      <c r="M7" s="1" t="s">
        <v>0</v>
      </c>
      <c r="N7" s="1" t="s">
        <v>0</v>
      </c>
      <c r="O7" s="1">
        <v>0.56825940370123762</v>
      </c>
      <c r="P7" s="1" t="s">
        <v>0</v>
      </c>
      <c r="Q7" s="1">
        <v>0.54371835928004486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</row>
    <row r="8" spans="1:28" x14ac:dyDescent="0.2">
      <c r="A8">
        <v>10013</v>
      </c>
      <c r="B8" t="s">
        <v>12</v>
      </c>
      <c r="C8">
        <v>7</v>
      </c>
      <c r="D8">
        <v>12</v>
      </c>
      <c r="E8">
        <v>10000</v>
      </c>
      <c r="F8" s="1">
        <v>1</v>
      </c>
      <c r="G8" s="1" t="s">
        <v>0</v>
      </c>
      <c r="H8" s="1">
        <v>0.85625204772926644</v>
      </c>
      <c r="I8" s="1" t="s">
        <v>0</v>
      </c>
      <c r="J8" s="1">
        <v>0.73484680342855935</v>
      </c>
      <c r="K8" s="1">
        <v>0.67927539448513485</v>
      </c>
      <c r="L8" s="1">
        <v>0.64003297504676759</v>
      </c>
      <c r="M8" s="1" t="s">
        <v>0</v>
      </c>
      <c r="N8" s="1" t="s">
        <v>0</v>
      </c>
      <c r="O8" s="1">
        <v>0.56825940370123762</v>
      </c>
      <c r="P8" s="1" t="s">
        <v>0</v>
      </c>
      <c r="Q8" s="1">
        <v>0.54371835928004486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</row>
    <row r="9" spans="1:28" x14ac:dyDescent="0.2">
      <c r="A9">
        <v>10014</v>
      </c>
      <c r="B9" t="s">
        <v>13</v>
      </c>
      <c r="C9">
        <v>7</v>
      </c>
      <c r="D9">
        <v>12</v>
      </c>
      <c r="E9">
        <v>10000</v>
      </c>
      <c r="F9" s="1">
        <v>1</v>
      </c>
      <c r="G9" s="1" t="s">
        <v>0</v>
      </c>
      <c r="H9" s="1">
        <v>0.85625204772926644</v>
      </c>
      <c r="I9" s="1" t="s">
        <v>0</v>
      </c>
      <c r="J9" s="1">
        <v>0.73484680342855935</v>
      </c>
      <c r="K9" s="1">
        <v>0.67927539448513485</v>
      </c>
      <c r="L9" s="1">
        <v>0.64003297504676759</v>
      </c>
      <c r="M9" s="1" t="s">
        <v>0</v>
      </c>
      <c r="N9" s="1" t="s">
        <v>0</v>
      </c>
      <c r="O9" s="1">
        <v>0.56825940370123762</v>
      </c>
      <c r="P9" s="1" t="s">
        <v>0</v>
      </c>
      <c r="Q9" s="1">
        <v>0.54371835928004486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</row>
    <row r="10" spans="1:28" x14ac:dyDescent="0.2">
      <c r="A10">
        <v>10015</v>
      </c>
      <c r="B10" t="s">
        <v>14</v>
      </c>
      <c r="C10">
        <v>6</v>
      </c>
      <c r="D10">
        <v>12</v>
      </c>
      <c r="E10">
        <v>25000</v>
      </c>
      <c r="F10" s="1" t="s">
        <v>0</v>
      </c>
      <c r="G10" s="1" t="s">
        <v>0</v>
      </c>
      <c r="H10" s="1"/>
      <c r="I10" s="1">
        <v>1</v>
      </c>
      <c r="J10" s="1" t="s">
        <v>0</v>
      </c>
      <c r="K10" s="1" t="s">
        <v>0</v>
      </c>
      <c r="L10" s="1">
        <v>0.91974109521977077</v>
      </c>
      <c r="M10" s="1" t="s">
        <v>0</v>
      </c>
      <c r="N10" s="1" t="s">
        <v>0</v>
      </c>
      <c r="O10" s="1">
        <v>0.87961164282965643</v>
      </c>
      <c r="P10" s="1">
        <v>0.86623515869961809</v>
      </c>
      <c r="Q10" s="1">
        <v>0.85954691663459903</v>
      </c>
      <c r="R10" s="1">
        <v>0.85553397139558751</v>
      </c>
      <c r="S10" s="1">
        <v>0.85285867456957998</v>
      </c>
      <c r="T10" s="1">
        <v>0.85094774826528885</v>
      </c>
      <c r="U10" s="1">
        <v>0.84951455353707039</v>
      </c>
      <c r="V10" s="1">
        <v>0.8483998465262339</v>
      </c>
      <c r="W10" s="1">
        <v>0.84750808091756469</v>
      </c>
      <c r="X10" s="1">
        <v>0.84483278409155715</v>
      </c>
      <c r="Y10" s="1" t="s">
        <v>0</v>
      </c>
      <c r="Z10" s="1">
        <v>0.84349513567855328</v>
      </c>
    </row>
    <row r="11" spans="1:28" x14ac:dyDescent="0.2">
      <c r="A11">
        <v>10016</v>
      </c>
      <c r="B11" t="s">
        <v>15</v>
      </c>
      <c r="C11">
        <v>6</v>
      </c>
      <c r="D11">
        <v>12</v>
      </c>
      <c r="E11">
        <v>25000</v>
      </c>
      <c r="F11" s="1" t="s">
        <v>0</v>
      </c>
      <c r="G11" s="1" t="s">
        <v>0</v>
      </c>
      <c r="H11" s="1"/>
      <c r="I11" s="1">
        <v>1</v>
      </c>
      <c r="J11" s="1" t="s">
        <v>0</v>
      </c>
      <c r="K11" s="1" t="s">
        <v>0</v>
      </c>
      <c r="L11" s="1">
        <v>0.91974109521977077</v>
      </c>
      <c r="M11" s="1" t="s">
        <v>0</v>
      </c>
      <c r="N11" s="1" t="s">
        <v>0</v>
      </c>
      <c r="O11" s="1">
        <v>0.87961164282965643</v>
      </c>
      <c r="P11" s="1">
        <v>0.86623515869961809</v>
      </c>
      <c r="Q11" s="1">
        <v>0.85954691663459903</v>
      </c>
      <c r="R11" s="1">
        <v>0.85553397139558751</v>
      </c>
      <c r="S11" s="1">
        <v>0.85285867456957998</v>
      </c>
      <c r="T11" s="1">
        <v>0.85094774826528885</v>
      </c>
      <c r="U11" s="1">
        <v>0.84951455353707039</v>
      </c>
      <c r="V11" s="1">
        <v>0.8483998465262339</v>
      </c>
      <c r="W11" s="1">
        <v>0.84750808091756469</v>
      </c>
      <c r="X11" s="1">
        <v>0.84483278409155715</v>
      </c>
      <c r="Y11" s="1" t="s">
        <v>0</v>
      </c>
      <c r="Z11" s="1">
        <v>0.84349513567855328</v>
      </c>
      <c r="AB11" s="13"/>
    </row>
    <row r="12" spans="1:28" x14ac:dyDescent="0.2">
      <c r="A12">
        <v>10017</v>
      </c>
      <c r="B12" t="s">
        <v>16</v>
      </c>
      <c r="C12">
        <v>6</v>
      </c>
      <c r="D12">
        <v>12</v>
      </c>
      <c r="E12">
        <v>25000</v>
      </c>
      <c r="F12" s="1" t="s">
        <v>0</v>
      </c>
      <c r="G12" s="1" t="s">
        <v>0</v>
      </c>
      <c r="H12" s="1"/>
      <c r="I12" s="1">
        <v>1</v>
      </c>
      <c r="J12" s="1" t="s">
        <v>0</v>
      </c>
      <c r="K12" s="1" t="s">
        <v>0</v>
      </c>
      <c r="L12" s="1">
        <v>0.91974109521977077</v>
      </c>
      <c r="M12" s="1" t="s">
        <v>0</v>
      </c>
      <c r="N12" s="1" t="s">
        <v>0</v>
      </c>
      <c r="O12" s="1">
        <v>0.87961164282965643</v>
      </c>
      <c r="P12" s="1">
        <v>0.86623515869961809</v>
      </c>
      <c r="Q12" s="1">
        <v>0.85954691663459903</v>
      </c>
      <c r="R12" s="1">
        <v>0.85553397139558751</v>
      </c>
      <c r="S12" s="1">
        <v>0.85285867456957998</v>
      </c>
      <c r="T12" s="1">
        <v>0.85094774826528885</v>
      </c>
      <c r="U12" s="1">
        <v>0.84951455353707039</v>
      </c>
      <c r="V12" s="1">
        <v>0.8483998465262339</v>
      </c>
      <c r="W12" s="1">
        <v>0.84750808091756469</v>
      </c>
      <c r="X12" s="1">
        <v>0.84483278409155715</v>
      </c>
      <c r="Y12" s="1" t="s">
        <v>0</v>
      </c>
      <c r="Z12" s="1">
        <v>0.84349513567855328</v>
      </c>
      <c r="AB12" s="17"/>
    </row>
    <row r="13" spans="1:28" x14ac:dyDescent="0.2">
      <c r="A13">
        <v>10018</v>
      </c>
      <c r="B13" t="s">
        <v>17</v>
      </c>
      <c r="C13">
        <v>6</v>
      </c>
      <c r="D13">
        <v>12</v>
      </c>
      <c r="E13">
        <v>25000</v>
      </c>
      <c r="F13" s="1" t="s">
        <v>0</v>
      </c>
      <c r="G13" s="1" t="s">
        <v>0</v>
      </c>
      <c r="H13" s="1"/>
      <c r="I13" s="1">
        <v>1</v>
      </c>
      <c r="J13" s="1" t="s">
        <v>0</v>
      </c>
      <c r="K13" s="1" t="s">
        <v>0</v>
      </c>
      <c r="L13" s="1">
        <v>0.91974109521977077</v>
      </c>
      <c r="M13" s="1" t="s">
        <v>0</v>
      </c>
      <c r="N13" s="1" t="s">
        <v>0</v>
      </c>
      <c r="O13" s="1">
        <v>0.87961164282965643</v>
      </c>
      <c r="P13" s="1">
        <v>0.86623515869961809</v>
      </c>
      <c r="Q13" s="1">
        <v>0.85954691663459903</v>
      </c>
      <c r="R13" s="1">
        <v>0.85553397139558751</v>
      </c>
      <c r="S13" s="1">
        <v>0.85285867456957998</v>
      </c>
      <c r="T13" s="1">
        <v>0.85094774826528885</v>
      </c>
      <c r="U13" s="1">
        <v>0.84951455353707039</v>
      </c>
      <c r="V13" s="1">
        <v>0.8483998465262339</v>
      </c>
      <c r="W13" s="1">
        <v>0.84750808091756469</v>
      </c>
      <c r="X13" s="1">
        <v>0.84483278409155715</v>
      </c>
      <c r="Y13" s="1" t="s">
        <v>0</v>
      </c>
      <c r="Z13" s="1">
        <v>0.84349513567855328</v>
      </c>
      <c r="AB13" s="18"/>
    </row>
    <row r="14" spans="1:28" x14ac:dyDescent="0.2">
      <c r="A14">
        <v>10019</v>
      </c>
      <c r="B14" t="s">
        <v>18</v>
      </c>
      <c r="C14">
        <v>6</v>
      </c>
      <c r="D14">
        <v>12</v>
      </c>
      <c r="E14">
        <v>25000</v>
      </c>
      <c r="F14" s="1" t="s">
        <v>0</v>
      </c>
      <c r="G14" s="1" t="s">
        <v>0</v>
      </c>
      <c r="H14" s="1"/>
      <c r="I14" s="1">
        <v>1</v>
      </c>
      <c r="J14" s="1" t="s">
        <v>0</v>
      </c>
      <c r="K14" s="1" t="s">
        <v>0</v>
      </c>
      <c r="L14" s="1">
        <v>0.91974109521977077</v>
      </c>
      <c r="M14" s="1" t="s">
        <v>0</v>
      </c>
      <c r="N14" s="1" t="s">
        <v>0</v>
      </c>
      <c r="O14" s="1">
        <v>0.87961164282965643</v>
      </c>
      <c r="P14" s="1">
        <v>0.86623515869961809</v>
      </c>
      <c r="Q14" s="1">
        <v>0.85954691663459903</v>
      </c>
      <c r="R14" s="1">
        <v>0.85553397139558751</v>
      </c>
      <c r="S14" s="1">
        <v>0.85285867456957998</v>
      </c>
      <c r="T14" s="1">
        <v>0.85094774826528885</v>
      </c>
      <c r="U14" s="1">
        <v>0.84951455353707039</v>
      </c>
      <c r="V14" s="1">
        <v>0.8483998465262339</v>
      </c>
      <c r="W14" s="1">
        <v>0.84750808091756469</v>
      </c>
      <c r="X14" s="1">
        <v>0.84483278409155715</v>
      </c>
      <c r="Y14" s="1" t="s">
        <v>0</v>
      </c>
      <c r="Z14" s="1">
        <v>0.84349513567855328</v>
      </c>
    </row>
    <row r="15" spans="1:28" x14ac:dyDescent="0.2">
      <c r="A15">
        <v>10020</v>
      </c>
      <c r="B15" t="s">
        <v>19</v>
      </c>
      <c r="C15">
        <v>6</v>
      </c>
      <c r="D15">
        <v>12</v>
      </c>
      <c r="E15">
        <v>25000</v>
      </c>
      <c r="F15" s="1" t="s">
        <v>0</v>
      </c>
      <c r="G15" s="1" t="s">
        <v>0</v>
      </c>
      <c r="H15" s="1"/>
      <c r="I15" s="1">
        <v>1</v>
      </c>
      <c r="J15" s="1" t="s">
        <v>0</v>
      </c>
      <c r="K15" s="1" t="s">
        <v>0</v>
      </c>
      <c r="L15" s="1">
        <v>0.91974109521977077</v>
      </c>
      <c r="M15" s="1" t="s">
        <v>0</v>
      </c>
      <c r="N15" s="1" t="s">
        <v>0</v>
      </c>
      <c r="O15" s="1">
        <v>0.87961164282965643</v>
      </c>
      <c r="P15" s="1">
        <v>0.86623515869961809</v>
      </c>
      <c r="Q15" s="1">
        <v>0.85954691663459903</v>
      </c>
      <c r="R15" s="1">
        <v>0.85553397139558751</v>
      </c>
      <c r="S15" s="1">
        <v>0.85285867456957998</v>
      </c>
      <c r="T15" s="1">
        <v>0.85094774826528885</v>
      </c>
      <c r="U15" s="1">
        <v>0.84951455353707039</v>
      </c>
      <c r="V15" s="1">
        <v>0.8483998465262339</v>
      </c>
      <c r="W15" s="1">
        <v>0.84750808091756469</v>
      </c>
      <c r="X15" s="1">
        <v>0.84483278409155715</v>
      </c>
      <c r="Y15" s="1" t="s">
        <v>0</v>
      </c>
      <c r="Z15" s="1">
        <v>0.84349513567855328</v>
      </c>
    </row>
    <row r="16" spans="1:28" x14ac:dyDescent="0.2">
      <c r="A16">
        <v>10021</v>
      </c>
      <c r="B16" t="s">
        <v>20</v>
      </c>
      <c r="C16">
        <v>6</v>
      </c>
      <c r="D16">
        <v>12</v>
      </c>
      <c r="E16">
        <v>25000</v>
      </c>
      <c r="F16" s="1" t="s">
        <v>0</v>
      </c>
      <c r="G16" s="1" t="s">
        <v>0</v>
      </c>
      <c r="H16" s="1"/>
      <c r="I16" s="1">
        <v>1</v>
      </c>
      <c r="J16" s="1" t="s">
        <v>0</v>
      </c>
      <c r="K16" s="1" t="s">
        <v>0</v>
      </c>
      <c r="L16" s="1">
        <v>0.91974109521977077</v>
      </c>
      <c r="M16" s="1" t="s">
        <v>0</v>
      </c>
      <c r="N16" s="1" t="s">
        <v>0</v>
      </c>
      <c r="O16" s="1">
        <v>0.87961164282965643</v>
      </c>
      <c r="P16" s="1">
        <v>0.86623515869961809</v>
      </c>
      <c r="Q16" s="1">
        <v>0.85954691663459903</v>
      </c>
      <c r="R16" s="1">
        <v>0.85553397139558751</v>
      </c>
      <c r="S16" s="1">
        <v>0.85285867456957998</v>
      </c>
      <c r="T16" s="1">
        <v>0.85094774826528885</v>
      </c>
      <c r="U16" s="1">
        <v>0.84951455353707039</v>
      </c>
      <c r="V16" s="1">
        <v>0.8483998465262339</v>
      </c>
      <c r="W16" s="1">
        <v>0.84750808091756469</v>
      </c>
      <c r="X16" s="1">
        <v>0.84483278409155715</v>
      </c>
      <c r="Y16" s="1" t="s">
        <v>0</v>
      </c>
      <c r="Z16" s="1">
        <v>0.84349513567855328</v>
      </c>
    </row>
    <row r="17" spans="1:26" x14ac:dyDescent="0.2">
      <c r="A17">
        <v>10022</v>
      </c>
      <c r="B17" t="s">
        <v>21</v>
      </c>
      <c r="C17">
        <v>6</v>
      </c>
      <c r="D17">
        <v>12</v>
      </c>
      <c r="E17">
        <v>25000</v>
      </c>
      <c r="F17" s="1" t="s">
        <v>0</v>
      </c>
      <c r="G17" s="1" t="s">
        <v>0</v>
      </c>
      <c r="H17" s="1"/>
      <c r="I17" s="1">
        <v>1</v>
      </c>
      <c r="J17" s="1" t="s">
        <v>0</v>
      </c>
      <c r="K17" s="1" t="s">
        <v>0</v>
      </c>
      <c r="L17" s="1">
        <v>0.91974109521977077</v>
      </c>
      <c r="M17" s="1" t="s">
        <v>0</v>
      </c>
      <c r="N17" s="1" t="s">
        <v>0</v>
      </c>
      <c r="O17" s="1">
        <v>0.87961164282965643</v>
      </c>
      <c r="P17" s="1">
        <v>0.86623515869961809</v>
      </c>
      <c r="Q17" s="1">
        <v>0.85954691663459903</v>
      </c>
      <c r="R17" s="1">
        <v>0.85553397139558751</v>
      </c>
      <c r="S17" s="1">
        <v>0.85285867456957998</v>
      </c>
      <c r="T17" s="1">
        <v>0.85094774826528885</v>
      </c>
      <c r="U17" s="1">
        <v>0.84951455353707039</v>
      </c>
      <c r="V17" s="1">
        <v>0.8483998465262339</v>
      </c>
      <c r="W17" s="1">
        <v>0.84750808091756469</v>
      </c>
      <c r="X17" s="1">
        <v>0.84483278409155715</v>
      </c>
      <c r="Y17" s="1" t="s">
        <v>0</v>
      </c>
      <c r="Z17" s="1">
        <v>0.84349513567855328</v>
      </c>
    </row>
    <row r="18" spans="1:26" x14ac:dyDescent="0.2">
      <c r="A18">
        <v>10023</v>
      </c>
      <c r="B18" t="s">
        <v>22</v>
      </c>
      <c r="C18">
        <v>6</v>
      </c>
      <c r="D18">
        <v>12</v>
      </c>
      <c r="E18">
        <v>25000</v>
      </c>
      <c r="F18" s="1" t="s">
        <v>0</v>
      </c>
      <c r="G18" s="1" t="s">
        <v>0</v>
      </c>
      <c r="H18" s="1"/>
      <c r="I18" s="1">
        <v>1</v>
      </c>
      <c r="J18" s="1" t="s">
        <v>0</v>
      </c>
      <c r="K18" s="1" t="s">
        <v>0</v>
      </c>
      <c r="L18" s="1">
        <v>0.91974109521977077</v>
      </c>
      <c r="M18" s="1" t="s">
        <v>0</v>
      </c>
      <c r="N18" s="1" t="s">
        <v>0</v>
      </c>
      <c r="O18" s="1">
        <v>0.87961164282965643</v>
      </c>
      <c r="P18" s="1">
        <v>0.86623515869961809</v>
      </c>
      <c r="Q18" s="1">
        <v>0.85954691663459903</v>
      </c>
      <c r="R18" s="1">
        <v>0.85553397139558751</v>
      </c>
      <c r="S18" s="1">
        <v>0.85285867456957998</v>
      </c>
      <c r="T18" s="1">
        <v>0.85094774826528885</v>
      </c>
      <c r="U18" s="1">
        <v>0.84951455353707039</v>
      </c>
      <c r="V18" s="1">
        <v>0.8483998465262339</v>
      </c>
      <c r="W18" s="1">
        <v>0.84750808091756469</v>
      </c>
      <c r="X18" s="1">
        <v>0.84483278409155715</v>
      </c>
      <c r="Y18" s="1" t="s">
        <v>0</v>
      </c>
      <c r="Z18" s="1">
        <v>0.84349513567855328</v>
      </c>
    </row>
    <row r="19" spans="1:26" x14ac:dyDescent="0.2">
      <c r="A19">
        <v>10024</v>
      </c>
      <c r="B19" t="s">
        <v>23</v>
      </c>
      <c r="C19">
        <v>6</v>
      </c>
      <c r="D19">
        <v>12</v>
      </c>
      <c r="E19">
        <v>25000</v>
      </c>
      <c r="F19" s="1" t="s">
        <v>0</v>
      </c>
      <c r="G19" s="1" t="s">
        <v>0</v>
      </c>
      <c r="H19" s="1"/>
      <c r="I19" s="1">
        <v>1</v>
      </c>
      <c r="J19" s="1" t="s">
        <v>0</v>
      </c>
      <c r="K19" s="1" t="s">
        <v>0</v>
      </c>
      <c r="L19" s="1">
        <v>0.91974109521977077</v>
      </c>
      <c r="M19" s="1" t="s">
        <v>0</v>
      </c>
      <c r="N19" s="1" t="s">
        <v>0</v>
      </c>
      <c r="O19" s="1">
        <v>0.87961164282965643</v>
      </c>
      <c r="P19" s="1">
        <v>0.86623515869961809</v>
      </c>
      <c r="Q19" s="1">
        <v>0.85954691663459903</v>
      </c>
      <c r="R19" s="1">
        <v>0.85553397139558751</v>
      </c>
      <c r="S19" s="1">
        <v>0.85285867456957998</v>
      </c>
      <c r="T19" s="1">
        <v>0.85094774826528885</v>
      </c>
      <c r="U19" s="1">
        <v>0.84951455353707039</v>
      </c>
      <c r="V19" s="1">
        <v>0.8483998465262339</v>
      </c>
      <c r="W19" s="1">
        <v>0.84750808091756469</v>
      </c>
      <c r="X19" s="1">
        <v>0.84483278409155715</v>
      </c>
      <c r="Y19" s="1" t="s">
        <v>0</v>
      </c>
      <c r="Z19" s="1">
        <v>0.84349513567855328</v>
      </c>
    </row>
    <row r="20" spans="1:26" x14ac:dyDescent="0.2">
      <c r="A20">
        <v>10025</v>
      </c>
      <c r="B20" t="s">
        <v>24</v>
      </c>
      <c r="C20">
        <v>6</v>
      </c>
      <c r="D20">
        <v>12</v>
      </c>
      <c r="E20">
        <v>25000</v>
      </c>
      <c r="F20" s="1" t="s">
        <v>0</v>
      </c>
      <c r="G20" s="1" t="s">
        <v>0</v>
      </c>
      <c r="H20" s="1"/>
      <c r="I20" s="1">
        <v>1</v>
      </c>
      <c r="J20" s="1" t="s">
        <v>0</v>
      </c>
      <c r="K20" s="1" t="s">
        <v>0</v>
      </c>
      <c r="L20" s="1">
        <v>0.91974109521977077</v>
      </c>
      <c r="M20" s="1" t="s">
        <v>0</v>
      </c>
      <c r="N20" s="1" t="s">
        <v>0</v>
      </c>
      <c r="O20" s="1">
        <v>0.87961164282965643</v>
      </c>
      <c r="P20" s="1">
        <v>0.86623515869961809</v>
      </c>
      <c r="Q20" s="1">
        <v>0.85954691663459903</v>
      </c>
      <c r="R20" s="1">
        <v>0.85553397139558751</v>
      </c>
      <c r="S20" s="1">
        <v>0.85285867456957998</v>
      </c>
      <c r="T20" s="1">
        <v>0.85094774826528885</v>
      </c>
      <c r="U20" s="1">
        <v>0.84951455353707039</v>
      </c>
      <c r="V20" s="1">
        <v>0.8483998465262339</v>
      </c>
      <c r="W20" s="1">
        <v>0.84750808091756469</v>
      </c>
      <c r="X20" s="1">
        <v>0.84483278409155715</v>
      </c>
      <c r="Y20" s="1" t="s">
        <v>0</v>
      </c>
      <c r="Z20" s="1">
        <v>0.84349513567855328</v>
      </c>
    </row>
    <row r="21" spans="1:26" x14ac:dyDescent="0.2">
      <c r="A21">
        <v>10026</v>
      </c>
      <c r="B21" t="s">
        <v>25</v>
      </c>
      <c r="C21">
        <v>6</v>
      </c>
      <c r="D21">
        <v>12</v>
      </c>
      <c r="E21">
        <v>25000</v>
      </c>
      <c r="F21" s="1" t="s">
        <v>0</v>
      </c>
      <c r="G21" s="1" t="s">
        <v>0</v>
      </c>
      <c r="H21" s="1"/>
      <c r="I21" s="1">
        <v>1</v>
      </c>
      <c r="J21" s="1" t="s">
        <v>0</v>
      </c>
      <c r="K21" s="1" t="s">
        <v>0</v>
      </c>
      <c r="L21" s="1">
        <v>0.91974109521977077</v>
      </c>
      <c r="M21" s="1" t="s">
        <v>0</v>
      </c>
      <c r="N21" s="1" t="s">
        <v>0</v>
      </c>
      <c r="O21" s="1">
        <v>0.87961164282965643</v>
      </c>
      <c r="P21" s="1">
        <v>0.86623515869961809</v>
      </c>
      <c r="Q21" s="1">
        <v>0.85954691663459903</v>
      </c>
      <c r="R21" s="1">
        <v>0.85553397139558751</v>
      </c>
      <c r="S21" s="1">
        <v>0.85285867456957998</v>
      </c>
      <c r="T21" s="1">
        <v>0.85094774826528885</v>
      </c>
      <c r="U21" s="1">
        <v>0.84951455353707039</v>
      </c>
      <c r="V21" s="1">
        <v>0.8483998465262339</v>
      </c>
      <c r="W21" s="1">
        <v>0.84750808091756469</v>
      </c>
      <c r="X21" s="1">
        <v>0.84483278409155715</v>
      </c>
      <c r="Y21" s="1" t="s">
        <v>0</v>
      </c>
      <c r="Z21" s="1">
        <v>0.84349513567855328</v>
      </c>
    </row>
    <row r="22" spans="1:26" x14ac:dyDescent="0.2">
      <c r="A22">
        <v>10027</v>
      </c>
      <c r="B22" t="s">
        <v>26</v>
      </c>
      <c r="C22">
        <v>6</v>
      </c>
      <c r="D22">
        <v>12</v>
      </c>
      <c r="E22">
        <v>25000</v>
      </c>
      <c r="F22" s="1" t="s">
        <v>0</v>
      </c>
      <c r="G22" s="1" t="s">
        <v>0</v>
      </c>
      <c r="H22" s="1"/>
      <c r="I22" s="1">
        <v>1</v>
      </c>
      <c r="J22" s="1" t="s">
        <v>0</v>
      </c>
      <c r="K22" s="1" t="s">
        <v>0</v>
      </c>
      <c r="L22" s="1">
        <v>0.91974109521977077</v>
      </c>
      <c r="M22" s="1" t="s">
        <v>0</v>
      </c>
      <c r="N22" s="1" t="s">
        <v>0</v>
      </c>
      <c r="O22" s="1">
        <v>0.87961164282965643</v>
      </c>
      <c r="P22" s="1">
        <v>0.86623515869961809</v>
      </c>
      <c r="Q22" s="1">
        <v>0.85954691663459903</v>
      </c>
      <c r="R22" s="1">
        <v>0.85553397139558751</v>
      </c>
      <c r="S22" s="1">
        <v>0.85285867456957998</v>
      </c>
      <c r="T22" s="1">
        <v>0.85094774826528885</v>
      </c>
      <c r="U22" s="1">
        <v>0.84951455353707039</v>
      </c>
      <c r="V22" s="1">
        <v>0.8483998465262339</v>
      </c>
      <c r="W22" s="1">
        <v>0.84750808091756469</v>
      </c>
      <c r="X22" s="1">
        <v>0.84483278409155715</v>
      </c>
      <c r="Y22" s="1" t="s">
        <v>0</v>
      </c>
      <c r="Z22" s="1">
        <v>0.84349513567855328</v>
      </c>
    </row>
    <row r="23" spans="1:26" x14ac:dyDescent="0.2">
      <c r="A23">
        <v>10028</v>
      </c>
      <c r="B23" t="s">
        <v>27</v>
      </c>
      <c r="C23">
        <v>6</v>
      </c>
      <c r="D23">
        <v>12</v>
      </c>
      <c r="E23">
        <v>25000</v>
      </c>
      <c r="F23" s="1" t="s">
        <v>0</v>
      </c>
      <c r="G23" s="1" t="s">
        <v>0</v>
      </c>
      <c r="H23" s="1"/>
      <c r="I23" s="1">
        <v>1</v>
      </c>
      <c r="J23" s="1" t="s">
        <v>0</v>
      </c>
      <c r="K23" s="1" t="s">
        <v>0</v>
      </c>
      <c r="L23" s="1">
        <v>0.92676812124840802</v>
      </c>
      <c r="M23" s="1" t="s">
        <v>0</v>
      </c>
      <c r="N23" s="1" t="s">
        <v>0</v>
      </c>
      <c r="O23" s="1">
        <v>0.89015218187261202</v>
      </c>
      <c r="P23" s="1">
        <v>0.87794686874734684</v>
      </c>
      <c r="Q23" s="1">
        <v>0.87184421218471408</v>
      </c>
      <c r="R23" s="1">
        <v>0.8681826182471345</v>
      </c>
      <c r="S23" s="1">
        <v>0.86574155562208155</v>
      </c>
      <c r="T23" s="1">
        <v>0.86399793946132941</v>
      </c>
      <c r="U23" s="1">
        <v>0.86269022734076495</v>
      </c>
      <c r="V23" s="1">
        <v>0.86167311791365975</v>
      </c>
      <c r="W23" s="1">
        <v>0.86085943037197554</v>
      </c>
      <c r="X23" s="1">
        <v>0.85841836774692237</v>
      </c>
      <c r="Y23" s="1" t="s">
        <v>0</v>
      </c>
      <c r="Z23" s="1">
        <v>0.85719783643439562</v>
      </c>
    </row>
    <row r="24" spans="1:26" x14ac:dyDescent="0.2">
      <c r="A24">
        <v>10029</v>
      </c>
      <c r="B24" t="s">
        <v>28</v>
      </c>
      <c r="C24">
        <v>11</v>
      </c>
      <c r="D24">
        <v>12</v>
      </c>
      <c r="E24">
        <v>10000</v>
      </c>
      <c r="F24" s="1">
        <v>1</v>
      </c>
      <c r="G24" s="1" t="s">
        <v>0</v>
      </c>
      <c r="H24" s="1">
        <v>0.83632856084576501</v>
      </c>
      <c r="I24" s="1" t="s">
        <v>0</v>
      </c>
      <c r="J24" s="1" t="s">
        <v>0</v>
      </c>
      <c r="K24" s="1" t="s">
        <v>0</v>
      </c>
      <c r="L24" s="1">
        <v>0.72382361152484986</v>
      </c>
      <c r="M24" s="1">
        <v>0.70310939618520596</v>
      </c>
      <c r="N24" s="1" t="s">
        <v>0</v>
      </c>
      <c r="O24" s="1">
        <v>0.68358949075285991</v>
      </c>
      <c r="P24" s="1">
        <v>0.67581327220228615</v>
      </c>
      <c r="Q24" s="1">
        <v>0.67192265279564167</v>
      </c>
      <c r="R24" s="1">
        <v>0.66957306639779746</v>
      </c>
      <c r="S24" s="1">
        <v>0.66803035852731951</v>
      </c>
      <c r="T24" s="1">
        <v>0.66687695244053702</v>
      </c>
      <c r="U24" s="1">
        <v>0.6660835829820213</v>
      </c>
      <c r="V24" s="1">
        <v>0.66541069034682254</v>
      </c>
      <c r="W24" s="1">
        <v>0.66487237623866335</v>
      </c>
      <c r="X24" s="1">
        <v>0.66332883023313916</v>
      </c>
      <c r="Y24" s="1" t="s">
        <v>0</v>
      </c>
      <c r="Z24" s="1" t="s">
        <v>0</v>
      </c>
    </row>
    <row r="25" spans="1:26" x14ac:dyDescent="0.2">
      <c r="A25">
        <v>10030</v>
      </c>
      <c r="B25" t="s">
        <v>29</v>
      </c>
      <c r="C25">
        <v>11</v>
      </c>
      <c r="D25">
        <v>12</v>
      </c>
      <c r="E25">
        <v>10000</v>
      </c>
      <c r="F25" s="1">
        <v>1</v>
      </c>
      <c r="G25" s="1" t="s">
        <v>0</v>
      </c>
      <c r="H25" s="1">
        <v>0.83632856084576501</v>
      </c>
      <c r="I25" s="1" t="s">
        <v>0</v>
      </c>
      <c r="J25" s="1" t="s">
        <v>0</v>
      </c>
      <c r="K25" s="1" t="s">
        <v>0</v>
      </c>
      <c r="L25" s="1">
        <v>0.72382361152484986</v>
      </c>
      <c r="M25" s="1">
        <v>0.70310939618520596</v>
      </c>
      <c r="N25" s="1" t="s">
        <v>0</v>
      </c>
      <c r="O25" s="1">
        <v>0.68358949075285991</v>
      </c>
      <c r="P25" s="1">
        <v>0.67581327220228615</v>
      </c>
      <c r="Q25" s="1">
        <v>0.67192265279564167</v>
      </c>
      <c r="R25" s="1">
        <v>0.66957306639779746</v>
      </c>
      <c r="S25" s="1">
        <v>0.66803035852731951</v>
      </c>
      <c r="T25" s="1">
        <v>0.66687695244053702</v>
      </c>
      <c r="U25" s="1">
        <v>0.6660835829820213</v>
      </c>
      <c r="V25" s="1">
        <v>0.66541069034682254</v>
      </c>
      <c r="W25" s="1">
        <v>0.66487237623866335</v>
      </c>
      <c r="X25" s="1">
        <v>0.66332883023313916</v>
      </c>
      <c r="Y25" s="1" t="s">
        <v>0</v>
      </c>
      <c r="Z25" s="1" t="s">
        <v>0</v>
      </c>
    </row>
    <row r="26" spans="1:26" x14ac:dyDescent="0.2">
      <c r="A26">
        <v>10031</v>
      </c>
      <c r="B26" t="s">
        <v>30</v>
      </c>
      <c r="C26">
        <v>11</v>
      </c>
      <c r="D26">
        <v>12</v>
      </c>
      <c r="E26">
        <v>10000</v>
      </c>
      <c r="F26" s="1">
        <v>1</v>
      </c>
      <c r="G26" s="1" t="s">
        <v>0</v>
      </c>
      <c r="H26" s="1">
        <v>0.83632856084576501</v>
      </c>
      <c r="I26" s="1" t="s">
        <v>0</v>
      </c>
      <c r="J26" s="1" t="s">
        <v>0</v>
      </c>
      <c r="K26" s="1" t="s">
        <v>0</v>
      </c>
      <c r="L26" s="1">
        <v>0.72382361152484986</v>
      </c>
      <c r="M26" s="1">
        <v>0.70310939618520596</v>
      </c>
      <c r="N26" s="1" t="s">
        <v>0</v>
      </c>
      <c r="O26" s="1">
        <v>0.68358949075285991</v>
      </c>
      <c r="P26" s="1">
        <v>0.67581327220228615</v>
      </c>
      <c r="Q26" s="1">
        <v>0.67192265279564167</v>
      </c>
      <c r="R26" s="1">
        <v>0.66957306639779746</v>
      </c>
      <c r="S26" s="1">
        <v>0.66803035852731951</v>
      </c>
      <c r="T26" s="1">
        <v>0.66687695244053702</v>
      </c>
      <c r="U26" s="1">
        <v>0.6660835829820213</v>
      </c>
      <c r="V26" s="1">
        <v>0.66541069034682254</v>
      </c>
      <c r="W26" s="1">
        <v>0.66487237623866335</v>
      </c>
      <c r="X26" s="1">
        <v>0.66332883023313916</v>
      </c>
      <c r="Y26" s="1" t="s">
        <v>0</v>
      </c>
      <c r="Z26" s="1" t="s">
        <v>0</v>
      </c>
    </row>
    <row r="27" spans="1:26" x14ac:dyDescent="0.2">
      <c r="A27">
        <v>10032</v>
      </c>
      <c r="B27" t="s">
        <v>31</v>
      </c>
      <c r="C27">
        <v>11</v>
      </c>
      <c r="D27">
        <v>12</v>
      </c>
      <c r="E27">
        <v>10000</v>
      </c>
      <c r="F27" s="1">
        <v>1</v>
      </c>
      <c r="G27" s="1" t="s">
        <v>0</v>
      </c>
      <c r="H27" s="1">
        <v>0.8418154263706501</v>
      </c>
      <c r="I27" s="1" t="s">
        <v>0</v>
      </c>
      <c r="J27" s="1" t="s">
        <v>0</v>
      </c>
      <c r="K27" s="1" t="s">
        <v>0</v>
      </c>
      <c r="L27" s="1">
        <v>0.73243406433548119</v>
      </c>
      <c r="M27" s="1">
        <v>0.71233228309700491</v>
      </c>
      <c r="N27" s="1" t="s">
        <v>0</v>
      </c>
      <c r="O27" s="1">
        <v>0.69322768386907363</v>
      </c>
      <c r="P27" s="1">
        <v>0.6859827503917042</v>
      </c>
      <c r="Q27" s="1">
        <v>0.68228602498202851</v>
      </c>
      <c r="R27" s="1">
        <v>0.67998249126297106</v>
      </c>
      <c r="S27" s="1">
        <v>0.67867180498054014</v>
      </c>
      <c r="T27" s="1">
        <v>0.67756100333925851</v>
      </c>
      <c r="U27" s="1">
        <v>0.6768787064230759</v>
      </c>
      <c r="V27" s="1">
        <v>0.67623850347622727</v>
      </c>
      <c r="W27" s="1">
        <v>0.67572634111874863</v>
      </c>
      <c r="X27" s="1">
        <v>0.67433000368856255</v>
      </c>
      <c r="Y27" s="1" t="s">
        <v>0</v>
      </c>
      <c r="Z27" s="1" t="s">
        <v>0</v>
      </c>
    </row>
    <row r="28" spans="1:26" x14ac:dyDescent="0.2">
      <c r="A28">
        <v>10033</v>
      </c>
      <c r="B28" t="s">
        <v>32</v>
      </c>
      <c r="C28">
        <v>15</v>
      </c>
      <c r="D28">
        <v>12</v>
      </c>
      <c r="E28">
        <v>10000</v>
      </c>
      <c r="F28" s="1">
        <v>1</v>
      </c>
      <c r="G28" s="1" t="s">
        <v>0</v>
      </c>
      <c r="H28" s="1">
        <v>0.86240653696998015</v>
      </c>
      <c r="I28" s="1" t="s">
        <v>0</v>
      </c>
      <c r="J28" s="1" t="s">
        <v>0</v>
      </c>
      <c r="K28" s="1" t="s">
        <v>0</v>
      </c>
      <c r="L28" s="1">
        <v>0.76168457152538538</v>
      </c>
      <c r="M28" s="1">
        <v>0.74282968643429959</v>
      </c>
      <c r="N28" s="1" t="s">
        <v>0</v>
      </c>
      <c r="O28" s="1">
        <v>0.72478931294579507</v>
      </c>
      <c r="P28" s="1">
        <v>0.71791728444996128</v>
      </c>
      <c r="Q28" s="1">
        <v>0.71448759614304691</v>
      </c>
      <c r="R28" s="1">
        <v>0.71242525474254392</v>
      </c>
      <c r="S28" s="1">
        <v>0.71104651787747075</v>
      </c>
      <c r="T28" s="1">
        <v>0.71007345907450492</v>
      </c>
      <c r="U28" s="1">
        <v>0.70933782253441169</v>
      </c>
      <c r="V28" s="1">
        <v>0.70873179414776943</v>
      </c>
      <c r="W28" s="1">
        <v>0.70830092028647695</v>
      </c>
      <c r="X28" s="1">
        <v>0.7069340679071594</v>
      </c>
      <c r="Y28" s="1" t="s">
        <v>0</v>
      </c>
      <c r="Z28" s="1" t="s">
        <v>0</v>
      </c>
    </row>
    <row r="29" spans="1:26" x14ac:dyDescent="0.2">
      <c r="A29">
        <v>10034</v>
      </c>
      <c r="B29" t="s">
        <v>33</v>
      </c>
      <c r="C29">
        <v>15</v>
      </c>
      <c r="D29">
        <v>12</v>
      </c>
      <c r="E29">
        <v>10000</v>
      </c>
      <c r="F29" s="1">
        <v>1</v>
      </c>
      <c r="G29" s="1" t="s">
        <v>0</v>
      </c>
      <c r="H29" s="1">
        <v>0.86240653696998015</v>
      </c>
      <c r="I29" s="1" t="s">
        <v>0</v>
      </c>
      <c r="J29" s="1" t="s">
        <v>0</v>
      </c>
      <c r="K29" s="1" t="s">
        <v>0</v>
      </c>
      <c r="L29" s="1">
        <v>0.76168457152538538</v>
      </c>
      <c r="M29" s="1">
        <v>0.74282968643429959</v>
      </c>
      <c r="N29" s="1" t="s">
        <v>0</v>
      </c>
      <c r="O29" s="1">
        <v>0.72478931294579507</v>
      </c>
      <c r="P29" s="1">
        <v>0.71791728444996128</v>
      </c>
      <c r="Q29" s="1">
        <v>0.71448759614304691</v>
      </c>
      <c r="R29" s="1">
        <v>0.71242525474254392</v>
      </c>
      <c r="S29" s="1">
        <v>0.71104651787747075</v>
      </c>
      <c r="T29" s="1">
        <v>0.71007345907450492</v>
      </c>
      <c r="U29" s="1">
        <v>0.70933782253441169</v>
      </c>
      <c r="V29" s="1">
        <v>0.70873179414776943</v>
      </c>
      <c r="W29" s="1">
        <v>0.70830092028647695</v>
      </c>
      <c r="X29" s="1">
        <v>0.7069340679071594</v>
      </c>
      <c r="Y29" s="1" t="s">
        <v>0</v>
      </c>
      <c r="Z29" s="1" t="s">
        <v>0</v>
      </c>
    </row>
    <row r="30" spans="1:26" x14ac:dyDescent="0.2">
      <c r="A30">
        <v>10035</v>
      </c>
      <c r="B30" t="s">
        <v>34</v>
      </c>
      <c r="C30">
        <v>15</v>
      </c>
      <c r="D30">
        <v>12</v>
      </c>
      <c r="E30">
        <v>10000</v>
      </c>
      <c r="F30" s="1">
        <v>1</v>
      </c>
      <c r="G30" s="1" t="s">
        <v>0</v>
      </c>
      <c r="H30" s="1">
        <v>0.86240653696998015</v>
      </c>
      <c r="I30" s="1" t="s">
        <v>0</v>
      </c>
      <c r="J30" s="1" t="s">
        <v>0</v>
      </c>
      <c r="K30" s="1" t="s">
        <v>0</v>
      </c>
      <c r="L30" s="1">
        <v>0.76168457152538538</v>
      </c>
      <c r="M30" s="1">
        <v>0.74282968643429959</v>
      </c>
      <c r="N30" s="1" t="s">
        <v>0</v>
      </c>
      <c r="O30" s="1">
        <v>0.72478931294579507</v>
      </c>
      <c r="P30" s="1">
        <v>0.71791728444996128</v>
      </c>
      <c r="Q30" s="1">
        <v>0.71448759614304691</v>
      </c>
      <c r="R30" s="1">
        <v>0.71242525474254392</v>
      </c>
      <c r="S30" s="1">
        <v>0.71104651787747075</v>
      </c>
      <c r="T30" s="1">
        <v>0.71007345907450492</v>
      </c>
      <c r="U30" s="1">
        <v>0.70933782253441169</v>
      </c>
      <c r="V30" s="1">
        <v>0.70873179414776943</v>
      </c>
      <c r="W30" s="1">
        <v>0.70830092028647695</v>
      </c>
      <c r="X30" s="1">
        <v>0.7069340679071594</v>
      </c>
      <c r="Y30" s="1" t="s">
        <v>0</v>
      </c>
      <c r="Z30" s="1" t="s">
        <v>0</v>
      </c>
    </row>
    <row r="31" spans="1:26" x14ac:dyDescent="0.2">
      <c r="A31">
        <v>10036</v>
      </c>
      <c r="B31" t="s">
        <v>35</v>
      </c>
      <c r="C31">
        <v>15</v>
      </c>
      <c r="D31">
        <v>12</v>
      </c>
      <c r="E31">
        <v>10000</v>
      </c>
      <c r="F31" s="1">
        <v>1</v>
      </c>
      <c r="G31" s="1" t="s">
        <v>0</v>
      </c>
      <c r="H31" s="1">
        <v>0.86240653696998015</v>
      </c>
      <c r="I31" s="1" t="s">
        <v>0</v>
      </c>
      <c r="J31" s="1" t="s">
        <v>0</v>
      </c>
      <c r="K31" s="1" t="s">
        <v>0</v>
      </c>
      <c r="L31" s="1">
        <v>0.76168457152538538</v>
      </c>
      <c r="M31" s="1">
        <v>0.74282968643429959</v>
      </c>
      <c r="N31" s="1" t="s">
        <v>0</v>
      </c>
      <c r="O31" s="1">
        <v>0.72478931294579507</v>
      </c>
      <c r="P31" s="1">
        <v>0.71791728444996128</v>
      </c>
      <c r="Q31" s="1">
        <v>0.71448759614304691</v>
      </c>
      <c r="R31" s="1">
        <v>0.71242525474254392</v>
      </c>
      <c r="S31" s="1">
        <v>0.71104651787747075</v>
      </c>
      <c r="T31" s="1">
        <v>0.71007345907450492</v>
      </c>
      <c r="U31" s="1">
        <v>0.70933782253441169</v>
      </c>
      <c r="V31" s="1">
        <v>0.70873179414776943</v>
      </c>
      <c r="W31" s="1">
        <v>0.70830092028647695</v>
      </c>
      <c r="X31" s="1">
        <v>0.7069340679071594</v>
      </c>
      <c r="Y31" s="1" t="s">
        <v>0</v>
      </c>
      <c r="Z31" s="1" t="s">
        <v>0</v>
      </c>
    </row>
    <row r="32" spans="1:26" x14ac:dyDescent="0.2">
      <c r="A32">
        <v>10037</v>
      </c>
      <c r="B32" t="s">
        <v>36</v>
      </c>
      <c r="C32">
        <v>15</v>
      </c>
      <c r="D32">
        <v>12</v>
      </c>
      <c r="E32">
        <v>10000</v>
      </c>
      <c r="F32" s="1">
        <v>1</v>
      </c>
      <c r="G32" s="1" t="s">
        <v>0</v>
      </c>
      <c r="H32" s="1">
        <v>0.86240653696998015</v>
      </c>
      <c r="I32" s="1" t="s">
        <v>0</v>
      </c>
      <c r="J32" s="1" t="s">
        <v>0</v>
      </c>
      <c r="K32" s="1" t="s">
        <v>0</v>
      </c>
      <c r="L32" s="1">
        <v>0.76168457152538538</v>
      </c>
      <c r="M32" s="1">
        <v>0.74282968643429959</v>
      </c>
      <c r="N32" s="1" t="s">
        <v>0</v>
      </c>
      <c r="O32" s="1">
        <v>0.72478931294579507</v>
      </c>
      <c r="P32" s="1">
        <v>0.71791728444996128</v>
      </c>
      <c r="Q32" s="1">
        <v>0.71448759614304691</v>
      </c>
      <c r="R32" s="1">
        <v>0.71242525474254392</v>
      </c>
      <c r="S32" s="1">
        <v>0.71104651787747075</v>
      </c>
      <c r="T32" s="1">
        <v>0.71007345907450492</v>
      </c>
      <c r="U32" s="1">
        <v>0.70933782253441169</v>
      </c>
      <c r="V32" s="1">
        <v>0.70873179414776943</v>
      </c>
      <c r="W32" s="1">
        <v>0.70830092028647695</v>
      </c>
      <c r="X32" s="1">
        <v>0.7069340679071594</v>
      </c>
      <c r="Y32" s="1" t="s">
        <v>0</v>
      </c>
      <c r="Z32" s="1" t="s">
        <v>0</v>
      </c>
    </row>
    <row r="33" spans="1:26" x14ac:dyDescent="0.2">
      <c r="A33">
        <v>10038</v>
      </c>
      <c r="B33" t="s">
        <v>37</v>
      </c>
      <c r="C33">
        <v>24</v>
      </c>
      <c r="D33">
        <v>12</v>
      </c>
      <c r="E33">
        <v>10000</v>
      </c>
      <c r="F33" s="1">
        <v>1</v>
      </c>
      <c r="G33" s="1" t="s">
        <v>0</v>
      </c>
      <c r="H33" s="1">
        <v>0.87434612953050372</v>
      </c>
      <c r="I33" s="1" t="s">
        <v>0</v>
      </c>
      <c r="J33" s="1" t="s">
        <v>0</v>
      </c>
      <c r="K33" s="1" t="s">
        <v>0</v>
      </c>
      <c r="L33" s="1">
        <v>0.81758191573318939</v>
      </c>
      <c r="M33" s="1">
        <v>0.79752663205804475</v>
      </c>
      <c r="N33" s="1" t="s">
        <v>0</v>
      </c>
      <c r="O33" s="1">
        <v>0.75692156545283862</v>
      </c>
      <c r="P33" s="1">
        <v>0.75104589408224043</v>
      </c>
      <c r="Q33" s="1">
        <v>0.74810367224077645</v>
      </c>
      <c r="R33" s="1">
        <v>0.74634046777211138</v>
      </c>
      <c r="S33" s="1">
        <v>0.74516179627474965</v>
      </c>
      <c r="T33" s="1">
        <v>0.74431851892909995</v>
      </c>
      <c r="U33" s="1">
        <v>0.74369098962254632</v>
      </c>
      <c r="V33" s="1">
        <v>0.74320074035779049</v>
      </c>
      <c r="W33" s="1">
        <v>0.74280461870247816</v>
      </c>
      <c r="X33" s="1">
        <v>0.74163593951827833</v>
      </c>
      <c r="Y33" s="1" t="s">
        <v>0</v>
      </c>
      <c r="Z33" s="1" t="s">
        <v>0</v>
      </c>
    </row>
    <row r="34" spans="1:26" x14ac:dyDescent="0.2">
      <c r="A34">
        <v>10039</v>
      </c>
      <c r="B34" t="s">
        <v>38</v>
      </c>
      <c r="C34">
        <v>24</v>
      </c>
      <c r="D34">
        <v>12</v>
      </c>
      <c r="E34">
        <v>10000</v>
      </c>
      <c r="F34" s="1">
        <v>1</v>
      </c>
      <c r="G34" s="1" t="s">
        <v>0</v>
      </c>
      <c r="H34" s="1">
        <v>0.87434612953050372</v>
      </c>
      <c r="I34" s="1" t="s">
        <v>0</v>
      </c>
      <c r="J34" s="1" t="s">
        <v>0</v>
      </c>
      <c r="K34" s="1" t="s">
        <v>0</v>
      </c>
      <c r="L34" s="1">
        <v>0.81758191573318939</v>
      </c>
      <c r="M34" s="1">
        <v>0.79752663205804475</v>
      </c>
      <c r="N34" s="1" t="s">
        <v>0</v>
      </c>
      <c r="O34" s="1">
        <v>0.75692156545283862</v>
      </c>
      <c r="P34" s="1">
        <v>0.75104589408224043</v>
      </c>
      <c r="Q34" s="1">
        <v>0.74810367224077645</v>
      </c>
      <c r="R34" s="1">
        <v>0.74634046777211138</v>
      </c>
      <c r="S34" s="1">
        <v>0.74516179627474965</v>
      </c>
      <c r="T34" s="1">
        <v>0.74431851892909995</v>
      </c>
      <c r="U34" s="1">
        <v>0.74369098962254632</v>
      </c>
      <c r="V34" s="1">
        <v>0.74320074035779049</v>
      </c>
      <c r="W34" s="1">
        <v>0.74280461870247816</v>
      </c>
      <c r="X34" s="1">
        <v>0.74163593951827833</v>
      </c>
      <c r="Y34" s="1" t="s">
        <v>0</v>
      </c>
      <c r="Z34" s="1" t="s">
        <v>0</v>
      </c>
    </row>
    <row r="35" spans="1:26" x14ac:dyDescent="0.2">
      <c r="A35">
        <v>10040</v>
      </c>
      <c r="B35" t="s">
        <v>39</v>
      </c>
      <c r="C35">
        <v>24</v>
      </c>
      <c r="D35">
        <v>12</v>
      </c>
      <c r="E35">
        <v>10000</v>
      </c>
      <c r="F35" s="1">
        <v>1</v>
      </c>
      <c r="G35" s="1" t="s">
        <v>0</v>
      </c>
      <c r="H35" s="1">
        <v>0.87434612953050372</v>
      </c>
      <c r="I35" s="1" t="s">
        <v>0</v>
      </c>
      <c r="J35" s="1" t="s">
        <v>0</v>
      </c>
      <c r="K35" s="1" t="s">
        <v>0</v>
      </c>
      <c r="L35" s="1">
        <v>0.81758191573318939</v>
      </c>
      <c r="M35" s="1">
        <v>0.79752663205804475</v>
      </c>
      <c r="N35" s="1" t="s">
        <v>0</v>
      </c>
      <c r="O35" s="1">
        <v>0.75692156545283862</v>
      </c>
      <c r="P35" s="1">
        <v>0.75104589408224043</v>
      </c>
      <c r="Q35" s="1">
        <v>0.74810367224077645</v>
      </c>
      <c r="R35" s="1">
        <v>0.74634046777211138</v>
      </c>
      <c r="S35" s="1">
        <v>0.74516179627474965</v>
      </c>
      <c r="T35" s="1">
        <v>0.74431851892909995</v>
      </c>
      <c r="U35" s="1">
        <v>0.74369098962254632</v>
      </c>
      <c r="V35" s="1">
        <v>0.74320074035779049</v>
      </c>
      <c r="W35" s="1">
        <v>0.74280461870247816</v>
      </c>
      <c r="X35" s="1">
        <v>0.74163593951827833</v>
      </c>
      <c r="Y35" s="1" t="s">
        <v>0</v>
      </c>
      <c r="Z35" s="1" t="s">
        <v>0</v>
      </c>
    </row>
    <row r="36" spans="1:26" x14ac:dyDescent="0.2">
      <c r="A36">
        <v>10041</v>
      </c>
      <c r="B36" t="s">
        <v>40</v>
      </c>
      <c r="C36">
        <v>40</v>
      </c>
      <c r="D36">
        <v>10</v>
      </c>
      <c r="E36">
        <v>10000</v>
      </c>
      <c r="F36" s="1">
        <v>1</v>
      </c>
      <c r="G36" s="1" t="s">
        <v>0</v>
      </c>
      <c r="H36" s="1">
        <v>0.92356234211052712</v>
      </c>
      <c r="I36" s="1" t="s">
        <v>0</v>
      </c>
      <c r="J36" s="1" t="s">
        <v>0</v>
      </c>
      <c r="K36" s="1" t="s">
        <v>0</v>
      </c>
      <c r="L36" s="1">
        <v>0.87769974737684309</v>
      </c>
      <c r="M36" s="1">
        <v>0.8689640150466178</v>
      </c>
      <c r="N36" s="1" t="s">
        <v>0</v>
      </c>
      <c r="O36" s="1">
        <v>0.86241221579894856</v>
      </c>
      <c r="P36" s="1">
        <v>0.85731637193965038</v>
      </c>
      <c r="Q36" s="1">
        <v>0.85476845001000112</v>
      </c>
      <c r="R36" s="1">
        <v>0.8532396968522119</v>
      </c>
      <c r="S36" s="1">
        <v>0.85222052808035198</v>
      </c>
      <c r="T36" s="1">
        <v>0.85149255038616656</v>
      </c>
      <c r="U36" s="1">
        <v>0.85094656711552741</v>
      </c>
      <c r="V36" s="1">
        <v>0.85052191346058614</v>
      </c>
      <c r="W36" s="1">
        <v>0.8501821905366328</v>
      </c>
      <c r="X36" s="1">
        <v>0.84916302176477321</v>
      </c>
      <c r="Y36" s="1" t="s">
        <v>0</v>
      </c>
      <c r="Z36" s="1" t="s">
        <v>0</v>
      </c>
    </row>
    <row r="37" spans="1:26" x14ac:dyDescent="0.2">
      <c r="A37">
        <v>10042</v>
      </c>
      <c r="B37" t="s">
        <v>41</v>
      </c>
      <c r="C37">
        <v>40</v>
      </c>
      <c r="D37">
        <v>10</v>
      </c>
      <c r="E37">
        <v>10000</v>
      </c>
      <c r="F37" s="1">
        <v>1</v>
      </c>
      <c r="G37" s="1" t="s">
        <v>0</v>
      </c>
      <c r="H37" s="1">
        <v>0.92356234211052712</v>
      </c>
      <c r="I37" s="1" t="s">
        <v>0</v>
      </c>
      <c r="J37" s="1" t="s">
        <v>0</v>
      </c>
      <c r="K37" s="1" t="s">
        <v>0</v>
      </c>
      <c r="L37" s="1">
        <v>0.87769974737684309</v>
      </c>
      <c r="M37" s="1">
        <v>0.8689640150466178</v>
      </c>
      <c r="N37" s="1" t="s">
        <v>0</v>
      </c>
      <c r="O37" s="1">
        <v>0.86241221579894856</v>
      </c>
      <c r="P37" s="1">
        <v>0.85731637193965038</v>
      </c>
      <c r="Q37" s="1">
        <v>0.85476845001000112</v>
      </c>
      <c r="R37" s="1">
        <v>0.8532396968522119</v>
      </c>
      <c r="S37" s="1">
        <v>0.85222052808035198</v>
      </c>
      <c r="T37" s="1">
        <v>0.85149255038616656</v>
      </c>
      <c r="U37" s="1">
        <v>0.85094656711552741</v>
      </c>
      <c r="V37" s="1">
        <v>0.85052191346058614</v>
      </c>
      <c r="W37" s="1">
        <v>0.8501821905366328</v>
      </c>
      <c r="X37" s="1">
        <v>0.84916302176477321</v>
      </c>
      <c r="Y37" s="1" t="s">
        <v>0</v>
      </c>
      <c r="Z37" s="1" t="s">
        <v>0</v>
      </c>
    </row>
    <row r="38" spans="1:26" x14ac:dyDescent="0.2">
      <c r="A38">
        <v>10043</v>
      </c>
      <c r="B38" t="s">
        <v>42</v>
      </c>
      <c r="C38">
        <v>40</v>
      </c>
      <c r="D38">
        <v>10</v>
      </c>
      <c r="E38">
        <v>10000</v>
      </c>
      <c r="F38" s="1">
        <v>1</v>
      </c>
      <c r="G38" s="1" t="s">
        <v>0</v>
      </c>
      <c r="H38" s="1">
        <v>0.92356234211052712</v>
      </c>
      <c r="I38" s="1" t="s">
        <v>0</v>
      </c>
      <c r="J38" s="1" t="s">
        <v>0</v>
      </c>
      <c r="K38" s="1" t="s">
        <v>0</v>
      </c>
      <c r="L38" s="1">
        <v>0.87769974737684309</v>
      </c>
      <c r="M38" s="1">
        <v>0.8689640150466178</v>
      </c>
      <c r="N38" s="1" t="s">
        <v>0</v>
      </c>
      <c r="O38" s="1">
        <v>0.86241221579894856</v>
      </c>
      <c r="P38" s="1">
        <v>0.85731637193965038</v>
      </c>
      <c r="Q38" s="1">
        <v>0.85476845001000112</v>
      </c>
      <c r="R38" s="1">
        <v>0.8532396968522119</v>
      </c>
      <c r="S38" s="1">
        <v>0.85222052808035198</v>
      </c>
      <c r="T38" s="1">
        <v>0.85149255038616656</v>
      </c>
      <c r="U38" s="1">
        <v>0.85094656711552741</v>
      </c>
      <c r="V38" s="1">
        <v>0.85052191346058614</v>
      </c>
      <c r="W38" s="1">
        <v>0.8501821905366328</v>
      </c>
      <c r="X38" s="1">
        <v>0.84916302176477321</v>
      </c>
      <c r="Y38" s="1" t="s">
        <v>0</v>
      </c>
      <c r="Z38" s="1" t="s">
        <v>0</v>
      </c>
    </row>
    <row r="39" spans="1:26" x14ac:dyDescent="0.2">
      <c r="A39">
        <v>10044</v>
      </c>
      <c r="B39" t="s">
        <v>43</v>
      </c>
      <c r="C39">
        <v>40</v>
      </c>
      <c r="D39">
        <v>10</v>
      </c>
      <c r="E39">
        <v>10000</v>
      </c>
      <c r="F39" s="1">
        <v>1</v>
      </c>
      <c r="G39" s="1" t="s">
        <v>0</v>
      </c>
      <c r="H39" s="1">
        <v>0.92356234211052712</v>
      </c>
      <c r="I39" s="1" t="s">
        <v>0</v>
      </c>
      <c r="J39" s="1" t="s">
        <v>0</v>
      </c>
      <c r="K39" s="1" t="s">
        <v>0</v>
      </c>
      <c r="L39" s="1">
        <v>0.87769974737684309</v>
      </c>
      <c r="M39" s="1">
        <v>0.8689640150466178</v>
      </c>
      <c r="N39" s="1" t="s">
        <v>0</v>
      </c>
      <c r="O39" s="1">
        <v>0.86241221579894856</v>
      </c>
      <c r="P39" s="1">
        <v>0.85731637193965038</v>
      </c>
      <c r="Q39" s="1">
        <v>0.85476845001000112</v>
      </c>
      <c r="R39" s="1">
        <v>0.8532396968522119</v>
      </c>
      <c r="S39" s="1">
        <v>0.85222052808035198</v>
      </c>
      <c r="T39" s="1">
        <v>0.85149255038616656</v>
      </c>
      <c r="U39" s="1">
        <v>0.85094656711552741</v>
      </c>
      <c r="V39" s="1">
        <v>0.85052191346058614</v>
      </c>
      <c r="W39" s="1">
        <v>0.8501821905366328</v>
      </c>
      <c r="X39" s="1">
        <v>0.84916302176477321</v>
      </c>
      <c r="Y39" s="1" t="s">
        <v>0</v>
      </c>
      <c r="Z39" s="1" t="s">
        <v>0</v>
      </c>
    </row>
    <row r="40" spans="1:26" x14ac:dyDescent="0.2">
      <c r="A40">
        <v>10061</v>
      </c>
      <c r="B40" t="s">
        <v>44</v>
      </c>
      <c r="C40">
        <v>4</v>
      </c>
      <c r="D40">
        <v>12</v>
      </c>
      <c r="E40">
        <v>10000</v>
      </c>
      <c r="F40" s="1">
        <v>1</v>
      </c>
      <c r="G40" s="1" t="s">
        <v>0</v>
      </c>
      <c r="H40" s="1" t="s">
        <v>0</v>
      </c>
      <c r="I40" s="1">
        <v>0.84249303066507364</v>
      </c>
      <c r="J40" s="1" t="s">
        <v>0</v>
      </c>
      <c r="K40" s="1" t="s">
        <v>0</v>
      </c>
      <c r="L40" s="1">
        <v>0.71796950560391415</v>
      </c>
      <c r="M40" s="1" t="s">
        <v>0</v>
      </c>
      <c r="N40" s="1" t="s">
        <v>0</v>
      </c>
      <c r="O40" s="1">
        <v>0.67616771917847185</v>
      </c>
      <c r="P40" s="1" t="s">
        <v>0</v>
      </c>
      <c r="Q40" s="1">
        <v>0.66232861125334241</v>
      </c>
      <c r="R40" s="1" t="s">
        <v>0</v>
      </c>
      <c r="S40" s="1" t="s">
        <v>0</v>
      </c>
      <c r="T40" s="1" t="s">
        <v>0</v>
      </c>
      <c r="U40" s="1">
        <v>0.65703760596233707</v>
      </c>
      <c r="V40" s="1" t="s">
        <v>0</v>
      </c>
      <c r="W40" s="1" t="s">
        <v>0</v>
      </c>
      <c r="X40" s="1" t="s">
        <v>0</v>
      </c>
      <c r="Y40" s="1">
        <v>0.65437788018433174</v>
      </c>
      <c r="Z40" s="1">
        <v>0.6493713375433805</v>
      </c>
    </row>
    <row r="41" spans="1:26" x14ac:dyDescent="0.2">
      <c r="A41">
        <v>10062</v>
      </c>
      <c r="B41" t="s">
        <v>45</v>
      </c>
      <c r="C41">
        <v>4</v>
      </c>
      <c r="D41">
        <v>12</v>
      </c>
      <c r="E41">
        <v>10000</v>
      </c>
      <c r="F41" s="1">
        <v>1</v>
      </c>
      <c r="G41" s="1" t="s">
        <v>0</v>
      </c>
      <c r="H41" s="1" t="s">
        <v>0</v>
      </c>
      <c r="I41" s="1">
        <v>0.84249303066507364</v>
      </c>
      <c r="J41" s="1" t="s">
        <v>0</v>
      </c>
      <c r="K41" s="1" t="s">
        <v>0</v>
      </c>
      <c r="L41" s="1">
        <v>0.71796950560391415</v>
      </c>
      <c r="M41" s="1" t="s">
        <v>0</v>
      </c>
      <c r="N41" s="1" t="s">
        <v>0</v>
      </c>
      <c r="O41" s="1">
        <v>0.67616771917847185</v>
      </c>
      <c r="P41" s="1" t="s">
        <v>0</v>
      </c>
      <c r="Q41" s="1">
        <v>0.66232861125334241</v>
      </c>
      <c r="R41" s="1" t="s">
        <v>0</v>
      </c>
      <c r="S41" s="1" t="s">
        <v>0</v>
      </c>
      <c r="T41" s="1" t="s">
        <v>0</v>
      </c>
      <c r="U41" s="1">
        <v>0.65703760596233707</v>
      </c>
      <c r="V41" s="1" t="s">
        <v>0</v>
      </c>
      <c r="W41" s="1" t="s">
        <v>0</v>
      </c>
      <c r="X41" s="1" t="s">
        <v>0</v>
      </c>
      <c r="Y41" s="1">
        <v>0.65437788018433174</v>
      </c>
      <c r="Z41" s="1">
        <v>0.6493713375433805</v>
      </c>
    </row>
    <row r="42" spans="1:26" x14ac:dyDescent="0.2">
      <c r="A42">
        <v>10063</v>
      </c>
      <c r="B42" t="s">
        <v>46</v>
      </c>
      <c r="C42">
        <v>4</v>
      </c>
      <c r="D42">
        <v>12</v>
      </c>
      <c r="E42">
        <v>10000</v>
      </c>
      <c r="F42" s="1">
        <v>1</v>
      </c>
      <c r="G42" s="1" t="s">
        <v>0</v>
      </c>
      <c r="H42" s="1" t="s">
        <v>0</v>
      </c>
      <c r="I42" s="1">
        <v>0.84249303066507364</v>
      </c>
      <c r="J42" s="1" t="s">
        <v>0</v>
      </c>
      <c r="K42" s="1" t="s">
        <v>0</v>
      </c>
      <c r="L42" s="1">
        <v>0.71796950560391415</v>
      </c>
      <c r="M42" s="1" t="s">
        <v>0</v>
      </c>
      <c r="N42" s="1" t="s">
        <v>0</v>
      </c>
      <c r="O42" s="1">
        <v>0.67616771917847185</v>
      </c>
      <c r="P42" s="1" t="s">
        <v>0</v>
      </c>
      <c r="Q42" s="1">
        <v>0.66232861125334241</v>
      </c>
      <c r="R42" s="1" t="s">
        <v>0</v>
      </c>
      <c r="S42" s="1" t="s">
        <v>0</v>
      </c>
      <c r="T42" s="1" t="s">
        <v>0</v>
      </c>
      <c r="U42" s="1">
        <v>0.65703760596233707</v>
      </c>
      <c r="V42" s="1" t="s">
        <v>0</v>
      </c>
      <c r="W42" s="1" t="s">
        <v>0</v>
      </c>
      <c r="X42" s="1" t="s">
        <v>0</v>
      </c>
      <c r="Y42" s="1">
        <v>0.65437788018433174</v>
      </c>
      <c r="Z42" s="1">
        <v>0.6493713375433805</v>
      </c>
    </row>
    <row r="43" spans="1:26" x14ac:dyDescent="0.2">
      <c r="A43">
        <v>10064</v>
      </c>
      <c r="B43" t="s">
        <v>47</v>
      </c>
      <c r="C43">
        <v>14</v>
      </c>
      <c r="D43">
        <v>12</v>
      </c>
      <c r="E43">
        <v>10000</v>
      </c>
      <c r="F43" s="1">
        <v>1</v>
      </c>
      <c r="G43" s="1" t="s">
        <v>0</v>
      </c>
      <c r="H43" s="1" t="s">
        <v>0</v>
      </c>
      <c r="I43" s="1">
        <v>0.9177684740974511</v>
      </c>
      <c r="J43" s="1" t="s">
        <v>0</v>
      </c>
      <c r="K43" s="1" t="s">
        <v>0</v>
      </c>
      <c r="L43" s="1">
        <v>0.86490716821704428</v>
      </c>
      <c r="M43" s="1" t="s">
        <v>0</v>
      </c>
      <c r="N43" s="1" t="s">
        <v>0</v>
      </c>
      <c r="O43" s="1">
        <v>0.82793988521690443</v>
      </c>
      <c r="P43" s="1" t="s">
        <v>0</v>
      </c>
      <c r="Q43" s="1">
        <v>0.82146265731774037</v>
      </c>
      <c r="R43" s="1" t="s">
        <v>0</v>
      </c>
      <c r="S43" s="1" t="s">
        <v>0</v>
      </c>
      <c r="T43" s="1" t="s">
        <v>0</v>
      </c>
      <c r="U43" s="1">
        <v>0.81823040606747</v>
      </c>
      <c r="V43" s="1" t="s">
        <v>0</v>
      </c>
      <c r="W43" s="1" t="s">
        <v>0</v>
      </c>
      <c r="X43" s="1" t="s">
        <v>0</v>
      </c>
      <c r="Y43" s="1">
        <v>0.79454843922985885</v>
      </c>
      <c r="Z43" s="1">
        <v>0.78889836224119725</v>
      </c>
    </row>
    <row r="44" spans="1:26" x14ac:dyDescent="0.2">
      <c r="A44">
        <v>10065</v>
      </c>
      <c r="B44" t="s">
        <v>48</v>
      </c>
      <c r="C44">
        <v>14</v>
      </c>
      <c r="D44">
        <v>12</v>
      </c>
      <c r="E44">
        <v>10000</v>
      </c>
      <c r="F44" s="1">
        <v>1</v>
      </c>
      <c r="G44" s="1" t="s">
        <v>0</v>
      </c>
      <c r="H44" s="1" t="s">
        <v>0</v>
      </c>
      <c r="I44" s="1">
        <v>0.9177684740974511</v>
      </c>
      <c r="J44" s="1" t="s">
        <v>0</v>
      </c>
      <c r="K44" s="1" t="s">
        <v>0</v>
      </c>
      <c r="L44" s="1">
        <v>0.86490716821704428</v>
      </c>
      <c r="M44" s="1" t="s">
        <v>0</v>
      </c>
      <c r="N44" s="1" t="s">
        <v>0</v>
      </c>
      <c r="O44" s="1">
        <v>0.82793988521690443</v>
      </c>
      <c r="P44" s="1" t="s">
        <v>0</v>
      </c>
      <c r="Q44" s="1">
        <v>0.82146265731774037</v>
      </c>
      <c r="R44" s="1" t="s">
        <v>0</v>
      </c>
      <c r="S44" s="1" t="s">
        <v>0</v>
      </c>
      <c r="T44" s="1" t="s">
        <v>0</v>
      </c>
      <c r="U44" s="1">
        <v>0.81823040606747</v>
      </c>
      <c r="V44" s="1" t="s">
        <v>0</v>
      </c>
      <c r="W44" s="1" t="s">
        <v>0</v>
      </c>
      <c r="X44" s="1" t="s">
        <v>0</v>
      </c>
      <c r="Y44" s="1">
        <v>0.79454843922985885</v>
      </c>
      <c r="Z44" s="1">
        <v>0.78889836224119725</v>
      </c>
    </row>
    <row r="45" spans="1:26" x14ac:dyDescent="0.2">
      <c r="A45">
        <v>10066</v>
      </c>
      <c r="B45" t="s">
        <v>49</v>
      </c>
      <c r="C45">
        <v>14</v>
      </c>
      <c r="D45">
        <v>12</v>
      </c>
      <c r="E45">
        <v>10000</v>
      </c>
      <c r="F45" s="1">
        <v>1</v>
      </c>
      <c r="G45" s="1" t="s">
        <v>0</v>
      </c>
      <c r="H45" s="1" t="s">
        <v>0</v>
      </c>
      <c r="I45" s="1">
        <v>0.9177684740974511</v>
      </c>
      <c r="J45" s="1" t="s">
        <v>0</v>
      </c>
      <c r="K45" s="1" t="s">
        <v>0</v>
      </c>
      <c r="L45" s="1">
        <v>0.86490716821704428</v>
      </c>
      <c r="M45" s="1" t="s">
        <v>0</v>
      </c>
      <c r="N45" s="1" t="s">
        <v>0</v>
      </c>
      <c r="O45" s="1">
        <v>0.82793988521690443</v>
      </c>
      <c r="P45" s="1" t="s">
        <v>0</v>
      </c>
      <c r="Q45" s="1">
        <v>0.82146265731774037</v>
      </c>
      <c r="R45" s="1" t="s">
        <v>0</v>
      </c>
      <c r="S45" s="1" t="s">
        <v>0</v>
      </c>
      <c r="T45" s="1" t="s">
        <v>0</v>
      </c>
      <c r="U45" s="1">
        <v>0.81823040606747</v>
      </c>
      <c r="V45" s="1" t="s">
        <v>0</v>
      </c>
      <c r="W45" s="1" t="s">
        <v>0</v>
      </c>
      <c r="X45" s="1" t="s">
        <v>0</v>
      </c>
      <c r="Y45" s="1">
        <v>0.79454843922985885</v>
      </c>
      <c r="Z45" s="1">
        <v>0.78889836224119725</v>
      </c>
    </row>
    <row r="46" spans="1:26" x14ac:dyDescent="0.2">
      <c r="A46">
        <v>10067</v>
      </c>
      <c r="B46" t="s">
        <v>50</v>
      </c>
      <c r="C46">
        <v>28</v>
      </c>
      <c r="D46">
        <v>12</v>
      </c>
      <c r="E46">
        <v>10000</v>
      </c>
      <c r="F46" s="1">
        <v>1</v>
      </c>
      <c r="G46" s="1" t="s">
        <v>0</v>
      </c>
      <c r="H46" s="1" t="s">
        <v>0</v>
      </c>
      <c r="I46" s="1">
        <v>0.93459325879111976</v>
      </c>
      <c r="J46" s="1" t="s">
        <v>0</v>
      </c>
      <c r="K46" s="1" t="s">
        <v>0</v>
      </c>
      <c r="L46" s="1">
        <v>0.88670798898071623</v>
      </c>
      <c r="M46" s="1" t="s">
        <v>0</v>
      </c>
      <c r="N46" s="1" t="s">
        <v>0</v>
      </c>
      <c r="O46" s="1">
        <v>0.85177645438340621</v>
      </c>
      <c r="P46" s="1" t="s">
        <v>0</v>
      </c>
      <c r="Q46" s="1">
        <v>0.84663142116350665</v>
      </c>
      <c r="R46" s="1" t="s">
        <v>0</v>
      </c>
      <c r="S46" s="1" t="s">
        <v>0</v>
      </c>
      <c r="T46" s="1" t="s">
        <v>0</v>
      </c>
      <c r="U46" s="1">
        <v>0.84404877653540755</v>
      </c>
      <c r="V46" s="1" t="s">
        <v>0</v>
      </c>
      <c r="W46" s="1" t="s">
        <v>0</v>
      </c>
      <c r="X46" s="1" t="s">
        <v>0</v>
      </c>
      <c r="Y46" s="1">
        <v>0.81998460541241291</v>
      </c>
      <c r="Z46" s="1">
        <v>0.81424201912169825</v>
      </c>
    </row>
    <row r="47" spans="1:26" x14ac:dyDescent="0.2">
      <c r="A47">
        <v>10068</v>
      </c>
      <c r="B47" t="s">
        <v>51</v>
      </c>
      <c r="C47">
        <v>28</v>
      </c>
      <c r="D47">
        <v>12</v>
      </c>
      <c r="E47">
        <v>10000</v>
      </c>
      <c r="F47" s="1">
        <v>1</v>
      </c>
      <c r="G47" s="1" t="s">
        <v>0</v>
      </c>
      <c r="H47" s="1" t="s">
        <v>0</v>
      </c>
      <c r="I47" s="1">
        <v>0.93459325879111976</v>
      </c>
      <c r="J47" s="1" t="s">
        <v>0</v>
      </c>
      <c r="K47" s="1" t="s">
        <v>0</v>
      </c>
      <c r="L47" s="1">
        <v>0.88670798898071623</v>
      </c>
      <c r="M47" s="1" t="s">
        <v>0</v>
      </c>
      <c r="N47" s="1" t="s">
        <v>0</v>
      </c>
      <c r="O47" s="1">
        <v>0.85177645438340621</v>
      </c>
      <c r="P47" s="1" t="s">
        <v>0</v>
      </c>
      <c r="Q47" s="1">
        <v>0.84663142116350665</v>
      </c>
      <c r="R47" s="1" t="s">
        <v>0</v>
      </c>
      <c r="S47" s="1" t="s">
        <v>0</v>
      </c>
      <c r="T47" s="1" t="s">
        <v>0</v>
      </c>
      <c r="U47" s="1">
        <v>0.84404877653540755</v>
      </c>
      <c r="V47" s="1" t="s">
        <v>0</v>
      </c>
      <c r="W47" s="1" t="s">
        <v>0</v>
      </c>
      <c r="X47" s="1" t="s">
        <v>0</v>
      </c>
      <c r="Y47" s="1">
        <v>0.81998460541241291</v>
      </c>
      <c r="Z47" s="1">
        <v>0.81424201912169825</v>
      </c>
    </row>
    <row r="48" spans="1:26" x14ac:dyDescent="0.2">
      <c r="A48">
        <v>10069</v>
      </c>
      <c r="B48" t="s">
        <v>52</v>
      </c>
      <c r="C48">
        <v>28</v>
      </c>
      <c r="D48">
        <v>12</v>
      </c>
      <c r="E48">
        <v>10000</v>
      </c>
      <c r="F48" s="1">
        <v>1</v>
      </c>
      <c r="G48" s="1" t="s">
        <v>0</v>
      </c>
      <c r="H48" s="1" t="s">
        <v>0</v>
      </c>
      <c r="I48" s="1">
        <v>0.93459325879111976</v>
      </c>
      <c r="J48" s="1" t="s">
        <v>0</v>
      </c>
      <c r="K48" s="1" t="s">
        <v>0</v>
      </c>
      <c r="L48" s="1">
        <v>0.88670798898071623</v>
      </c>
      <c r="M48" s="1" t="s">
        <v>0</v>
      </c>
      <c r="N48" s="1" t="s">
        <v>0</v>
      </c>
      <c r="O48" s="1">
        <v>0.85177645438340621</v>
      </c>
      <c r="P48" s="1" t="s">
        <v>0</v>
      </c>
      <c r="Q48" s="1">
        <v>0.84663142116350665</v>
      </c>
      <c r="R48" s="1" t="s">
        <v>0</v>
      </c>
      <c r="S48" s="1" t="s">
        <v>0</v>
      </c>
      <c r="T48" s="1" t="s">
        <v>0</v>
      </c>
      <c r="U48" s="1">
        <v>0.84404877653540755</v>
      </c>
      <c r="V48" s="1" t="s">
        <v>0</v>
      </c>
      <c r="W48" s="1" t="s">
        <v>0</v>
      </c>
      <c r="X48" s="1" t="s">
        <v>0</v>
      </c>
      <c r="Y48" s="1">
        <v>0.81998460541241291</v>
      </c>
      <c r="Z48" s="1">
        <v>0.81424201912169825</v>
      </c>
    </row>
    <row r="49" spans="1:26" x14ac:dyDescent="0.2">
      <c r="A49">
        <v>10070</v>
      </c>
      <c r="B49" t="s">
        <v>53</v>
      </c>
      <c r="C49">
        <v>28</v>
      </c>
      <c r="D49">
        <v>12</v>
      </c>
      <c r="E49">
        <v>10000</v>
      </c>
      <c r="F49" s="1">
        <v>1</v>
      </c>
      <c r="G49" s="1" t="s">
        <v>0</v>
      </c>
      <c r="H49" s="1" t="s">
        <v>0</v>
      </c>
      <c r="I49" s="1">
        <v>0.93459325879111976</v>
      </c>
      <c r="J49" s="1" t="s">
        <v>0</v>
      </c>
      <c r="K49" s="1" t="s">
        <v>0</v>
      </c>
      <c r="L49" s="1">
        <v>0.88670798898071623</v>
      </c>
      <c r="M49" s="1" t="s">
        <v>0</v>
      </c>
      <c r="N49" s="1" t="s">
        <v>0</v>
      </c>
      <c r="O49" s="1">
        <v>0.85177645438340621</v>
      </c>
      <c r="P49" s="1" t="s">
        <v>0</v>
      </c>
      <c r="Q49" s="1">
        <v>0.84663142116350665</v>
      </c>
      <c r="R49" s="1" t="s">
        <v>0</v>
      </c>
      <c r="S49" s="1" t="s">
        <v>0</v>
      </c>
      <c r="T49" s="1" t="s">
        <v>0</v>
      </c>
      <c r="U49" s="1">
        <v>0.84404877653540755</v>
      </c>
      <c r="V49" s="1" t="s">
        <v>0</v>
      </c>
      <c r="W49" s="1" t="s">
        <v>0</v>
      </c>
      <c r="X49" s="1" t="s">
        <v>0</v>
      </c>
      <c r="Y49" s="1">
        <v>0.81998460541241291</v>
      </c>
      <c r="Z49" s="1">
        <v>0.81424201912169825</v>
      </c>
    </row>
    <row r="50" spans="1:26" x14ac:dyDescent="0.2">
      <c r="A50">
        <v>10071</v>
      </c>
      <c r="B50" t="s">
        <v>54</v>
      </c>
      <c r="C50">
        <v>28</v>
      </c>
      <c r="D50">
        <v>12</v>
      </c>
      <c r="E50">
        <v>10000</v>
      </c>
      <c r="F50" s="1">
        <v>1</v>
      </c>
      <c r="G50" s="1" t="s">
        <v>0</v>
      </c>
      <c r="H50" s="1" t="s">
        <v>0</v>
      </c>
      <c r="I50" s="1">
        <v>0.93459325879111976</v>
      </c>
      <c r="J50" s="1" t="s">
        <v>0</v>
      </c>
      <c r="K50" s="1" t="s">
        <v>0</v>
      </c>
      <c r="L50" s="1">
        <v>0.88670798898071623</v>
      </c>
      <c r="M50" s="1" t="s">
        <v>0</v>
      </c>
      <c r="N50" s="1" t="s">
        <v>0</v>
      </c>
      <c r="O50" s="1">
        <v>0.85177645438340621</v>
      </c>
      <c r="P50" s="1" t="s">
        <v>0</v>
      </c>
      <c r="Q50" s="1">
        <v>0.84663142116350665</v>
      </c>
      <c r="R50" s="1" t="s">
        <v>0</v>
      </c>
      <c r="S50" s="1" t="s">
        <v>0</v>
      </c>
      <c r="T50" s="1" t="s">
        <v>0</v>
      </c>
      <c r="U50" s="1">
        <v>0.84404877653540755</v>
      </c>
      <c r="V50" s="1" t="s">
        <v>0</v>
      </c>
      <c r="W50" s="1" t="s">
        <v>0</v>
      </c>
      <c r="X50" s="1" t="s">
        <v>0</v>
      </c>
      <c r="Y50" s="1">
        <v>0.81998460541241291</v>
      </c>
      <c r="Z50" s="1">
        <v>0.81424201912169825</v>
      </c>
    </row>
    <row r="51" spans="1:26" x14ac:dyDescent="0.2">
      <c r="A51">
        <v>10072</v>
      </c>
      <c r="B51" t="s">
        <v>55</v>
      </c>
      <c r="C51">
        <v>28</v>
      </c>
      <c r="D51">
        <v>12</v>
      </c>
      <c r="E51">
        <v>10000</v>
      </c>
      <c r="F51" s="1">
        <v>1</v>
      </c>
      <c r="G51" s="1" t="s">
        <v>0</v>
      </c>
      <c r="H51" s="1" t="s">
        <v>0</v>
      </c>
      <c r="I51" s="1">
        <v>0.93459325879111976</v>
      </c>
      <c r="J51" s="1" t="s">
        <v>0</v>
      </c>
      <c r="K51" s="1" t="s">
        <v>0</v>
      </c>
      <c r="L51" s="1">
        <v>0.88670798898071623</v>
      </c>
      <c r="M51" s="1" t="s">
        <v>0</v>
      </c>
      <c r="N51" s="1" t="s">
        <v>0</v>
      </c>
      <c r="O51" s="1">
        <v>0.85177645438340621</v>
      </c>
      <c r="P51" s="1" t="s">
        <v>0</v>
      </c>
      <c r="Q51" s="1">
        <v>0.84663142116350665</v>
      </c>
      <c r="R51" s="1" t="s">
        <v>0</v>
      </c>
      <c r="S51" s="1" t="s">
        <v>0</v>
      </c>
      <c r="T51" s="1" t="s">
        <v>0</v>
      </c>
      <c r="U51" s="1">
        <v>0.84404877653540755</v>
      </c>
      <c r="V51" s="1" t="s">
        <v>0</v>
      </c>
      <c r="W51" s="1" t="s">
        <v>0</v>
      </c>
      <c r="X51" s="1" t="s">
        <v>0</v>
      </c>
      <c r="Y51" s="1">
        <v>0.81998460541241291</v>
      </c>
      <c r="Z51" s="1">
        <v>0.81424201912169825</v>
      </c>
    </row>
    <row r="52" spans="1:26" x14ac:dyDescent="0.2">
      <c r="A52">
        <v>10073</v>
      </c>
      <c r="B52" t="s">
        <v>56</v>
      </c>
      <c r="C52">
        <v>28</v>
      </c>
      <c r="D52">
        <v>12</v>
      </c>
      <c r="E52">
        <v>10000</v>
      </c>
      <c r="F52" s="1">
        <v>1</v>
      </c>
      <c r="G52" s="1" t="s">
        <v>0</v>
      </c>
      <c r="H52" s="1" t="s">
        <v>0</v>
      </c>
      <c r="I52" s="1">
        <v>0.93459325879111976</v>
      </c>
      <c r="J52" s="1" t="s">
        <v>0</v>
      </c>
      <c r="K52" s="1" t="s">
        <v>0</v>
      </c>
      <c r="L52" s="1">
        <v>0.88670798898071623</v>
      </c>
      <c r="M52" s="1" t="s">
        <v>0</v>
      </c>
      <c r="N52" s="1" t="s">
        <v>0</v>
      </c>
      <c r="O52" s="1">
        <v>0.85177645438340621</v>
      </c>
      <c r="P52" s="1" t="s">
        <v>0</v>
      </c>
      <c r="Q52" s="1">
        <v>0.84663142116350665</v>
      </c>
      <c r="R52" s="1" t="s">
        <v>0</v>
      </c>
      <c r="S52" s="1" t="s">
        <v>0</v>
      </c>
      <c r="T52" s="1" t="s">
        <v>0</v>
      </c>
      <c r="U52" s="1">
        <v>0.84404877653540755</v>
      </c>
      <c r="V52" s="1" t="s">
        <v>0</v>
      </c>
      <c r="W52" s="1" t="s">
        <v>0</v>
      </c>
      <c r="X52" s="1" t="s">
        <v>0</v>
      </c>
      <c r="Y52" s="1">
        <v>0.81998460541241291</v>
      </c>
      <c r="Z52" s="1">
        <v>0.81424201912169825</v>
      </c>
    </row>
    <row r="53" spans="1:26" x14ac:dyDescent="0.2">
      <c r="A53">
        <v>10074</v>
      </c>
      <c r="B53" t="s">
        <v>57</v>
      </c>
      <c r="C53">
        <v>28</v>
      </c>
      <c r="D53">
        <v>12</v>
      </c>
      <c r="E53">
        <v>10000</v>
      </c>
      <c r="F53" s="1">
        <v>1</v>
      </c>
      <c r="G53" s="1" t="s">
        <v>0</v>
      </c>
      <c r="H53" s="1" t="s">
        <v>0</v>
      </c>
      <c r="I53" s="1">
        <v>0.93459325879111976</v>
      </c>
      <c r="J53" s="1" t="s">
        <v>0</v>
      </c>
      <c r="K53" s="1" t="s">
        <v>0</v>
      </c>
      <c r="L53" s="1">
        <v>0.88670798898071623</v>
      </c>
      <c r="M53" s="1" t="s">
        <v>0</v>
      </c>
      <c r="N53" s="1" t="s">
        <v>0</v>
      </c>
      <c r="O53" s="1">
        <v>0.85177645438340621</v>
      </c>
      <c r="P53" s="1" t="s">
        <v>0</v>
      </c>
      <c r="Q53" s="1">
        <v>0.84663142116350665</v>
      </c>
      <c r="R53" s="1" t="s">
        <v>0</v>
      </c>
      <c r="S53" s="1" t="s">
        <v>0</v>
      </c>
      <c r="T53" s="1" t="s">
        <v>0</v>
      </c>
      <c r="U53" s="1">
        <v>0.84404877653540755</v>
      </c>
      <c r="V53" s="1" t="s">
        <v>0</v>
      </c>
      <c r="W53" s="1" t="s">
        <v>0</v>
      </c>
      <c r="X53" s="1" t="s">
        <v>0</v>
      </c>
      <c r="Y53" s="1">
        <v>0.81998460541241291</v>
      </c>
      <c r="Z53" s="1">
        <v>0.81424201912169825</v>
      </c>
    </row>
    <row r="54" spans="1:26" x14ac:dyDescent="0.2">
      <c r="A54">
        <v>10075</v>
      </c>
      <c r="B54" t="s">
        <v>58</v>
      </c>
      <c r="C54">
        <v>28</v>
      </c>
      <c r="D54">
        <v>12</v>
      </c>
      <c r="E54">
        <v>10000</v>
      </c>
      <c r="F54" s="1">
        <v>1</v>
      </c>
      <c r="G54" s="1" t="s">
        <v>0</v>
      </c>
      <c r="H54" s="1" t="s">
        <v>0</v>
      </c>
      <c r="I54" s="1">
        <v>0.93459325879111976</v>
      </c>
      <c r="J54" s="1" t="s">
        <v>0</v>
      </c>
      <c r="K54" s="1" t="s">
        <v>0</v>
      </c>
      <c r="L54" s="1">
        <v>0.88670798898071623</v>
      </c>
      <c r="M54" s="1" t="s">
        <v>0</v>
      </c>
      <c r="N54" s="1" t="s">
        <v>0</v>
      </c>
      <c r="O54" s="1">
        <v>0.85177645438340621</v>
      </c>
      <c r="P54" s="1" t="s">
        <v>0</v>
      </c>
      <c r="Q54" s="1">
        <v>0.84663142116350665</v>
      </c>
      <c r="R54" s="1" t="s">
        <v>0</v>
      </c>
      <c r="S54" s="1" t="s">
        <v>0</v>
      </c>
      <c r="T54" s="1" t="s">
        <v>0</v>
      </c>
      <c r="U54" s="1">
        <v>0.84404877653540755</v>
      </c>
      <c r="V54" s="1" t="s">
        <v>0</v>
      </c>
      <c r="W54" s="1" t="s">
        <v>0</v>
      </c>
      <c r="X54" s="1" t="s">
        <v>0</v>
      </c>
      <c r="Y54" s="1">
        <v>0.81998460541241291</v>
      </c>
      <c r="Z54" s="1">
        <v>0.81424201912169825</v>
      </c>
    </row>
    <row r="55" spans="1:26" x14ac:dyDescent="0.2">
      <c r="A55">
        <v>10076</v>
      </c>
      <c r="B55" t="s">
        <v>59</v>
      </c>
      <c r="C55">
        <v>15</v>
      </c>
      <c r="D55">
        <v>12</v>
      </c>
      <c r="E55">
        <v>10000</v>
      </c>
      <c r="F55" s="1">
        <v>1</v>
      </c>
      <c r="G55" s="1" t="s">
        <v>0</v>
      </c>
      <c r="H55" s="1">
        <v>0.89042211775328539</v>
      </c>
      <c r="I55" s="1" t="s">
        <v>0</v>
      </c>
      <c r="J55" s="1" t="s">
        <v>0</v>
      </c>
      <c r="K55" s="1">
        <v>0.81175962548213287</v>
      </c>
      <c r="L55" s="1" t="s">
        <v>0</v>
      </c>
      <c r="M55" s="1" t="s">
        <v>0</v>
      </c>
      <c r="N55" s="1">
        <v>0.78514294687460129</v>
      </c>
      <c r="O55" s="1">
        <v>0.77982353691690143</v>
      </c>
      <c r="P55" s="1">
        <v>0.77272771883679625</v>
      </c>
      <c r="Q55" s="1">
        <v>0.76917490259198562</v>
      </c>
      <c r="R55" s="1" t="s">
        <v>0</v>
      </c>
      <c r="S55" s="1" t="s">
        <v>0</v>
      </c>
      <c r="T55" s="1" t="s">
        <v>0</v>
      </c>
      <c r="U55" s="1">
        <v>0.76385549263428565</v>
      </c>
      <c r="V55" s="1">
        <v>0.76326662806332268</v>
      </c>
      <c r="W55" s="1">
        <v>0.76278572199703609</v>
      </c>
      <c r="X55" s="1" t="s">
        <v>0</v>
      </c>
      <c r="Y55" s="1" t="s">
        <v>0</v>
      </c>
      <c r="Z55" s="1" t="s">
        <v>0</v>
      </c>
    </row>
    <row r="56" spans="1:26" x14ac:dyDescent="0.2">
      <c r="A56">
        <v>10077</v>
      </c>
      <c r="B56" t="s">
        <v>60</v>
      </c>
      <c r="C56">
        <v>15</v>
      </c>
      <c r="D56">
        <v>12</v>
      </c>
      <c r="E56">
        <v>10000</v>
      </c>
      <c r="F56" s="1">
        <v>1</v>
      </c>
      <c r="G56" s="1" t="s">
        <v>0</v>
      </c>
      <c r="H56" s="1">
        <v>0.89042211775328539</v>
      </c>
      <c r="I56" s="1" t="s">
        <v>0</v>
      </c>
      <c r="J56" s="1" t="s">
        <v>0</v>
      </c>
      <c r="K56" s="1">
        <v>0.81175962548213287</v>
      </c>
      <c r="L56" s="1" t="s">
        <v>0</v>
      </c>
      <c r="M56" s="1" t="s">
        <v>0</v>
      </c>
      <c r="N56" s="1">
        <v>0.78514294687460129</v>
      </c>
      <c r="O56" s="1">
        <v>0.77982353691690143</v>
      </c>
      <c r="P56" s="1">
        <v>0.77272771883679625</v>
      </c>
      <c r="Q56" s="1">
        <v>0.76917490259198562</v>
      </c>
      <c r="R56" s="1" t="s">
        <v>0</v>
      </c>
      <c r="S56" s="1" t="s">
        <v>0</v>
      </c>
      <c r="T56" s="1" t="s">
        <v>0</v>
      </c>
      <c r="U56" s="1">
        <v>0.76385549263428565</v>
      </c>
      <c r="V56" s="1">
        <v>0.76326662806332268</v>
      </c>
      <c r="W56" s="1">
        <v>0.76278572199703609</v>
      </c>
      <c r="X56" s="1" t="s">
        <v>0</v>
      </c>
      <c r="Y56" s="1" t="s">
        <v>0</v>
      </c>
      <c r="Z56" s="1" t="s">
        <v>0</v>
      </c>
    </row>
    <row r="57" spans="1:26" x14ac:dyDescent="0.2">
      <c r="A57">
        <v>10078</v>
      </c>
      <c r="B57" t="s">
        <v>61</v>
      </c>
      <c r="C57">
        <v>30</v>
      </c>
      <c r="D57">
        <v>12</v>
      </c>
      <c r="E57">
        <v>10000</v>
      </c>
      <c r="F57" s="1">
        <v>1</v>
      </c>
      <c r="G57" s="1" t="s">
        <v>0</v>
      </c>
      <c r="H57" s="1">
        <v>0.9202181087673984</v>
      </c>
      <c r="I57" s="1" t="s">
        <v>0</v>
      </c>
      <c r="J57" s="1" t="s">
        <v>0</v>
      </c>
      <c r="K57" s="1">
        <v>0.85518008322571393</v>
      </c>
      <c r="L57" s="1" t="s">
        <v>0</v>
      </c>
      <c r="M57" s="1" t="s">
        <v>0</v>
      </c>
      <c r="N57" s="1">
        <v>0.83580140622757937</v>
      </c>
      <c r="O57" s="1">
        <v>0.83192710575405371</v>
      </c>
      <c r="P57" s="1">
        <v>0.82676137178935283</v>
      </c>
      <c r="Q57" s="1">
        <v>0.8241785048070025</v>
      </c>
      <c r="R57" s="1" t="s">
        <v>0</v>
      </c>
      <c r="S57" s="1" t="s">
        <v>0</v>
      </c>
      <c r="T57" s="1" t="s">
        <v>0</v>
      </c>
      <c r="U57" s="1">
        <v>0.82030420433347684</v>
      </c>
      <c r="V57" s="1">
        <v>0.8198737265030851</v>
      </c>
      <c r="W57" s="1">
        <v>0.81952934423877177</v>
      </c>
      <c r="X57" s="1" t="s">
        <v>0</v>
      </c>
      <c r="Y57" s="1" t="s">
        <v>0</v>
      </c>
      <c r="Z57" s="1" t="s">
        <v>0</v>
      </c>
    </row>
    <row r="58" spans="1:26" x14ac:dyDescent="0.2">
      <c r="A58">
        <v>10079</v>
      </c>
      <c r="B58" t="s">
        <v>62</v>
      </c>
      <c r="C58">
        <v>30</v>
      </c>
      <c r="D58">
        <v>12</v>
      </c>
      <c r="E58">
        <v>10000</v>
      </c>
      <c r="F58" s="1">
        <v>1</v>
      </c>
      <c r="G58" s="1" t="s">
        <v>0</v>
      </c>
      <c r="H58" s="1">
        <v>0.9202181087673984</v>
      </c>
      <c r="I58" s="1" t="s">
        <v>0</v>
      </c>
      <c r="J58" s="1" t="s">
        <v>0</v>
      </c>
      <c r="K58" s="1">
        <v>0.85518008322571393</v>
      </c>
      <c r="L58" s="1" t="s">
        <v>0</v>
      </c>
      <c r="M58" s="1" t="s">
        <v>0</v>
      </c>
      <c r="N58" s="1">
        <v>0.83580140622757937</v>
      </c>
      <c r="O58" s="1">
        <v>0.83192710575405371</v>
      </c>
      <c r="P58" s="1">
        <v>0.82676137178935283</v>
      </c>
      <c r="Q58" s="1">
        <v>0.8241785048070025</v>
      </c>
      <c r="R58" s="1" t="s">
        <v>0</v>
      </c>
      <c r="S58" s="1" t="s">
        <v>0</v>
      </c>
      <c r="T58" s="1" t="s">
        <v>0</v>
      </c>
      <c r="U58" s="1">
        <v>0.82030420433347684</v>
      </c>
      <c r="V58" s="1">
        <v>0.8198737265030851</v>
      </c>
      <c r="W58" s="1">
        <v>0.81952934423877177</v>
      </c>
      <c r="X58" s="1" t="s">
        <v>0</v>
      </c>
      <c r="Y58" s="1" t="s">
        <v>0</v>
      </c>
      <c r="Z58" s="1" t="s">
        <v>0</v>
      </c>
    </row>
    <row r="59" spans="1:26" x14ac:dyDescent="0.2">
      <c r="A59">
        <v>10080</v>
      </c>
      <c r="B59" t="s">
        <v>63</v>
      </c>
      <c r="C59">
        <v>40</v>
      </c>
      <c r="D59">
        <v>10</v>
      </c>
      <c r="E59">
        <v>10000</v>
      </c>
      <c r="F59" s="1">
        <v>1</v>
      </c>
      <c r="G59" s="1" t="s">
        <v>0</v>
      </c>
      <c r="H59" s="1">
        <v>0.934443723837038</v>
      </c>
      <c r="I59" s="1" t="s">
        <v>0</v>
      </c>
      <c r="J59" s="1" t="s">
        <v>0</v>
      </c>
      <c r="K59" s="1">
        <v>0.8758976475443665</v>
      </c>
      <c r="L59" s="1" t="s">
        <v>0</v>
      </c>
      <c r="M59" s="1" t="s">
        <v>0</v>
      </c>
      <c r="N59" s="1">
        <v>0.8599787748363894</v>
      </c>
      <c r="O59" s="1">
        <v>0.85679500029479405</v>
      </c>
      <c r="P59" s="1">
        <v>0.85254996757266677</v>
      </c>
      <c r="Q59" s="1">
        <v>0.85042745121160324</v>
      </c>
      <c r="R59" s="1" t="s">
        <v>0</v>
      </c>
      <c r="S59" s="1" t="s">
        <v>0</v>
      </c>
      <c r="T59" s="1" t="s">
        <v>0</v>
      </c>
      <c r="U59" s="1">
        <v>0.84723778079122702</v>
      </c>
      <c r="V59" s="1">
        <v>0.84688402806438312</v>
      </c>
      <c r="W59" s="1">
        <v>0.84660102588290798</v>
      </c>
      <c r="X59" s="1" t="s">
        <v>0</v>
      </c>
      <c r="Y59" s="1" t="s">
        <v>0</v>
      </c>
      <c r="Z59" s="1" t="s">
        <v>0</v>
      </c>
    </row>
    <row r="60" spans="1:26" x14ac:dyDescent="0.2">
      <c r="A60">
        <v>10081</v>
      </c>
      <c r="B60" t="s">
        <v>64</v>
      </c>
      <c r="C60">
        <v>40</v>
      </c>
      <c r="D60">
        <v>10</v>
      </c>
      <c r="E60">
        <v>10000</v>
      </c>
      <c r="F60" s="1">
        <v>1</v>
      </c>
      <c r="G60" s="1" t="s">
        <v>0</v>
      </c>
      <c r="H60" s="1">
        <v>0.934443723837038</v>
      </c>
      <c r="I60" s="1" t="s">
        <v>0</v>
      </c>
      <c r="J60" s="1" t="s">
        <v>0</v>
      </c>
      <c r="K60" s="1">
        <v>0.8758976475443665</v>
      </c>
      <c r="L60" s="1" t="s">
        <v>0</v>
      </c>
      <c r="M60" s="1" t="s">
        <v>0</v>
      </c>
      <c r="N60" s="1">
        <v>0.8599787748363894</v>
      </c>
      <c r="O60" s="1">
        <v>0.85679500029479405</v>
      </c>
      <c r="P60" s="1">
        <v>0.85254996757266677</v>
      </c>
      <c r="Q60" s="1">
        <v>0.85042745121160324</v>
      </c>
      <c r="R60" s="1" t="s">
        <v>0</v>
      </c>
      <c r="S60" s="1" t="s">
        <v>0</v>
      </c>
      <c r="T60" s="1" t="s">
        <v>0</v>
      </c>
      <c r="U60" s="1">
        <v>0.84723778079122702</v>
      </c>
      <c r="V60" s="1">
        <v>0.84688402806438312</v>
      </c>
      <c r="W60" s="1">
        <v>0.84660102588290798</v>
      </c>
      <c r="X60" s="1" t="s">
        <v>0</v>
      </c>
      <c r="Y60" s="1" t="s">
        <v>0</v>
      </c>
      <c r="Z60" s="1" t="s">
        <v>0</v>
      </c>
    </row>
    <row r="61" spans="1:26" x14ac:dyDescent="0.2">
      <c r="A61">
        <v>10082</v>
      </c>
      <c r="B61" t="s">
        <v>65</v>
      </c>
      <c r="C61">
        <v>4</v>
      </c>
      <c r="D61">
        <v>12</v>
      </c>
      <c r="E61">
        <v>10000</v>
      </c>
      <c r="F61" s="1">
        <v>1</v>
      </c>
      <c r="G61" s="1" t="s">
        <v>0</v>
      </c>
      <c r="H61" s="1">
        <v>0.89006743705310243</v>
      </c>
      <c r="I61" s="1" t="s">
        <v>0</v>
      </c>
      <c r="J61" s="1" t="s">
        <v>0</v>
      </c>
      <c r="K61" s="1" t="s">
        <v>0</v>
      </c>
      <c r="L61" s="1">
        <v>0.86890440204683317</v>
      </c>
      <c r="M61" s="1">
        <v>0.82639194821918749</v>
      </c>
      <c r="N61" s="1" t="s">
        <v>0</v>
      </c>
      <c r="O61" s="1">
        <v>0.81422616828764116</v>
      </c>
      <c r="P61" s="1">
        <v>0.79926463112948598</v>
      </c>
      <c r="Q61" s="1">
        <v>0.79177539055881263</v>
      </c>
      <c r="R61" s="1">
        <v>0.78728523501304692</v>
      </c>
      <c r="S61" s="1">
        <v>0.7843030939713308</v>
      </c>
      <c r="T61" s="1">
        <v>0.78215120810600169</v>
      </c>
      <c r="U61" s="1">
        <v>0.78055847368599418</v>
      </c>
      <c r="V61" s="1">
        <v>0.77930461892981806</v>
      </c>
      <c r="W61" s="1">
        <v>0.77830492392151551</v>
      </c>
      <c r="X61" s="1">
        <v>0.77532278287979939</v>
      </c>
      <c r="Y61" s="1" t="s">
        <v>0</v>
      </c>
      <c r="Z61" s="1" t="s">
        <v>0</v>
      </c>
    </row>
    <row r="62" spans="1:26" x14ac:dyDescent="0.2">
      <c r="A62">
        <v>10083</v>
      </c>
      <c r="B62" t="s">
        <v>66</v>
      </c>
      <c r="C62">
        <v>4</v>
      </c>
      <c r="D62">
        <v>12</v>
      </c>
      <c r="E62">
        <v>10000</v>
      </c>
      <c r="F62" s="1">
        <v>1</v>
      </c>
      <c r="G62" s="1" t="s">
        <v>0</v>
      </c>
      <c r="H62" s="1">
        <v>0.89006743705310243</v>
      </c>
      <c r="I62" s="1" t="s">
        <v>0</v>
      </c>
      <c r="J62" s="1" t="s">
        <v>0</v>
      </c>
      <c r="K62" s="1" t="s">
        <v>0</v>
      </c>
      <c r="L62" s="1">
        <v>0.86890440204683317</v>
      </c>
      <c r="M62" s="1">
        <v>0.82639194821918749</v>
      </c>
      <c r="N62" s="1" t="s">
        <v>0</v>
      </c>
      <c r="O62" s="1">
        <v>0.81422616828764116</v>
      </c>
      <c r="P62" s="1">
        <v>0.79926463112948598</v>
      </c>
      <c r="Q62" s="1">
        <v>0.79177539055881263</v>
      </c>
      <c r="R62" s="1">
        <v>0.78728523501304692</v>
      </c>
      <c r="S62" s="1">
        <v>0.7843030939713308</v>
      </c>
      <c r="T62" s="1">
        <v>0.78215120810600169</v>
      </c>
      <c r="U62" s="1">
        <v>0.78055847368599418</v>
      </c>
      <c r="V62" s="1">
        <v>0.77930461892981806</v>
      </c>
      <c r="W62" s="1">
        <v>0.77830492392151551</v>
      </c>
      <c r="X62" s="1">
        <v>0.77532278287979939</v>
      </c>
      <c r="Y62" s="1" t="s">
        <v>0</v>
      </c>
      <c r="Z62" s="1" t="s">
        <v>0</v>
      </c>
    </row>
    <row r="63" spans="1:26" x14ac:dyDescent="0.2">
      <c r="A63">
        <v>10084</v>
      </c>
      <c r="B63" t="s">
        <v>67</v>
      </c>
      <c r="C63">
        <v>4</v>
      </c>
      <c r="D63">
        <v>12</v>
      </c>
      <c r="E63">
        <v>10000</v>
      </c>
      <c r="F63" s="1">
        <v>1</v>
      </c>
      <c r="G63" s="1" t="s">
        <v>0</v>
      </c>
      <c r="H63" s="1">
        <v>0.89006743705310243</v>
      </c>
      <c r="I63" s="1" t="s">
        <v>0</v>
      </c>
      <c r="J63" s="1" t="s">
        <v>0</v>
      </c>
      <c r="K63" s="1" t="s">
        <v>0</v>
      </c>
      <c r="L63" s="1">
        <v>0.86890440204683317</v>
      </c>
      <c r="M63" s="1">
        <v>0.82639194821918749</v>
      </c>
      <c r="N63" s="1" t="s">
        <v>0</v>
      </c>
      <c r="O63" s="1">
        <v>0.81422616828764116</v>
      </c>
      <c r="P63" s="1">
        <v>0.79926463112948598</v>
      </c>
      <c r="Q63" s="1">
        <v>0.79177539055881263</v>
      </c>
      <c r="R63" s="1">
        <v>0.78728523501304692</v>
      </c>
      <c r="S63" s="1">
        <v>0.7843030939713308</v>
      </c>
      <c r="T63" s="1">
        <v>0.78215120810600169</v>
      </c>
      <c r="U63" s="1">
        <v>0.78055847368599418</v>
      </c>
      <c r="V63" s="1">
        <v>0.77930461892981806</v>
      </c>
      <c r="W63" s="1">
        <v>0.77830492392151551</v>
      </c>
      <c r="X63" s="1">
        <v>0.77532278287979939</v>
      </c>
      <c r="Y63" s="1" t="s">
        <v>0</v>
      </c>
      <c r="Z63" s="1" t="s">
        <v>0</v>
      </c>
    </row>
    <row r="64" spans="1:26" x14ac:dyDescent="0.2">
      <c r="A64">
        <v>10085</v>
      </c>
      <c r="B64" t="s">
        <v>68</v>
      </c>
      <c r="C64">
        <v>4</v>
      </c>
      <c r="D64">
        <v>12</v>
      </c>
      <c r="E64">
        <v>10000</v>
      </c>
      <c r="F64" s="1">
        <v>1</v>
      </c>
      <c r="G64" s="1" t="s">
        <v>0</v>
      </c>
      <c r="H64" s="1">
        <v>0.89006743705310243</v>
      </c>
      <c r="I64" s="1" t="s">
        <v>0</v>
      </c>
      <c r="J64" s="1" t="s">
        <v>0</v>
      </c>
      <c r="K64" s="1" t="s">
        <v>0</v>
      </c>
      <c r="L64" s="1">
        <v>0.86890440204683317</v>
      </c>
      <c r="M64" s="1">
        <v>0.82639194821918749</v>
      </c>
      <c r="N64" s="1" t="s">
        <v>0</v>
      </c>
      <c r="O64" s="1">
        <v>0.81422616828764116</v>
      </c>
      <c r="P64" s="1">
        <v>0.79926463112948598</v>
      </c>
      <c r="Q64" s="1">
        <v>0.79177539055881263</v>
      </c>
      <c r="R64" s="1">
        <v>0.78728523501304692</v>
      </c>
      <c r="S64" s="1">
        <v>0.7843030939713308</v>
      </c>
      <c r="T64" s="1">
        <v>0.78215120810600169</v>
      </c>
      <c r="U64" s="1">
        <v>0.78055847368599418</v>
      </c>
      <c r="V64" s="1">
        <v>0.77930461892981806</v>
      </c>
      <c r="W64" s="1">
        <v>0.77830492392151551</v>
      </c>
      <c r="X64" s="1">
        <v>0.77532278287979939</v>
      </c>
      <c r="Y64" s="1" t="s">
        <v>0</v>
      </c>
      <c r="Z64" s="1" t="s">
        <v>0</v>
      </c>
    </row>
    <row r="65" spans="1:26" x14ac:dyDescent="0.2">
      <c r="A65">
        <v>10086</v>
      </c>
      <c r="B65" t="s">
        <v>69</v>
      </c>
      <c r="C65">
        <v>4</v>
      </c>
      <c r="D65">
        <v>12</v>
      </c>
      <c r="E65">
        <v>10000</v>
      </c>
      <c r="F65" s="1">
        <v>1</v>
      </c>
      <c r="G65" s="1" t="s">
        <v>0</v>
      </c>
      <c r="H65" s="1">
        <v>0.89006743705310243</v>
      </c>
      <c r="I65" s="1" t="s">
        <v>0</v>
      </c>
      <c r="J65" s="1" t="s">
        <v>0</v>
      </c>
      <c r="K65" s="1" t="s">
        <v>0</v>
      </c>
      <c r="L65" s="1">
        <v>0.86890440204683317</v>
      </c>
      <c r="M65" s="1">
        <v>0.82639194821918749</v>
      </c>
      <c r="N65" s="1" t="s">
        <v>0</v>
      </c>
      <c r="O65" s="1">
        <v>0.81422616828764116</v>
      </c>
      <c r="P65" s="1">
        <v>0.79926463112948598</v>
      </c>
      <c r="Q65" s="1">
        <v>0.79177539055881263</v>
      </c>
      <c r="R65" s="1">
        <v>0.78728523501304692</v>
      </c>
      <c r="S65" s="1">
        <v>0.7843030939713308</v>
      </c>
      <c r="T65" s="1">
        <v>0.78215120810600169</v>
      </c>
      <c r="U65" s="1">
        <v>0.78055847368599418</v>
      </c>
      <c r="V65" s="1">
        <v>0.77930461892981806</v>
      </c>
      <c r="W65" s="1">
        <v>0.77830492392151551</v>
      </c>
      <c r="X65" s="1">
        <v>0.77532278287979939</v>
      </c>
      <c r="Y65" s="1" t="s">
        <v>0</v>
      </c>
      <c r="Z65" s="1" t="s">
        <v>0</v>
      </c>
    </row>
    <row r="66" spans="1:26" x14ac:dyDescent="0.2">
      <c r="A66">
        <v>10087</v>
      </c>
      <c r="B66" t="s">
        <v>70</v>
      </c>
      <c r="C66">
        <v>6</v>
      </c>
      <c r="D66">
        <v>12</v>
      </c>
      <c r="E66">
        <v>10000</v>
      </c>
      <c r="F66" s="1">
        <v>1</v>
      </c>
      <c r="G66" s="1" t="s">
        <v>0</v>
      </c>
      <c r="H66" s="1">
        <v>0.8718402574605032</v>
      </c>
      <c r="I66" s="1" t="s">
        <v>0</v>
      </c>
      <c r="J66" s="1" t="s">
        <v>0</v>
      </c>
      <c r="K66" s="1" t="s">
        <v>0</v>
      </c>
      <c r="L66" s="1">
        <v>0.71553540081919242</v>
      </c>
      <c r="M66" s="1">
        <v>0.70566120538326504</v>
      </c>
      <c r="N66" s="1" t="s">
        <v>0</v>
      </c>
      <c r="O66" s="1">
        <v>0.6983616149795201</v>
      </c>
      <c r="P66" s="1">
        <v>0.68670275014628435</v>
      </c>
      <c r="Q66" s="1">
        <v>0.6808806319485079</v>
      </c>
      <c r="R66" s="1">
        <v>0.67738443534230541</v>
      </c>
      <c r="S66" s="1">
        <v>0.67505851375073145</v>
      </c>
      <c r="T66" s="1">
        <v>0.67339087185488589</v>
      </c>
      <c r="U66" s="1">
        <v>0.67213282621416037</v>
      </c>
      <c r="V66" s="1">
        <v>0.67116734932709188</v>
      </c>
      <c r="W66" s="1">
        <v>0.67039204212990045</v>
      </c>
      <c r="X66" s="1">
        <v>0.66805149210064363</v>
      </c>
      <c r="Y66" s="1" t="s">
        <v>0</v>
      </c>
      <c r="Z66" s="1" t="s">
        <v>0</v>
      </c>
    </row>
    <row r="67" spans="1:26" x14ac:dyDescent="0.2">
      <c r="A67">
        <v>10088</v>
      </c>
      <c r="B67" t="s">
        <v>71</v>
      </c>
      <c r="C67">
        <v>6</v>
      </c>
      <c r="D67">
        <v>12</v>
      </c>
      <c r="E67">
        <v>10000</v>
      </c>
      <c r="F67" s="1">
        <v>1</v>
      </c>
      <c r="G67" s="1" t="s">
        <v>0</v>
      </c>
      <c r="H67" s="1">
        <v>0.8718402574605032</v>
      </c>
      <c r="I67" s="1" t="s">
        <v>0</v>
      </c>
      <c r="J67" s="1" t="s">
        <v>0</v>
      </c>
      <c r="K67" s="1" t="s">
        <v>0</v>
      </c>
      <c r="L67" s="1">
        <v>0.71553540081919242</v>
      </c>
      <c r="M67" s="1">
        <v>0.70566120538326504</v>
      </c>
      <c r="N67" s="1" t="s">
        <v>0</v>
      </c>
      <c r="O67" s="1">
        <v>0.6983616149795201</v>
      </c>
      <c r="P67" s="1">
        <v>0.68670275014628435</v>
      </c>
      <c r="Q67" s="1">
        <v>0.6808806319485079</v>
      </c>
      <c r="R67" s="1">
        <v>0.67738443534230541</v>
      </c>
      <c r="S67" s="1">
        <v>0.67505851375073145</v>
      </c>
      <c r="T67" s="1">
        <v>0.67339087185488589</v>
      </c>
      <c r="U67" s="1">
        <v>0.67213282621416037</v>
      </c>
      <c r="V67" s="1">
        <v>0.67116734932709188</v>
      </c>
      <c r="W67" s="1">
        <v>0.67039204212990045</v>
      </c>
      <c r="X67" s="1">
        <v>0.66805149210064363</v>
      </c>
      <c r="Y67" s="1" t="s">
        <v>0</v>
      </c>
      <c r="Z67" s="1" t="s">
        <v>0</v>
      </c>
    </row>
    <row r="68" spans="1:26" x14ac:dyDescent="0.2">
      <c r="A68">
        <v>10089</v>
      </c>
      <c r="B68" t="s">
        <v>72</v>
      </c>
      <c r="C68">
        <v>6</v>
      </c>
      <c r="D68">
        <v>12</v>
      </c>
      <c r="E68">
        <v>10000</v>
      </c>
      <c r="F68" s="1">
        <v>1</v>
      </c>
      <c r="G68" s="1" t="s">
        <v>0</v>
      </c>
      <c r="H68" s="1">
        <v>0.8718402574605032</v>
      </c>
      <c r="I68" s="1" t="s">
        <v>0</v>
      </c>
      <c r="J68" s="1" t="s">
        <v>0</v>
      </c>
      <c r="K68" s="1" t="s">
        <v>0</v>
      </c>
      <c r="L68" s="1">
        <v>0.71553540081919242</v>
      </c>
      <c r="M68" s="1">
        <v>0.70566120538326504</v>
      </c>
      <c r="N68" s="1" t="s">
        <v>0</v>
      </c>
      <c r="O68" s="1">
        <v>0.6983616149795201</v>
      </c>
      <c r="P68" s="1">
        <v>0.68670275014628435</v>
      </c>
      <c r="Q68" s="1">
        <v>0.6808806319485079</v>
      </c>
      <c r="R68" s="1">
        <v>0.67738443534230541</v>
      </c>
      <c r="S68" s="1">
        <v>0.67505851375073145</v>
      </c>
      <c r="T68" s="1">
        <v>0.67339087185488589</v>
      </c>
      <c r="U68" s="1">
        <v>0.67213282621416037</v>
      </c>
      <c r="V68" s="1">
        <v>0.67116734932709188</v>
      </c>
      <c r="W68" s="1">
        <v>0.67039204212990045</v>
      </c>
      <c r="X68" s="1">
        <v>0.66805149210064363</v>
      </c>
      <c r="Y68" s="1" t="s">
        <v>0</v>
      </c>
      <c r="Z68" s="1" t="s">
        <v>0</v>
      </c>
    </row>
    <row r="69" spans="1:26" x14ac:dyDescent="0.2">
      <c r="A69">
        <v>10090</v>
      </c>
      <c r="B69" t="s">
        <v>73</v>
      </c>
      <c r="C69">
        <v>11</v>
      </c>
      <c r="D69">
        <v>12</v>
      </c>
      <c r="E69">
        <v>10000</v>
      </c>
      <c r="F69" s="1">
        <v>1</v>
      </c>
      <c r="G69" s="1" t="s">
        <v>0</v>
      </c>
      <c r="H69" s="1">
        <v>0.84392117067770611</v>
      </c>
      <c r="I69" s="1" t="s">
        <v>0</v>
      </c>
      <c r="J69" s="1" t="s">
        <v>0</v>
      </c>
      <c r="K69" s="1" t="s">
        <v>0</v>
      </c>
      <c r="L69" s="1">
        <v>0.73851174483100579</v>
      </c>
      <c r="M69" s="1">
        <v>0.71700550052468315</v>
      </c>
      <c r="N69" s="1" t="s">
        <v>0</v>
      </c>
      <c r="O69" s="1">
        <v>0.69802465434333882</v>
      </c>
      <c r="P69" s="1">
        <v>0.69010251501977649</v>
      </c>
      <c r="Q69" s="1">
        <v>0.68613567960885158</v>
      </c>
      <c r="R69" s="1">
        <v>0.68376019096161167</v>
      </c>
      <c r="S69" s="1">
        <v>0.68216884419792667</v>
      </c>
      <c r="T69" s="1">
        <v>0.68103875736574448</v>
      </c>
      <c r="U69" s="1">
        <v>0.68019695799075175</v>
      </c>
      <c r="V69" s="1">
        <v>0.67952813109007248</v>
      </c>
      <c r="W69" s="1">
        <v>0.67900921366713174</v>
      </c>
      <c r="X69" s="1">
        <v>0.67741786690344674</v>
      </c>
      <c r="Y69" s="1" t="s">
        <v>0</v>
      </c>
      <c r="Z69" s="1" t="s">
        <v>0</v>
      </c>
    </row>
    <row r="70" spans="1:26" x14ac:dyDescent="0.2">
      <c r="A70">
        <v>10091</v>
      </c>
      <c r="B70" t="s">
        <v>74</v>
      </c>
      <c r="C70">
        <v>11</v>
      </c>
      <c r="D70">
        <v>12</v>
      </c>
      <c r="E70">
        <v>10000</v>
      </c>
      <c r="F70" s="1">
        <v>1</v>
      </c>
      <c r="G70" s="1" t="s">
        <v>0</v>
      </c>
      <c r="H70" s="1">
        <v>0.84392117067770611</v>
      </c>
      <c r="I70" s="1" t="s">
        <v>0</v>
      </c>
      <c r="J70" s="1" t="s">
        <v>0</v>
      </c>
      <c r="K70" s="1" t="s">
        <v>0</v>
      </c>
      <c r="L70" s="1">
        <v>0.73851174483100579</v>
      </c>
      <c r="M70" s="1">
        <v>0.71700550052468315</v>
      </c>
      <c r="N70" s="1" t="s">
        <v>0</v>
      </c>
      <c r="O70" s="1">
        <v>0.69802465434333882</v>
      </c>
      <c r="P70" s="1">
        <v>0.69010251501977649</v>
      </c>
      <c r="Q70" s="1">
        <v>0.68613567960885158</v>
      </c>
      <c r="R70" s="1">
        <v>0.68376019096161167</v>
      </c>
      <c r="S70" s="1">
        <v>0.68216884419792667</v>
      </c>
      <c r="T70" s="1">
        <v>0.68103875736574448</v>
      </c>
      <c r="U70" s="1">
        <v>0.68019695799075175</v>
      </c>
      <c r="V70" s="1">
        <v>0.67952813109007248</v>
      </c>
      <c r="W70" s="1">
        <v>0.67900921366713174</v>
      </c>
      <c r="X70" s="1">
        <v>0.67741786690344674</v>
      </c>
      <c r="Y70" s="1" t="s">
        <v>0</v>
      </c>
      <c r="Z70" s="1" t="s">
        <v>0</v>
      </c>
    </row>
    <row r="71" spans="1:26" x14ac:dyDescent="0.2">
      <c r="A71">
        <v>10092</v>
      </c>
      <c r="B71" t="s">
        <v>75</v>
      </c>
      <c r="C71">
        <v>11</v>
      </c>
      <c r="D71">
        <v>12</v>
      </c>
      <c r="E71">
        <v>10000</v>
      </c>
      <c r="F71" s="1">
        <v>1</v>
      </c>
      <c r="G71" s="1" t="s">
        <v>0</v>
      </c>
      <c r="H71" s="1">
        <v>0.84392117067770611</v>
      </c>
      <c r="I71" s="1" t="s">
        <v>0</v>
      </c>
      <c r="J71" s="1" t="s">
        <v>0</v>
      </c>
      <c r="K71" s="1" t="s">
        <v>0</v>
      </c>
      <c r="L71" s="1">
        <v>0.73851174483100579</v>
      </c>
      <c r="M71" s="1">
        <v>0.71700550052468315</v>
      </c>
      <c r="N71" s="1" t="s">
        <v>0</v>
      </c>
      <c r="O71" s="1">
        <v>0.69802465434333882</v>
      </c>
      <c r="P71" s="1">
        <v>0.69010251501977649</v>
      </c>
      <c r="Q71" s="1">
        <v>0.68613567960885158</v>
      </c>
      <c r="R71" s="1">
        <v>0.68376019096161167</v>
      </c>
      <c r="S71" s="1">
        <v>0.68216884419792667</v>
      </c>
      <c r="T71" s="1">
        <v>0.68103875736574448</v>
      </c>
      <c r="U71" s="1">
        <v>0.68019695799075175</v>
      </c>
      <c r="V71" s="1">
        <v>0.67952813109007248</v>
      </c>
      <c r="W71" s="1">
        <v>0.67900921366713174</v>
      </c>
      <c r="X71" s="1">
        <v>0.67741786690344674</v>
      </c>
      <c r="Y71" s="1" t="s">
        <v>0</v>
      </c>
      <c r="Z71" s="1" t="s">
        <v>0</v>
      </c>
    </row>
    <row r="72" spans="1:26" x14ac:dyDescent="0.2">
      <c r="A72">
        <v>10093</v>
      </c>
      <c r="B72" t="s">
        <v>76</v>
      </c>
      <c r="C72">
        <v>11</v>
      </c>
      <c r="D72">
        <v>12</v>
      </c>
      <c r="E72">
        <v>10000</v>
      </c>
      <c r="F72" s="1">
        <v>1</v>
      </c>
      <c r="G72" s="1" t="s">
        <v>0</v>
      </c>
      <c r="H72" s="1">
        <v>0.84392117067770611</v>
      </c>
      <c r="I72" s="1" t="s">
        <v>0</v>
      </c>
      <c r="J72" s="1" t="s">
        <v>0</v>
      </c>
      <c r="K72" s="1" t="s">
        <v>0</v>
      </c>
      <c r="L72" s="1">
        <v>0.73851174483100579</v>
      </c>
      <c r="M72" s="1">
        <v>0.71700550052468315</v>
      </c>
      <c r="N72" s="1" t="s">
        <v>0</v>
      </c>
      <c r="O72" s="1">
        <v>0.69802465434333882</v>
      </c>
      <c r="P72" s="1">
        <v>0.69010251501977649</v>
      </c>
      <c r="Q72" s="1">
        <v>0.68613567960885158</v>
      </c>
      <c r="R72" s="1">
        <v>0.68376019096161167</v>
      </c>
      <c r="S72" s="1">
        <v>0.68216884419792667</v>
      </c>
      <c r="T72" s="1">
        <v>0.68103875736574448</v>
      </c>
      <c r="U72" s="1">
        <v>0.68019695799075175</v>
      </c>
      <c r="V72" s="1">
        <v>0.67952813109007248</v>
      </c>
      <c r="W72" s="1">
        <v>0.67900921366713174</v>
      </c>
      <c r="X72" s="1">
        <v>0.67741786690344674</v>
      </c>
      <c r="Y72" s="1" t="s">
        <v>0</v>
      </c>
      <c r="Z72" s="1" t="s">
        <v>0</v>
      </c>
    </row>
    <row r="73" spans="1:26" x14ac:dyDescent="0.2">
      <c r="A73">
        <v>10094</v>
      </c>
      <c r="B73" t="s">
        <v>77</v>
      </c>
      <c r="C73">
        <v>15</v>
      </c>
      <c r="D73">
        <v>12</v>
      </c>
      <c r="E73">
        <v>10000</v>
      </c>
      <c r="F73" s="1">
        <v>1</v>
      </c>
      <c r="G73" s="1" t="s">
        <v>0</v>
      </c>
      <c r="H73" s="1">
        <v>0.85827221926823638</v>
      </c>
      <c r="I73" s="1" t="s">
        <v>0</v>
      </c>
      <c r="J73" s="1" t="s">
        <v>0</v>
      </c>
      <c r="K73" s="1" t="s">
        <v>0</v>
      </c>
      <c r="L73" s="1">
        <v>0.75737632553146661</v>
      </c>
      <c r="M73" s="1">
        <v>0.73713093291331</v>
      </c>
      <c r="N73" s="1" t="s">
        <v>0</v>
      </c>
      <c r="O73" s="1">
        <v>0.71905253970324146</v>
      </c>
      <c r="P73" s="1">
        <v>0.71240105540897103</v>
      </c>
      <c r="Q73" s="1">
        <v>0.70908032946416921</v>
      </c>
      <c r="R73" s="1">
        <v>0.7070838809354214</v>
      </c>
      <c r="S73" s="1">
        <v>0.70575960351936762</v>
      </c>
      <c r="T73" s="1">
        <v>0.7048065250759955</v>
      </c>
      <c r="U73" s="1">
        <v>0.7040942243446332</v>
      </c>
      <c r="V73" s="1">
        <v>0.70354244208794403</v>
      </c>
      <c r="W73" s="1">
        <v>0.70310101628259281</v>
      </c>
      <c r="X73" s="1">
        <v>0.70176670646187189</v>
      </c>
      <c r="Y73" s="1" t="s">
        <v>0</v>
      </c>
      <c r="Z73" s="1" t="s">
        <v>0</v>
      </c>
    </row>
    <row r="74" spans="1:26" x14ac:dyDescent="0.2">
      <c r="A74">
        <v>10095</v>
      </c>
      <c r="B74" t="s">
        <v>78</v>
      </c>
      <c r="C74">
        <v>15</v>
      </c>
      <c r="D74">
        <v>12</v>
      </c>
      <c r="E74">
        <v>10000</v>
      </c>
      <c r="F74" s="1">
        <v>1</v>
      </c>
      <c r="G74" s="1" t="s">
        <v>0</v>
      </c>
      <c r="H74" s="1">
        <v>0.85827221926823638</v>
      </c>
      <c r="I74" s="1" t="s">
        <v>0</v>
      </c>
      <c r="J74" s="1" t="s">
        <v>0</v>
      </c>
      <c r="K74" s="1" t="s">
        <v>0</v>
      </c>
      <c r="L74" s="1">
        <v>0.75737632553146661</v>
      </c>
      <c r="M74" s="1">
        <v>0.73713093291331</v>
      </c>
      <c r="N74" s="1" t="s">
        <v>0</v>
      </c>
      <c r="O74" s="1">
        <v>0.71905253970324146</v>
      </c>
      <c r="P74" s="1">
        <v>0.71240105540897103</v>
      </c>
      <c r="Q74" s="1">
        <v>0.70908032946416921</v>
      </c>
      <c r="R74" s="1">
        <v>0.7070838809354214</v>
      </c>
      <c r="S74" s="1">
        <v>0.70575960351936762</v>
      </c>
      <c r="T74" s="1">
        <v>0.7048065250759955</v>
      </c>
      <c r="U74" s="1">
        <v>0.7040942243446332</v>
      </c>
      <c r="V74" s="1">
        <v>0.70354244208794403</v>
      </c>
      <c r="W74" s="1">
        <v>0.70310101628259281</v>
      </c>
      <c r="X74" s="1">
        <v>0.70176670646187189</v>
      </c>
      <c r="Y74" s="1" t="s">
        <v>0</v>
      </c>
      <c r="Z74" s="1" t="s">
        <v>0</v>
      </c>
    </row>
    <row r="75" spans="1:26" x14ac:dyDescent="0.2">
      <c r="A75">
        <v>10096</v>
      </c>
      <c r="B75" t="s">
        <v>79</v>
      </c>
      <c r="C75">
        <v>24</v>
      </c>
      <c r="D75">
        <v>12</v>
      </c>
      <c r="E75">
        <v>10000</v>
      </c>
      <c r="F75" s="1">
        <v>1</v>
      </c>
      <c r="G75" s="1" t="s">
        <v>0</v>
      </c>
      <c r="H75" s="1">
        <v>0.86500893189786121</v>
      </c>
      <c r="I75" s="1" t="s">
        <v>0</v>
      </c>
      <c r="J75" s="1" t="s">
        <v>0</v>
      </c>
      <c r="K75" s="1" t="s">
        <v>0</v>
      </c>
      <c r="L75" s="1">
        <v>0.80302060545848819</v>
      </c>
      <c r="M75" s="1">
        <v>0.78112551465882074</v>
      </c>
      <c r="N75" s="1" t="s">
        <v>0</v>
      </c>
      <c r="O75" s="1">
        <v>0.77279544520973253</v>
      </c>
      <c r="P75" s="1">
        <v>0.76630907232449064</v>
      </c>
      <c r="Q75" s="1">
        <v>0.76307066229783815</v>
      </c>
      <c r="R75" s="1">
        <v>0.76112188458268459</v>
      </c>
      <c r="S75" s="1">
        <v>0.75983225227118578</v>
      </c>
      <c r="T75" s="1">
        <v>0.75890562757329405</v>
      </c>
      <c r="U75" s="1">
        <v>0.75820827084189113</v>
      </c>
      <c r="V75" s="1">
        <v>0.75766375942148056</v>
      </c>
      <c r="W75" s="1">
        <v>0.75723388198431429</v>
      </c>
      <c r="X75" s="1">
        <v>0.75594424967281559</v>
      </c>
      <c r="Y75" s="1" t="s">
        <v>0</v>
      </c>
      <c r="Z75" s="1" t="s">
        <v>0</v>
      </c>
    </row>
    <row r="76" spans="1:26" x14ac:dyDescent="0.2">
      <c r="A76">
        <v>10097</v>
      </c>
      <c r="B76" t="s">
        <v>80</v>
      </c>
      <c r="C76">
        <v>30</v>
      </c>
      <c r="D76">
        <v>12</v>
      </c>
      <c r="E76">
        <v>10000</v>
      </c>
      <c r="F76" s="1">
        <v>1</v>
      </c>
      <c r="G76" s="1" t="s">
        <v>0</v>
      </c>
      <c r="H76" s="1">
        <v>0.87163712463124987</v>
      </c>
      <c r="I76" s="1" t="s">
        <v>0</v>
      </c>
      <c r="J76" s="1" t="s">
        <v>0</v>
      </c>
      <c r="K76" s="1" t="s">
        <v>0</v>
      </c>
      <c r="L76" s="1">
        <v>0.81325903700528646</v>
      </c>
      <c r="M76" s="1">
        <v>0.79246615062656012</v>
      </c>
      <c r="N76" s="1" t="s">
        <v>0</v>
      </c>
      <c r="O76" s="1">
        <v>0.78396913844834981</v>
      </c>
      <c r="P76" s="1">
        <v>0.77840531840683125</v>
      </c>
      <c r="Q76" s="1">
        <v>0.77563181294806827</v>
      </c>
      <c r="R76" s="1">
        <v>0.77396770967281048</v>
      </c>
      <c r="S76" s="1">
        <v>0.77284990292730893</v>
      </c>
      <c r="T76" s="1">
        <v>0.77205987409966137</v>
      </c>
      <c r="U76" s="1">
        <v>0.77146315019792744</v>
      </c>
      <c r="V76" s="1">
        <v>0.77100089928813365</v>
      </c>
      <c r="W76" s="1">
        <v>0.77063109856029854</v>
      </c>
      <c r="X76" s="1">
        <v>0.76952169637679335</v>
      </c>
      <c r="Y76" s="1" t="s">
        <v>0</v>
      </c>
      <c r="Z76" s="1" t="s">
        <v>0</v>
      </c>
    </row>
    <row r="77" spans="1:26" x14ac:dyDescent="0.2">
      <c r="A77">
        <v>10098</v>
      </c>
      <c r="B77" t="s">
        <v>81</v>
      </c>
      <c r="C77">
        <v>3.5</v>
      </c>
      <c r="D77">
        <v>12</v>
      </c>
      <c r="E77">
        <v>10000</v>
      </c>
      <c r="F77" s="1">
        <v>1</v>
      </c>
      <c r="G77" s="1" t="s">
        <v>0</v>
      </c>
      <c r="H77" s="1" t="s">
        <v>0</v>
      </c>
      <c r="I77" s="1">
        <v>0.84862594030575089</v>
      </c>
      <c r="J77" s="1" t="s">
        <v>0</v>
      </c>
      <c r="K77" s="1" t="s">
        <v>0</v>
      </c>
      <c r="L77" s="1">
        <v>0.78450315457413244</v>
      </c>
      <c r="M77" s="1" t="s">
        <v>0</v>
      </c>
      <c r="N77" s="1" t="s">
        <v>0</v>
      </c>
      <c r="O77" s="1">
        <v>0.76492356224217428</v>
      </c>
      <c r="P77" s="1">
        <v>0.75838692065032764</v>
      </c>
      <c r="Q77" s="1">
        <v>0.75512618296529965</v>
      </c>
      <c r="R77" s="1">
        <v>0.75316974035428297</v>
      </c>
      <c r="S77" s="1">
        <v>0.75186544528027177</v>
      </c>
      <c r="T77" s="1" t="s">
        <v>0</v>
      </c>
      <c r="U77" s="1">
        <v>0.75022749332686245</v>
      </c>
      <c r="V77" s="1" t="s">
        <v>0</v>
      </c>
      <c r="W77" s="1">
        <v>0.74924168891045861</v>
      </c>
      <c r="X77" s="1" t="s">
        <v>0</v>
      </c>
      <c r="Y77" s="1" t="s">
        <v>0</v>
      </c>
      <c r="Z77" s="1" t="s">
        <v>0</v>
      </c>
    </row>
    <row r="78" spans="1:26" x14ac:dyDescent="0.2">
      <c r="A78">
        <v>10099</v>
      </c>
      <c r="B78" t="s">
        <v>82</v>
      </c>
      <c r="C78">
        <v>3.5</v>
      </c>
      <c r="D78">
        <v>12</v>
      </c>
      <c r="E78">
        <v>10000</v>
      </c>
      <c r="F78" s="1">
        <v>1</v>
      </c>
      <c r="G78" s="1" t="s">
        <v>0</v>
      </c>
      <c r="H78" s="1" t="s">
        <v>0</v>
      </c>
      <c r="I78" s="1">
        <v>0.84862594030575089</v>
      </c>
      <c r="J78" s="1" t="s">
        <v>0</v>
      </c>
      <c r="K78" s="1" t="s">
        <v>0</v>
      </c>
      <c r="L78" s="1">
        <v>0.78450315457413244</v>
      </c>
      <c r="M78" s="1" t="s">
        <v>0</v>
      </c>
      <c r="N78" s="1" t="s">
        <v>0</v>
      </c>
      <c r="O78" s="1">
        <v>0.76492356224217428</v>
      </c>
      <c r="P78" s="1">
        <v>0.75838692065032764</v>
      </c>
      <c r="Q78" s="1">
        <v>0.75512618296529965</v>
      </c>
      <c r="R78" s="1">
        <v>0.75316974035428297</v>
      </c>
      <c r="S78" s="1">
        <v>0.75186544528027177</v>
      </c>
      <c r="T78" s="1" t="s">
        <v>0</v>
      </c>
      <c r="U78" s="1">
        <v>0.75022749332686245</v>
      </c>
      <c r="V78" s="1" t="s">
        <v>0</v>
      </c>
      <c r="W78" s="1">
        <v>0.74924168891045861</v>
      </c>
      <c r="X78" s="1" t="s">
        <v>0</v>
      </c>
      <c r="Y78" s="1" t="s">
        <v>0</v>
      </c>
      <c r="Z78" s="1" t="s">
        <v>0</v>
      </c>
    </row>
    <row r="79" spans="1:26" x14ac:dyDescent="0.2">
      <c r="A79">
        <v>10100</v>
      </c>
      <c r="B79" t="s">
        <v>83</v>
      </c>
      <c r="C79">
        <v>15</v>
      </c>
      <c r="D79">
        <v>12</v>
      </c>
      <c r="E79">
        <v>10000</v>
      </c>
      <c r="F79" s="1">
        <v>1</v>
      </c>
      <c r="G79" s="1" t="s">
        <v>0</v>
      </c>
      <c r="H79" s="1" t="s">
        <v>0</v>
      </c>
      <c r="I79" s="1">
        <v>0.89737254758952656</v>
      </c>
      <c r="J79" s="1" t="s">
        <v>0</v>
      </c>
      <c r="K79" s="1" t="s">
        <v>0</v>
      </c>
      <c r="L79" s="1">
        <v>0.8475858799504048</v>
      </c>
      <c r="M79" s="1" t="s">
        <v>0</v>
      </c>
      <c r="N79" s="1" t="s">
        <v>0</v>
      </c>
      <c r="O79" s="1">
        <v>0.83588906717234335</v>
      </c>
      <c r="P79" s="1">
        <v>0.8319870906571365</v>
      </c>
      <c r="Q79" s="1">
        <v>0.83003610239953318</v>
      </c>
      <c r="R79" s="1">
        <v>0.82886915615199463</v>
      </c>
      <c r="S79" s="1">
        <v>0.82808511414192976</v>
      </c>
      <c r="T79" s="1" t="s">
        <v>0</v>
      </c>
      <c r="U79" s="1">
        <v>0.82710962001312804</v>
      </c>
      <c r="V79" s="1" t="s">
        <v>0</v>
      </c>
      <c r="W79" s="1">
        <v>0.82652614688935888</v>
      </c>
      <c r="X79" s="1" t="s">
        <v>0</v>
      </c>
      <c r="Y79" s="1" t="s">
        <v>0</v>
      </c>
      <c r="Z79" s="1" t="s">
        <v>0</v>
      </c>
    </row>
    <row r="80" spans="1:26" x14ac:dyDescent="0.2">
      <c r="A80">
        <v>10101</v>
      </c>
      <c r="B80" t="s">
        <v>84</v>
      </c>
      <c r="C80">
        <v>15</v>
      </c>
      <c r="D80">
        <v>12</v>
      </c>
      <c r="E80">
        <v>10000</v>
      </c>
      <c r="F80" s="1">
        <v>1</v>
      </c>
      <c r="G80" s="1" t="s">
        <v>0</v>
      </c>
      <c r="H80" s="1" t="s">
        <v>0</v>
      </c>
      <c r="I80" s="1">
        <v>0.89737254758952656</v>
      </c>
      <c r="J80" s="1" t="s">
        <v>0</v>
      </c>
      <c r="K80" s="1" t="s">
        <v>0</v>
      </c>
      <c r="L80" s="1">
        <v>0.8475858799504048</v>
      </c>
      <c r="M80" s="1" t="s">
        <v>0</v>
      </c>
      <c r="N80" s="1" t="s">
        <v>0</v>
      </c>
      <c r="O80" s="1">
        <v>0.83588906717234335</v>
      </c>
      <c r="P80" s="1">
        <v>0.8319870906571365</v>
      </c>
      <c r="Q80" s="1">
        <v>0.83003610239953318</v>
      </c>
      <c r="R80" s="1">
        <v>0.82886915615199463</v>
      </c>
      <c r="S80" s="1">
        <v>0.82808511414192976</v>
      </c>
      <c r="T80" s="1" t="s">
        <v>0</v>
      </c>
      <c r="U80" s="1">
        <v>0.82710962001312804</v>
      </c>
      <c r="V80" s="1" t="s">
        <v>0</v>
      </c>
      <c r="W80" s="1">
        <v>0.82652614688935888</v>
      </c>
      <c r="X80" s="1" t="s">
        <v>0</v>
      </c>
      <c r="Y80" s="1" t="s">
        <v>0</v>
      </c>
      <c r="Z80" s="1" t="s">
        <v>0</v>
      </c>
    </row>
    <row r="81" spans="1:26" x14ac:dyDescent="0.2">
      <c r="A81">
        <v>10102</v>
      </c>
      <c r="B81" t="s">
        <v>85</v>
      </c>
      <c r="C81">
        <v>30</v>
      </c>
      <c r="D81">
        <v>12</v>
      </c>
      <c r="E81">
        <v>10000</v>
      </c>
      <c r="F81" s="1">
        <v>1</v>
      </c>
      <c r="G81" s="1" t="s">
        <v>0</v>
      </c>
      <c r="H81" s="1" t="s">
        <v>0</v>
      </c>
      <c r="I81" s="1">
        <v>0.91498085060703227</v>
      </c>
      <c r="J81" s="1" t="s">
        <v>0</v>
      </c>
      <c r="K81" s="1" t="s">
        <v>0</v>
      </c>
      <c r="L81" s="1">
        <v>0.87036588153001226</v>
      </c>
      <c r="M81" s="1" t="s">
        <v>0</v>
      </c>
      <c r="N81" s="1" t="s">
        <v>0</v>
      </c>
      <c r="O81" s="1">
        <v>0.8615149143644687</v>
      </c>
      <c r="P81" s="1">
        <v>0.85856459197595414</v>
      </c>
      <c r="Q81" s="1">
        <v>0.85708943078169686</v>
      </c>
      <c r="R81" s="1">
        <v>0.85620987457667019</v>
      </c>
      <c r="S81" s="1">
        <v>0.85561426958743969</v>
      </c>
      <c r="T81" s="1" t="s">
        <v>0</v>
      </c>
      <c r="U81" s="1">
        <v>0.85488015181001575</v>
      </c>
      <c r="V81" s="1" t="s">
        <v>0</v>
      </c>
      <c r="W81" s="1">
        <v>0.85443691088779772</v>
      </c>
      <c r="X81" s="1" t="s">
        <v>0</v>
      </c>
      <c r="Y81" s="1" t="s">
        <v>0</v>
      </c>
      <c r="Z81" s="1" t="s">
        <v>0</v>
      </c>
    </row>
    <row r="82" spans="1:26" x14ac:dyDescent="0.2">
      <c r="A82">
        <v>10103</v>
      </c>
      <c r="B82" t="s">
        <v>86</v>
      </c>
      <c r="C82">
        <v>30</v>
      </c>
      <c r="D82">
        <v>12</v>
      </c>
      <c r="E82">
        <v>10000</v>
      </c>
      <c r="F82" s="1">
        <v>1</v>
      </c>
      <c r="G82" s="1" t="s">
        <v>0</v>
      </c>
      <c r="H82" s="1" t="s">
        <v>0</v>
      </c>
      <c r="I82" s="1">
        <v>0.91498085060703227</v>
      </c>
      <c r="J82" s="1" t="s">
        <v>0</v>
      </c>
      <c r="K82" s="1" t="s">
        <v>0</v>
      </c>
      <c r="L82" s="1">
        <v>0.87036588153001226</v>
      </c>
      <c r="M82" s="1" t="s">
        <v>0</v>
      </c>
      <c r="N82" s="1" t="s">
        <v>0</v>
      </c>
      <c r="O82" s="1">
        <v>0.8615149143644687</v>
      </c>
      <c r="P82" s="1">
        <v>0.85856459197595414</v>
      </c>
      <c r="Q82" s="1">
        <v>0.85708943078169686</v>
      </c>
      <c r="R82" s="1">
        <v>0.85620987457667019</v>
      </c>
      <c r="S82" s="1">
        <v>0.85561426958743969</v>
      </c>
      <c r="T82" s="1" t="s">
        <v>0</v>
      </c>
      <c r="U82" s="1">
        <v>0.85488015181001575</v>
      </c>
      <c r="V82" s="1" t="s">
        <v>0</v>
      </c>
      <c r="W82" s="1">
        <v>0.85443691088779772</v>
      </c>
      <c r="X82" s="1" t="s">
        <v>0</v>
      </c>
      <c r="Y82" s="1" t="s">
        <v>0</v>
      </c>
      <c r="Z82" s="1" t="s">
        <v>0</v>
      </c>
    </row>
  </sheetData>
  <mergeCells count="5">
    <mergeCell ref="F2:Z2"/>
    <mergeCell ref="A2:A3"/>
    <mergeCell ref="B2:B3"/>
    <mergeCell ref="C2:C3"/>
    <mergeCell ref="D2:D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9E42-2CCF-4B45-8215-F57005FF20CB}">
  <dimension ref="A1:AA85"/>
  <sheetViews>
    <sheetView topLeftCell="A48" workbookViewId="0">
      <selection activeCell="AB1" sqref="AB1:BB1048576"/>
    </sheetView>
  </sheetViews>
  <sheetFormatPr baseColWidth="10" defaultColWidth="8.83203125" defaultRowHeight="15" x14ac:dyDescent="0.2"/>
  <cols>
    <col min="2" max="2" width="10.1640625" bestFit="1" customWidth="1"/>
    <col min="3" max="27" width="10.83203125" customWidth="1"/>
  </cols>
  <sheetData>
    <row r="1" spans="1:27" x14ac:dyDescent="0.2">
      <c r="A1" s="5" t="s">
        <v>6</v>
      </c>
      <c r="H1" s="10"/>
      <c r="I1" s="10"/>
      <c r="K1" s="10"/>
    </row>
    <row r="3" spans="1:27" s="5" customFormat="1" x14ac:dyDescent="0.2">
      <c r="A3" s="5" t="s">
        <v>3</v>
      </c>
      <c r="B3" s="2">
        <v>43828</v>
      </c>
      <c r="C3" s="2">
        <v>43835</v>
      </c>
      <c r="D3" s="2">
        <v>43842</v>
      </c>
      <c r="E3" s="2">
        <v>43849</v>
      </c>
      <c r="F3" s="2">
        <v>43856</v>
      </c>
      <c r="G3" s="3">
        <v>43863</v>
      </c>
      <c r="H3" s="3">
        <v>43870</v>
      </c>
      <c r="I3" s="3">
        <v>43877</v>
      </c>
      <c r="J3" s="3">
        <v>43884</v>
      </c>
      <c r="K3" s="4">
        <v>43891</v>
      </c>
      <c r="L3" s="4">
        <v>43898</v>
      </c>
      <c r="M3" s="4">
        <v>43905</v>
      </c>
      <c r="N3" s="4">
        <v>43912</v>
      </c>
      <c r="O3" s="4">
        <v>43919</v>
      </c>
      <c r="P3" s="3">
        <v>43926</v>
      </c>
      <c r="Q3" s="3">
        <v>43933</v>
      </c>
      <c r="R3" s="3">
        <v>43940</v>
      </c>
      <c r="S3" s="3">
        <v>43947</v>
      </c>
      <c r="T3" s="4">
        <v>43954</v>
      </c>
      <c r="U3" s="4">
        <v>43961</v>
      </c>
      <c r="V3" s="4">
        <v>43968</v>
      </c>
      <c r="W3" s="4">
        <v>43975</v>
      </c>
      <c r="X3" s="3">
        <v>43982</v>
      </c>
      <c r="Y3" s="3">
        <v>43989</v>
      </c>
      <c r="Z3" s="3">
        <v>43996</v>
      </c>
      <c r="AA3" s="3">
        <v>44003</v>
      </c>
    </row>
    <row r="4" spans="1:27" x14ac:dyDescent="0.2">
      <c r="A4">
        <v>10009</v>
      </c>
      <c r="B4" s="6">
        <v>0</v>
      </c>
      <c r="C4" s="6">
        <v>0</v>
      </c>
      <c r="D4" s="6">
        <v>0</v>
      </c>
      <c r="E4" s="6">
        <v>0</v>
      </c>
      <c r="F4" s="6">
        <v>41000.154446177839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41000.154446177839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">
      <c r="A5">
        <v>10010</v>
      </c>
      <c r="B5" s="6">
        <v>0</v>
      </c>
      <c r="C5" s="6">
        <v>39119.984727966919</v>
      </c>
      <c r="D5" s="6">
        <v>0</v>
      </c>
      <c r="E5" s="6">
        <v>0</v>
      </c>
      <c r="F5" s="6">
        <v>0</v>
      </c>
      <c r="G5" s="6">
        <v>58679.977091950372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58679.977091950372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58679.977091950372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58679.977091950372</v>
      </c>
      <c r="Z5" s="6">
        <v>0</v>
      </c>
      <c r="AA5" s="6">
        <v>0</v>
      </c>
    </row>
    <row r="6" spans="1:27" x14ac:dyDescent="0.2">
      <c r="A6">
        <v>10011</v>
      </c>
      <c r="B6" s="6">
        <v>0</v>
      </c>
      <c r="C6" s="6">
        <v>0</v>
      </c>
      <c r="D6" s="6">
        <v>0</v>
      </c>
      <c r="E6" s="6">
        <v>40394.232449297968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40394.232449297968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40394.232449297968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">
      <c r="A7">
        <v>10012</v>
      </c>
      <c r="B7" s="6">
        <v>0</v>
      </c>
      <c r="C7" s="6">
        <v>38294.442013129097</v>
      </c>
      <c r="D7" s="6">
        <v>0</v>
      </c>
      <c r="E7" s="6">
        <v>0</v>
      </c>
      <c r="F7" s="6">
        <v>0</v>
      </c>
      <c r="G7" s="6">
        <v>76588.884026258209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76588.884026258209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76588.884026258209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76588.884026258209</v>
      </c>
      <c r="Z7" s="6">
        <v>0</v>
      </c>
      <c r="AA7" s="6">
        <v>0</v>
      </c>
    </row>
    <row r="8" spans="1:27" x14ac:dyDescent="0.2">
      <c r="A8">
        <v>10013</v>
      </c>
      <c r="B8" s="6">
        <v>0</v>
      </c>
      <c r="C8" s="6">
        <v>0</v>
      </c>
      <c r="D8" s="6">
        <v>0</v>
      </c>
      <c r="E8" s="6">
        <v>0</v>
      </c>
      <c r="F8" s="6">
        <v>60133.379168285879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60133.379168285879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">
      <c r="A9">
        <v>10014</v>
      </c>
      <c r="B9" s="6">
        <v>0</v>
      </c>
      <c r="C9" s="6">
        <v>0</v>
      </c>
      <c r="D9" s="6">
        <v>0</v>
      </c>
      <c r="E9" s="6">
        <v>39484.501881920063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39484.501881920063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39484.501881920063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">
      <c r="A10">
        <v>10015</v>
      </c>
      <c r="B10" s="6">
        <v>0</v>
      </c>
      <c r="C10" s="6">
        <v>53840.88</v>
      </c>
      <c r="D10" s="6">
        <v>0</v>
      </c>
      <c r="E10" s="6">
        <v>0</v>
      </c>
      <c r="F10" s="6">
        <v>0</v>
      </c>
      <c r="G10" s="6">
        <v>0</v>
      </c>
      <c r="H10" s="6">
        <v>41832.000000000007</v>
      </c>
      <c r="I10" s="6">
        <v>0</v>
      </c>
      <c r="J10" s="6">
        <v>0</v>
      </c>
      <c r="K10" s="6">
        <v>0</v>
      </c>
      <c r="L10" s="6">
        <v>0</v>
      </c>
      <c r="M10" s="6">
        <v>41989.500000000007</v>
      </c>
      <c r="N10" s="6">
        <v>0</v>
      </c>
      <c r="O10" s="6">
        <v>0</v>
      </c>
      <c r="P10" s="6">
        <v>0</v>
      </c>
      <c r="Q10" s="6">
        <v>0</v>
      </c>
      <c r="R10" s="6">
        <v>42147</v>
      </c>
      <c r="S10" s="6">
        <v>0</v>
      </c>
      <c r="T10" s="6">
        <v>0</v>
      </c>
      <c r="U10" s="6">
        <v>0</v>
      </c>
      <c r="V10" s="6">
        <v>0</v>
      </c>
      <c r="W10" s="6">
        <v>42304.5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">
      <c r="A11">
        <v>10016</v>
      </c>
      <c r="B11" s="6">
        <v>0</v>
      </c>
      <c r="C11" s="6">
        <v>0</v>
      </c>
      <c r="D11" s="6">
        <v>0</v>
      </c>
      <c r="E11" s="6">
        <v>51880.832670593263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59077.343729076907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58974.644574380261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66848.574988381588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">
      <c r="A12">
        <v>10017</v>
      </c>
      <c r="B12" s="6">
        <v>0</v>
      </c>
      <c r="C12" s="6">
        <v>0</v>
      </c>
      <c r="D12" s="6">
        <v>28571.399999999998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35970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40009.199999999997</v>
      </c>
      <c r="AA12" s="6">
        <v>0</v>
      </c>
    </row>
    <row r="13" spans="1:27" x14ac:dyDescent="0.2">
      <c r="A13">
        <v>10018</v>
      </c>
      <c r="B13" s="6">
        <v>0</v>
      </c>
      <c r="C13" s="6">
        <v>0</v>
      </c>
      <c r="D13" s="6">
        <v>34881.869999999995</v>
      </c>
      <c r="E13" s="6">
        <v>0</v>
      </c>
      <c r="F13" s="6">
        <v>0</v>
      </c>
      <c r="G13" s="6">
        <v>15767.924999999999</v>
      </c>
      <c r="H13" s="6">
        <v>0</v>
      </c>
      <c r="I13" s="6">
        <v>0</v>
      </c>
      <c r="J13" s="6">
        <v>18964.349999999999</v>
      </c>
      <c r="K13" s="6">
        <v>0</v>
      </c>
      <c r="L13" s="6">
        <v>0</v>
      </c>
      <c r="M13" s="6">
        <v>19010.25</v>
      </c>
      <c r="N13" s="6">
        <v>0</v>
      </c>
      <c r="O13" s="6">
        <v>0</v>
      </c>
      <c r="P13" s="6">
        <v>44474.549999999988</v>
      </c>
      <c r="Q13" s="6">
        <v>0</v>
      </c>
      <c r="R13" s="6">
        <v>0</v>
      </c>
      <c r="S13" s="6">
        <v>6050.5124999999998</v>
      </c>
      <c r="T13" s="6">
        <v>0</v>
      </c>
      <c r="U13" s="6">
        <v>0</v>
      </c>
      <c r="V13" s="6">
        <v>19147.949999999997</v>
      </c>
      <c r="W13" s="6">
        <v>0</v>
      </c>
      <c r="X13" s="6">
        <v>0</v>
      </c>
      <c r="Y13" s="6">
        <v>19193.849999999999</v>
      </c>
      <c r="Z13" s="6">
        <v>0</v>
      </c>
      <c r="AA13" s="6">
        <v>0</v>
      </c>
    </row>
    <row r="14" spans="1:27" x14ac:dyDescent="0.2">
      <c r="A14">
        <v>10019</v>
      </c>
      <c r="B14" s="6">
        <v>0</v>
      </c>
      <c r="C14" s="6">
        <v>0</v>
      </c>
      <c r="D14" s="6">
        <v>0</v>
      </c>
      <c r="E14" s="6">
        <v>92307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119190.00000000001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53842.8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111344.4</v>
      </c>
      <c r="AA14" s="6">
        <v>0</v>
      </c>
    </row>
    <row r="15" spans="1:27" x14ac:dyDescent="0.2">
      <c r="A15">
        <v>10020</v>
      </c>
      <c r="B15" s="6">
        <v>0</v>
      </c>
      <c r="C15" s="6">
        <v>103530</v>
      </c>
      <c r="D15" s="6">
        <v>0</v>
      </c>
      <c r="E15" s="6">
        <v>8359.9724999999999</v>
      </c>
      <c r="F15" s="6">
        <v>0</v>
      </c>
      <c r="G15" s="6">
        <v>27887.475000000006</v>
      </c>
      <c r="H15" s="6">
        <v>0</v>
      </c>
      <c r="I15" s="6">
        <v>37207.5</v>
      </c>
      <c r="J15" s="6">
        <v>0</v>
      </c>
      <c r="K15" s="6">
        <v>37233.900000000009</v>
      </c>
      <c r="L15" s="6">
        <v>0</v>
      </c>
      <c r="M15" s="6">
        <v>37260.300000000003</v>
      </c>
      <c r="N15" s="6">
        <v>0</v>
      </c>
      <c r="O15" s="6">
        <v>37286.700000000004</v>
      </c>
      <c r="P15" s="6">
        <v>0</v>
      </c>
      <c r="Q15" s="6">
        <v>111939.3</v>
      </c>
      <c r="R15" s="6">
        <v>0</v>
      </c>
      <c r="S15" s="6">
        <v>8401.5524999999998</v>
      </c>
      <c r="T15" s="6">
        <v>0</v>
      </c>
      <c r="U15" s="6">
        <v>28026.075000000004</v>
      </c>
      <c r="V15" s="6">
        <v>0</v>
      </c>
      <c r="W15" s="6">
        <v>37392.300000000003</v>
      </c>
      <c r="X15" s="6">
        <v>0</v>
      </c>
      <c r="Y15" s="6">
        <v>37418.700000000004</v>
      </c>
      <c r="Z15" s="6">
        <v>0</v>
      </c>
      <c r="AA15" s="6">
        <v>37445.100000000006</v>
      </c>
    </row>
    <row r="16" spans="1:27" x14ac:dyDescent="0.2">
      <c r="A16">
        <v>10021</v>
      </c>
      <c r="B16" s="6">
        <v>0</v>
      </c>
      <c r="C16" s="6">
        <v>0</v>
      </c>
      <c r="D16" s="6">
        <v>0</v>
      </c>
      <c r="E16" s="6">
        <v>14276.099999999999</v>
      </c>
      <c r="F16" s="6">
        <v>0</v>
      </c>
      <c r="G16" s="6">
        <v>0</v>
      </c>
      <c r="H16" s="6">
        <v>29340</v>
      </c>
      <c r="I16" s="6">
        <v>0</v>
      </c>
      <c r="J16" s="6">
        <v>0</v>
      </c>
      <c r="K16" s="6">
        <v>0</v>
      </c>
      <c r="L16" s="6">
        <v>44244</v>
      </c>
      <c r="M16" s="6">
        <v>0</v>
      </c>
      <c r="N16" s="6">
        <v>0</v>
      </c>
      <c r="O16" s="6">
        <v>0</v>
      </c>
      <c r="P16" s="6">
        <v>53150.400000000001</v>
      </c>
      <c r="Q16" s="6">
        <v>0</v>
      </c>
      <c r="R16" s="6">
        <v>0</v>
      </c>
      <c r="S16" s="6">
        <v>0</v>
      </c>
      <c r="T16" s="6">
        <v>20377.499999999996</v>
      </c>
      <c r="U16" s="6">
        <v>0</v>
      </c>
      <c r="V16" s="6">
        <v>0</v>
      </c>
      <c r="W16" s="6">
        <v>0</v>
      </c>
      <c r="X16" s="6">
        <v>29724</v>
      </c>
      <c r="Y16" s="6">
        <v>0</v>
      </c>
      <c r="Z16" s="6">
        <v>0</v>
      </c>
      <c r="AA16" s="6">
        <v>0</v>
      </c>
    </row>
    <row r="17" spans="1:27" x14ac:dyDescent="0.2">
      <c r="A17">
        <v>10022</v>
      </c>
      <c r="B17" s="6">
        <v>0</v>
      </c>
      <c r="C17" s="6">
        <v>0</v>
      </c>
      <c r="D17" s="6">
        <v>30096.588750000003</v>
      </c>
      <c r="E17" s="6">
        <v>0</v>
      </c>
      <c r="F17" s="6">
        <v>0</v>
      </c>
      <c r="G17" s="6">
        <v>24259.912499999999</v>
      </c>
      <c r="H17" s="6">
        <v>0</v>
      </c>
      <c r="I17" s="6">
        <v>0</v>
      </c>
      <c r="J17" s="6">
        <v>29159.774999999994</v>
      </c>
      <c r="K17" s="6">
        <v>0</v>
      </c>
      <c r="L17" s="6">
        <v>0</v>
      </c>
      <c r="M17" s="6">
        <v>29211.075000000001</v>
      </c>
      <c r="N17" s="6">
        <v>0</v>
      </c>
      <c r="O17" s="6">
        <v>0</v>
      </c>
      <c r="P17" s="6">
        <v>68290.274999999994</v>
      </c>
      <c r="Q17" s="6">
        <v>0</v>
      </c>
      <c r="R17" s="6">
        <v>0</v>
      </c>
      <c r="S17" s="6">
        <v>9284.3737499999988</v>
      </c>
      <c r="T17" s="6">
        <v>0</v>
      </c>
      <c r="U17" s="6">
        <v>0</v>
      </c>
      <c r="V17" s="6">
        <v>29364.974999999999</v>
      </c>
      <c r="W17" s="6">
        <v>0</v>
      </c>
      <c r="X17" s="6">
        <v>0</v>
      </c>
      <c r="Y17" s="6">
        <v>29416.274999999998</v>
      </c>
      <c r="Z17" s="6">
        <v>0</v>
      </c>
      <c r="AA17" s="6">
        <v>0</v>
      </c>
    </row>
    <row r="18" spans="1:27" x14ac:dyDescent="0.2">
      <c r="A18">
        <v>10023</v>
      </c>
      <c r="B18" s="6">
        <v>0</v>
      </c>
      <c r="C18" s="6">
        <v>0</v>
      </c>
      <c r="D18" s="6">
        <v>118210.27499999999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124771.2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75525.375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">
      <c r="A19">
        <v>10024</v>
      </c>
      <c r="B19" s="6">
        <v>0</v>
      </c>
      <c r="C19" s="6">
        <v>0</v>
      </c>
      <c r="D19" s="6">
        <v>35160.375</v>
      </c>
      <c r="E19" s="6">
        <v>0</v>
      </c>
      <c r="F19" s="6">
        <v>0</v>
      </c>
      <c r="G19" s="6">
        <v>0</v>
      </c>
      <c r="H19" s="6">
        <v>45769.5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60469.8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31401.375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66483</v>
      </c>
      <c r="AA19" s="6">
        <v>0</v>
      </c>
    </row>
    <row r="20" spans="1:27" x14ac:dyDescent="0.2">
      <c r="A20">
        <v>10025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68776.399999999994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64464.4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">
      <c r="A21">
        <v>10026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32762.400000000001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44730.400000000001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">
      <c r="A22">
        <v>10027</v>
      </c>
      <c r="B22" s="6">
        <v>0</v>
      </c>
      <c r="C22" s="6">
        <v>0</v>
      </c>
      <c r="D22" s="6">
        <v>0</v>
      </c>
      <c r="E22" s="6">
        <v>0</v>
      </c>
      <c r="F22" s="6">
        <v>16054</v>
      </c>
      <c r="G22" s="6">
        <v>0</v>
      </c>
      <c r="H22" s="6">
        <v>0</v>
      </c>
      <c r="I22" s="6">
        <v>0</v>
      </c>
      <c r="J22" s="6">
        <v>0</v>
      </c>
      <c r="K22" s="6">
        <v>16752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22196.400000000001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16752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">
      <c r="A23">
        <v>10028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20944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29770.400000000001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29920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">
      <c r="A24">
        <v>10029</v>
      </c>
      <c r="B24" s="6">
        <v>0</v>
      </c>
      <c r="C24" s="6">
        <v>0</v>
      </c>
      <c r="D24" s="6">
        <v>49098.087500000001</v>
      </c>
      <c r="E24" s="6">
        <v>0</v>
      </c>
      <c r="F24" s="6">
        <v>0</v>
      </c>
      <c r="G24" s="6">
        <v>34346.125</v>
      </c>
      <c r="H24" s="6">
        <v>0</v>
      </c>
      <c r="I24" s="6">
        <v>0</v>
      </c>
      <c r="J24" s="6">
        <v>41307.75</v>
      </c>
      <c r="K24" s="6">
        <v>0</v>
      </c>
      <c r="L24" s="6">
        <v>0</v>
      </c>
      <c r="M24" s="6">
        <v>41406.75</v>
      </c>
      <c r="N24" s="6">
        <v>0</v>
      </c>
      <c r="O24" s="6">
        <v>0</v>
      </c>
      <c r="P24" s="6">
        <v>96868.75</v>
      </c>
      <c r="Q24" s="6">
        <v>0</v>
      </c>
      <c r="R24" s="6">
        <v>0</v>
      </c>
      <c r="S24" s="6">
        <v>13178.137499999999</v>
      </c>
      <c r="T24" s="6">
        <v>0</v>
      </c>
      <c r="U24" s="6">
        <v>0</v>
      </c>
      <c r="V24" s="6">
        <v>41703.75</v>
      </c>
      <c r="W24" s="6">
        <v>0</v>
      </c>
      <c r="X24" s="6">
        <v>0</v>
      </c>
      <c r="Y24" s="6">
        <v>41802.75</v>
      </c>
      <c r="Z24" s="6">
        <v>0</v>
      </c>
      <c r="AA24" s="6">
        <v>0</v>
      </c>
    </row>
    <row r="25" spans="1:27" x14ac:dyDescent="0.2">
      <c r="A25">
        <v>10030</v>
      </c>
      <c r="B25" s="6">
        <v>0</v>
      </c>
      <c r="C25" s="6">
        <v>0</v>
      </c>
      <c r="D25" s="6">
        <v>82197.225000000006</v>
      </c>
      <c r="E25" s="6">
        <v>0</v>
      </c>
      <c r="F25" s="6">
        <v>0</v>
      </c>
      <c r="G25" s="6">
        <v>64264.75</v>
      </c>
      <c r="H25" s="6">
        <v>0</v>
      </c>
      <c r="I25" s="6">
        <v>0</v>
      </c>
      <c r="J25" s="6">
        <v>55159.5</v>
      </c>
      <c r="K25" s="6">
        <v>0</v>
      </c>
      <c r="L25" s="6">
        <v>0</v>
      </c>
      <c r="M25" s="6">
        <v>55258.5</v>
      </c>
      <c r="N25" s="6">
        <v>0</v>
      </c>
      <c r="O25" s="6">
        <v>0</v>
      </c>
      <c r="P25" s="6">
        <v>129189.5</v>
      </c>
      <c r="Q25" s="6">
        <v>0</v>
      </c>
      <c r="R25" s="6">
        <v>0</v>
      </c>
      <c r="S25" s="6">
        <v>17564.525000000001</v>
      </c>
      <c r="T25" s="6">
        <v>0</v>
      </c>
      <c r="U25" s="6">
        <v>0</v>
      </c>
      <c r="V25" s="6">
        <v>55555.5</v>
      </c>
      <c r="W25" s="6">
        <v>0</v>
      </c>
      <c r="X25" s="6">
        <v>0</v>
      </c>
      <c r="Y25" s="6">
        <v>55654.5</v>
      </c>
      <c r="Z25" s="6">
        <v>0</v>
      </c>
      <c r="AA25" s="6">
        <v>0</v>
      </c>
    </row>
    <row r="26" spans="1:27" x14ac:dyDescent="0.2">
      <c r="A26">
        <v>10031</v>
      </c>
      <c r="B26" s="6">
        <v>0</v>
      </c>
      <c r="C26" s="6">
        <v>0</v>
      </c>
      <c r="D26" s="6">
        <v>0</v>
      </c>
      <c r="E26" s="6">
        <v>32647.568271681077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26469.874197808309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26469.967471781016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29999.288065040135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">
      <c r="A27">
        <v>10032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35719.75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45859.55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46090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">
      <c r="A28">
        <v>10033</v>
      </c>
      <c r="B28" s="6">
        <v>0</v>
      </c>
      <c r="C28" s="6">
        <v>277395.75</v>
      </c>
      <c r="D28" s="6">
        <v>0</v>
      </c>
      <c r="E28" s="6">
        <v>21106.668749999997</v>
      </c>
      <c r="F28" s="6">
        <v>0</v>
      </c>
      <c r="G28" s="6">
        <v>70410.1875</v>
      </c>
      <c r="H28" s="6">
        <v>0</v>
      </c>
      <c r="I28" s="6">
        <v>93943.499999999985</v>
      </c>
      <c r="J28" s="6">
        <v>0</v>
      </c>
      <c r="K28" s="6">
        <v>94012.5</v>
      </c>
      <c r="L28" s="6">
        <v>0</v>
      </c>
      <c r="M28" s="6">
        <v>94081.5</v>
      </c>
      <c r="N28" s="6">
        <v>0</v>
      </c>
      <c r="O28" s="6">
        <v>94150.499999999985</v>
      </c>
      <c r="P28" s="6">
        <v>0</v>
      </c>
      <c r="Q28" s="6">
        <v>282658.5</v>
      </c>
      <c r="R28" s="6">
        <v>0</v>
      </c>
      <c r="S28" s="6">
        <v>21215.343749999993</v>
      </c>
      <c r="T28" s="6">
        <v>0</v>
      </c>
      <c r="U28" s="6">
        <v>70772.4375</v>
      </c>
      <c r="V28" s="6">
        <v>0</v>
      </c>
      <c r="W28" s="6">
        <v>94426.5</v>
      </c>
      <c r="X28" s="6">
        <v>0</v>
      </c>
      <c r="Y28" s="6">
        <v>94495.499999999985</v>
      </c>
      <c r="Z28" s="6">
        <v>0</v>
      </c>
      <c r="AA28" s="6">
        <v>94564.5</v>
      </c>
    </row>
    <row r="29" spans="1:27" x14ac:dyDescent="0.2">
      <c r="A29">
        <v>10034</v>
      </c>
      <c r="B29" s="6">
        <v>0</v>
      </c>
      <c r="C29" s="6">
        <v>0</v>
      </c>
      <c r="D29" s="6">
        <v>0</v>
      </c>
      <c r="E29" s="6">
        <v>42834.984375</v>
      </c>
      <c r="F29" s="6">
        <v>0</v>
      </c>
      <c r="G29" s="6">
        <v>0</v>
      </c>
      <c r="H29" s="6">
        <v>88026.750000000015</v>
      </c>
      <c r="I29" s="6">
        <v>0</v>
      </c>
      <c r="J29" s="6">
        <v>0</v>
      </c>
      <c r="K29" s="6">
        <v>0</v>
      </c>
      <c r="L29" s="6">
        <v>154779.9375</v>
      </c>
      <c r="M29" s="6">
        <v>0</v>
      </c>
      <c r="N29" s="6">
        <v>0</v>
      </c>
      <c r="O29" s="6">
        <v>0</v>
      </c>
      <c r="P29" s="6">
        <v>159421.04999999999</v>
      </c>
      <c r="Q29" s="6">
        <v>0</v>
      </c>
      <c r="R29" s="6">
        <v>0</v>
      </c>
      <c r="S29" s="6">
        <v>0</v>
      </c>
      <c r="T29" s="6">
        <v>61111.359375</v>
      </c>
      <c r="U29" s="6">
        <v>0</v>
      </c>
      <c r="V29" s="6">
        <v>0</v>
      </c>
      <c r="W29" s="6">
        <v>0</v>
      </c>
      <c r="X29" s="6">
        <v>89130.750000000015</v>
      </c>
      <c r="Y29" s="6">
        <v>0</v>
      </c>
      <c r="Z29" s="6">
        <v>0</v>
      </c>
      <c r="AA29" s="6">
        <v>0</v>
      </c>
    </row>
    <row r="30" spans="1:27" x14ac:dyDescent="0.2">
      <c r="A30">
        <v>10035</v>
      </c>
      <c r="B30" s="6">
        <v>0</v>
      </c>
      <c r="C30" s="6">
        <v>0</v>
      </c>
      <c r="D30" s="6">
        <v>156638.03437499999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184372.2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111897.234375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">
      <c r="A31">
        <v>10036</v>
      </c>
      <c r="B31" s="6">
        <v>0</v>
      </c>
      <c r="C31" s="6">
        <v>0</v>
      </c>
      <c r="D31" s="6">
        <v>0</v>
      </c>
      <c r="E31" s="6">
        <v>89021.099999999991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142002.00000000003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64481.340000000004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133978.32</v>
      </c>
      <c r="AA31" s="6">
        <v>0</v>
      </c>
    </row>
    <row r="32" spans="1:27" x14ac:dyDescent="0.2">
      <c r="A32">
        <v>10037</v>
      </c>
      <c r="B32" s="6">
        <v>0</v>
      </c>
      <c r="C32" s="6">
        <v>0</v>
      </c>
      <c r="D32" s="6">
        <v>0</v>
      </c>
      <c r="E32" s="6">
        <v>0</v>
      </c>
      <c r="F32" s="6">
        <v>24696.249999999996</v>
      </c>
      <c r="G32" s="6">
        <v>0</v>
      </c>
      <c r="H32" s="6">
        <v>0</v>
      </c>
      <c r="I32" s="6">
        <v>0</v>
      </c>
      <c r="J32" s="6">
        <v>0</v>
      </c>
      <c r="K32" s="6">
        <v>25770.000000000004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34145.25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25770.000000000004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">
      <c r="A33">
        <v>10038</v>
      </c>
      <c r="B33" s="6">
        <v>0</v>
      </c>
      <c r="C33" s="6">
        <v>0</v>
      </c>
      <c r="D33" s="6">
        <v>91253.7</v>
      </c>
      <c r="E33" s="6">
        <v>0</v>
      </c>
      <c r="F33" s="6">
        <v>0</v>
      </c>
      <c r="G33" s="6">
        <v>34107</v>
      </c>
      <c r="H33" s="6">
        <v>0</v>
      </c>
      <c r="I33" s="6">
        <v>0</v>
      </c>
      <c r="J33" s="6">
        <v>41130</v>
      </c>
      <c r="K33" s="6">
        <v>0</v>
      </c>
      <c r="L33" s="6">
        <v>0</v>
      </c>
      <c r="M33" s="6">
        <v>41346</v>
      </c>
      <c r="N33" s="6">
        <v>0</v>
      </c>
      <c r="O33" s="6">
        <v>0</v>
      </c>
      <c r="P33" s="6">
        <v>97026</v>
      </c>
      <c r="Q33" s="6">
        <v>0</v>
      </c>
      <c r="R33" s="6">
        <v>0</v>
      </c>
      <c r="S33" s="6">
        <v>13236.899999999998</v>
      </c>
      <c r="T33" s="6">
        <v>0</v>
      </c>
      <c r="U33" s="6">
        <v>0</v>
      </c>
      <c r="V33" s="6">
        <v>41994</v>
      </c>
      <c r="W33" s="6">
        <v>0</v>
      </c>
      <c r="X33" s="6">
        <v>0</v>
      </c>
      <c r="Y33" s="6">
        <v>42210</v>
      </c>
      <c r="Z33" s="6">
        <v>0</v>
      </c>
      <c r="AA33" s="6">
        <v>0</v>
      </c>
    </row>
    <row r="34" spans="1:27" x14ac:dyDescent="0.2">
      <c r="A34">
        <v>10039</v>
      </c>
      <c r="B34" s="6">
        <v>0</v>
      </c>
      <c r="C34" s="6">
        <v>0</v>
      </c>
      <c r="D34" s="6">
        <v>53159.4</v>
      </c>
      <c r="E34" s="6">
        <v>0</v>
      </c>
      <c r="F34" s="6">
        <v>0</v>
      </c>
      <c r="G34" s="6">
        <v>38922</v>
      </c>
      <c r="H34" s="6">
        <v>0</v>
      </c>
      <c r="I34" s="6">
        <v>0</v>
      </c>
      <c r="J34" s="6">
        <v>46908</v>
      </c>
      <c r="K34" s="6">
        <v>0</v>
      </c>
      <c r="L34" s="6">
        <v>0</v>
      </c>
      <c r="M34" s="6">
        <v>47124</v>
      </c>
      <c r="N34" s="6">
        <v>0</v>
      </c>
      <c r="O34" s="6">
        <v>0</v>
      </c>
      <c r="P34" s="6">
        <v>110508.00000000001</v>
      </c>
      <c r="Q34" s="6">
        <v>0</v>
      </c>
      <c r="R34" s="6">
        <v>0</v>
      </c>
      <c r="S34" s="6">
        <v>15066.599999999997</v>
      </c>
      <c r="T34" s="6">
        <v>0</v>
      </c>
      <c r="U34" s="6">
        <v>0</v>
      </c>
      <c r="V34" s="6">
        <v>47772</v>
      </c>
      <c r="W34" s="6">
        <v>0</v>
      </c>
      <c r="X34" s="6">
        <v>0</v>
      </c>
      <c r="Y34" s="6">
        <v>47988</v>
      </c>
      <c r="Z34" s="6">
        <v>0</v>
      </c>
      <c r="AA34" s="6">
        <v>0</v>
      </c>
    </row>
    <row r="35" spans="1:27" x14ac:dyDescent="0.2">
      <c r="A35">
        <v>10040</v>
      </c>
      <c r="B35" s="6">
        <v>0</v>
      </c>
      <c r="C35" s="6">
        <v>0</v>
      </c>
      <c r="D35" s="6">
        <v>55456.1444824219</v>
      </c>
      <c r="E35" s="6">
        <v>0</v>
      </c>
      <c r="F35" s="6">
        <v>0</v>
      </c>
      <c r="G35" s="6">
        <v>0</v>
      </c>
      <c r="H35" s="6">
        <v>86547.951905965805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113036.60549743152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58371.486292308306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122888.6070603437</v>
      </c>
      <c r="AA35" s="6">
        <v>0</v>
      </c>
    </row>
    <row r="36" spans="1:27" x14ac:dyDescent="0.2">
      <c r="A36">
        <v>10041</v>
      </c>
      <c r="B36" s="6">
        <v>0</v>
      </c>
      <c r="C36" s="6">
        <v>0</v>
      </c>
      <c r="D36" s="6">
        <v>54120</v>
      </c>
      <c r="E36" s="6">
        <v>0</v>
      </c>
      <c r="F36" s="6">
        <v>0</v>
      </c>
      <c r="G36" s="6">
        <v>46500</v>
      </c>
      <c r="H36" s="6">
        <v>0</v>
      </c>
      <c r="I36" s="6">
        <v>0</v>
      </c>
      <c r="J36" s="6">
        <v>55120</v>
      </c>
      <c r="K36" s="6">
        <v>0</v>
      </c>
      <c r="L36" s="6">
        <v>0</v>
      </c>
      <c r="M36" s="6">
        <v>55040.000000000007</v>
      </c>
      <c r="N36" s="6">
        <v>0</v>
      </c>
      <c r="O36" s="6">
        <v>0</v>
      </c>
      <c r="P36" s="6">
        <v>129879.99999999999</v>
      </c>
      <c r="Q36" s="6">
        <v>0</v>
      </c>
      <c r="R36" s="6">
        <v>0</v>
      </c>
      <c r="S36" s="6">
        <v>17508</v>
      </c>
      <c r="T36" s="6">
        <v>0</v>
      </c>
      <c r="U36" s="6">
        <v>0</v>
      </c>
      <c r="V36" s="6">
        <v>20960</v>
      </c>
      <c r="W36" s="6">
        <v>0</v>
      </c>
      <c r="X36" s="6">
        <v>0</v>
      </c>
      <c r="Y36" s="6">
        <v>20960</v>
      </c>
      <c r="Z36" s="6">
        <v>0</v>
      </c>
      <c r="AA36" s="6">
        <v>0</v>
      </c>
    </row>
    <row r="37" spans="1:27" x14ac:dyDescent="0.2">
      <c r="A37">
        <v>10042</v>
      </c>
      <c r="B37" s="6">
        <v>0</v>
      </c>
      <c r="C37" s="6">
        <v>0</v>
      </c>
      <c r="D37" s="6">
        <v>0</v>
      </c>
      <c r="E37" s="6">
        <v>33163.724999999999</v>
      </c>
      <c r="F37" s="6">
        <v>0</v>
      </c>
      <c r="G37" s="6">
        <v>0</v>
      </c>
      <c r="H37" s="6">
        <v>68418</v>
      </c>
      <c r="I37" s="6">
        <v>0</v>
      </c>
      <c r="J37" s="6">
        <v>0</v>
      </c>
      <c r="K37" s="6">
        <v>0</v>
      </c>
      <c r="L37" s="6">
        <v>121516.5</v>
      </c>
      <c r="M37" s="6">
        <v>0</v>
      </c>
      <c r="N37" s="6">
        <v>0</v>
      </c>
      <c r="O37" s="6">
        <v>0</v>
      </c>
      <c r="P37" s="6">
        <v>125521.2</v>
      </c>
      <c r="Q37" s="6">
        <v>0</v>
      </c>
      <c r="R37" s="6">
        <v>0</v>
      </c>
      <c r="S37" s="6">
        <v>0</v>
      </c>
      <c r="T37" s="6">
        <v>48481.125</v>
      </c>
      <c r="U37" s="6">
        <v>0</v>
      </c>
      <c r="V37" s="6">
        <v>0</v>
      </c>
      <c r="W37" s="6">
        <v>0</v>
      </c>
      <c r="X37" s="6">
        <v>71106</v>
      </c>
      <c r="Y37" s="6">
        <v>0</v>
      </c>
      <c r="Z37" s="6">
        <v>0</v>
      </c>
      <c r="AA37" s="6">
        <v>0</v>
      </c>
    </row>
    <row r="38" spans="1:27" x14ac:dyDescent="0.2">
      <c r="A38">
        <v>10043</v>
      </c>
      <c r="B38" s="6">
        <v>0</v>
      </c>
      <c r="C38" s="6">
        <v>0</v>
      </c>
      <c r="D38" s="6">
        <v>92917.725000000006</v>
      </c>
      <c r="E38" s="6">
        <v>0</v>
      </c>
      <c r="F38" s="6">
        <v>0</v>
      </c>
      <c r="G38" s="6">
        <v>0</v>
      </c>
      <c r="H38" s="6">
        <v>119220.5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159109.4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83533.125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178733</v>
      </c>
      <c r="AA38" s="6">
        <v>0</v>
      </c>
    </row>
    <row r="39" spans="1:27" x14ac:dyDescent="0.2">
      <c r="A39">
        <v>10044</v>
      </c>
      <c r="B39" s="6">
        <v>0</v>
      </c>
      <c r="C39" s="6">
        <v>127152</v>
      </c>
      <c r="D39" s="6">
        <v>0</v>
      </c>
      <c r="E39" s="6">
        <v>75674.75</v>
      </c>
      <c r="F39" s="6">
        <v>0</v>
      </c>
      <c r="G39" s="6">
        <v>30618.500000000004</v>
      </c>
      <c r="H39" s="6">
        <v>0</v>
      </c>
      <c r="I39" s="6">
        <v>40986</v>
      </c>
      <c r="J39" s="6">
        <v>0</v>
      </c>
      <c r="K39" s="6">
        <v>41162</v>
      </c>
      <c r="L39" s="6">
        <v>0</v>
      </c>
      <c r="M39" s="6">
        <v>41338.000000000007</v>
      </c>
      <c r="N39" s="6">
        <v>0</v>
      </c>
      <c r="O39" s="6">
        <v>41514</v>
      </c>
      <c r="P39" s="6">
        <v>0</v>
      </c>
      <c r="Q39" s="6">
        <v>125070.00000000001</v>
      </c>
      <c r="R39" s="6">
        <v>0</v>
      </c>
      <c r="S39" s="6">
        <v>9420.9500000000007</v>
      </c>
      <c r="T39" s="6">
        <v>0</v>
      </c>
      <c r="U39" s="6">
        <v>31542.500000000004</v>
      </c>
      <c r="V39" s="6">
        <v>0</v>
      </c>
      <c r="W39" s="6">
        <v>42218.000000000007</v>
      </c>
      <c r="X39" s="6">
        <v>0</v>
      </c>
      <c r="Y39" s="6">
        <v>42394</v>
      </c>
      <c r="Z39" s="6">
        <v>0</v>
      </c>
      <c r="AA39" s="6">
        <v>42570</v>
      </c>
    </row>
    <row r="40" spans="1:27" x14ac:dyDescent="0.2">
      <c r="A40">
        <v>10061</v>
      </c>
      <c r="B40" s="6">
        <v>0</v>
      </c>
      <c r="C40" s="6">
        <v>0</v>
      </c>
      <c r="D40" s="6">
        <v>3072</v>
      </c>
      <c r="E40" s="6">
        <v>0</v>
      </c>
      <c r="F40" s="6">
        <v>0</v>
      </c>
      <c r="G40" s="6">
        <v>3072</v>
      </c>
      <c r="H40" s="6">
        <v>0</v>
      </c>
      <c r="I40" s="6">
        <v>0</v>
      </c>
      <c r="J40" s="6">
        <v>2304</v>
      </c>
      <c r="K40" s="6">
        <v>0</v>
      </c>
      <c r="L40" s="6">
        <v>0</v>
      </c>
      <c r="M40" s="6">
        <v>4608</v>
      </c>
      <c r="N40" s="6">
        <v>0</v>
      </c>
      <c r="O40" s="6">
        <v>0</v>
      </c>
      <c r="P40" s="6">
        <v>1536</v>
      </c>
      <c r="Q40" s="6">
        <v>0</v>
      </c>
      <c r="R40" s="6">
        <v>0</v>
      </c>
      <c r="S40" s="6">
        <v>3840</v>
      </c>
      <c r="T40" s="6">
        <v>0</v>
      </c>
      <c r="U40" s="6">
        <v>0</v>
      </c>
      <c r="V40" s="6">
        <v>4608</v>
      </c>
      <c r="W40" s="6">
        <v>0</v>
      </c>
      <c r="X40" s="6">
        <v>0</v>
      </c>
      <c r="Y40" s="6">
        <v>2304</v>
      </c>
      <c r="Z40" s="6">
        <v>0</v>
      </c>
      <c r="AA40" s="6">
        <v>0</v>
      </c>
    </row>
    <row r="41" spans="1:27" x14ac:dyDescent="0.2">
      <c r="A41">
        <v>10062</v>
      </c>
      <c r="B41" s="6">
        <v>4000</v>
      </c>
      <c r="C41" s="6">
        <v>0</v>
      </c>
      <c r="D41" s="6">
        <v>0</v>
      </c>
      <c r="E41" s="6">
        <v>0</v>
      </c>
      <c r="F41" s="6">
        <v>4000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4000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1612.7999999999997</v>
      </c>
      <c r="Y41" s="6">
        <v>0</v>
      </c>
      <c r="Z41" s="6">
        <v>0</v>
      </c>
      <c r="AA41" s="6">
        <v>0</v>
      </c>
    </row>
    <row r="42" spans="1:27" x14ac:dyDescent="0.2">
      <c r="A42">
        <v>10063</v>
      </c>
      <c r="B42" s="6">
        <v>5376</v>
      </c>
      <c r="C42" s="6">
        <v>0</v>
      </c>
      <c r="D42" s="6">
        <v>0</v>
      </c>
      <c r="E42" s="6">
        <v>0</v>
      </c>
      <c r="F42" s="6">
        <v>2304</v>
      </c>
      <c r="G42" s="6">
        <v>0</v>
      </c>
      <c r="H42" s="6">
        <v>0</v>
      </c>
      <c r="I42" s="6">
        <v>0</v>
      </c>
      <c r="J42" s="6">
        <v>0</v>
      </c>
      <c r="K42" s="6">
        <v>6912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6912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5376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">
      <c r="A43">
        <v>10064</v>
      </c>
      <c r="B43" s="6">
        <v>0</v>
      </c>
      <c r="C43" s="6">
        <v>0</v>
      </c>
      <c r="D43" s="6">
        <v>11620</v>
      </c>
      <c r="E43" s="6">
        <v>0</v>
      </c>
      <c r="F43" s="6">
        <v>0</v>
      </c>
      <c r="G43" s="6">
        <v>6209.2800000000007</v>
      </c>
      <c r="H43" s="6">
        <v>0</v>
      </c>
      <c r="I43" s="6">
        <v>0</v>
      </c>
      <c r="J43" s="6">
        <v>5691.84</v>
      </c>
      <c r="K43" s="6">
        <v>0</v>
      </c>
      <c r="L43" s="6">
        <v>0</v>
      </c>
      <c r="M43" s="6">
        <v>5778.08</v>
      </c>
      <c r="N43" s="6">
        <v>0</v>
      </c>
      <c r="O43" s="6">
        <v>0</v>
      </c>
      <c r="P43" s="6">
        <v>5821.2</v>
      </c>
      <c r="Q43" s="6">
        <v>0</v>
      </c>
      <c r="R43" s="6">
        <v>0</v>
      </c>
      <c r="S43" s="6">
        <v>5821.2</v>
      </c>
      <c r="T43" s="6">
        <v>0</v>
      </c>
      <c r="U43" s="6">
        <v>0</v>
      </c>
      <c r="V43" s="6">
        <v>6209.2800000000007</v>
      </c>
      <c r="W43" s="6">
        <v>0</v>
      </c>
      <c r="X43" s="6">
        <v>0</v>
      </c>
      <c r="Y43" s="6">
        <v>6511.12</v>
      </c>
      <c r="Z43" s="6">
        <v>0</v>
      </c>
      <c r="AA43" s="6">
        <v>0</v>
      </c>
    </row>
    <row r="44" spans="1:27" x14ac:dyDescent="0.2">
      <c r="A44">
        <v>10065</v>
      </c>
      <c r="B44" s="6">
        <v>11858</v>
      </c>
      <c r="C44" s="6">
        <v>0</v>
      </c>
      <c r="D44" s="6">
        <v>0</v>
      </c>
      <c r="E44" s="6">
        <v>0</v>
      </c>
      <c r="F44" s="6">
        <v>8624</v>
      </c>
      <c r="G44" s="6">
        <v>0</v>
      </c>
      <c r="H44" s="6">
        <v>0</v>
      </c>
      <c r="I44" s="6">
        <v>12936</v>
      </c>
      <c r="J44" s="6">
        <v>0</v>
      </c>
      <c r="K44" s="6">
        <v>0</v>
      </c>
      <c r="L44" s="6">
        <v>11858</v>
      </c>
      <c r="M44" s="6">
        <v>0</v>
      </c>
      <c r="N44" s="6">
        <v>0</v>
      </c>
      <c r="O44" s="6">
        <v>10780</v>
      </c>
      <c r="P44" s="6">
        <v>0</v>
      </c>
      <c r="Q44" s="6">
        <v>0</v>
      </c>
      <c r="R44" s="6">
        <v>10780</v>
      </c>
      <c r="S44" s="6">
        <v>0</v>
      </c>
      <c r="T44" s="6">
        <v>0</v>
      </c>
      <c r="U44" s="6">
        <v>10780</v>
      </c>
      <c r="V44" s="6">
        <v>0</v>
      </c>
      <c r="W44" s="6">
        <v>0</v>
      </c>
      <c r="X44" s="6">
        <v>12936</v>
      </c>
      <c r="Y44" s="6">
        <v>0</v>
      </c>
      <c r="Z44" s="6">
        <v>0</v>
      </c>
      <c r="AA44" s="6">
        <v>8624</v>
      </c>
    </row>
    <row r="45" spans="1:27" x14ac:dyDescent="0.2">
      <c r="A45">
        <v>10066</v>
      </c>
      <c r="B45" s="6">
        <v>2371.6</v>
      </c>
      <c r="C45" s="6">
        <v>0</v>
      </c>
      <c r="D45" s="6">
        <v>0</v>
      </c>
      <c r="E45" s="6">
        <v>0</v>
      </c>
      <c r="F45" s="6">
        <v>3923.92</v>
      </c>
      <c r="G45" s="6">
        <v>0</v>
      </c>
      <c r="H45" s="6">
        <v>0</v>
      </c>
      <c r="I45" s="6">
        <v>0</v>
      </c>
      <c r="J45" s="6">
        <v>0</v>
      </c>
      <c r="K45" s="6">
        <v>4010.1600000000008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4958.7999999999993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5174.3999999999996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">
      <c r="A46">
        <v>10067</v>
      </c>
      <c r="B46" s="6">
        <v>0</v>
      </c>
      <c r="C46" s="6">
        <v>0</v>
      </c>
      <c r="D46" s="6">
        <v>241395</v>
      </c>
      <c r="E46" s="6">
        <v>0</v>
      </c>
      <c r="F46" s="6">
        <v>0</v>
      </c>
      <c r="G46" s="6">
        <v>242060</v>
      </c>
      <c r="H46" s="6">
        <v>0</v>
      </c>
      <c r="I46" s="6">
        <v>0</v>
      </c>
      <c r="J46" s="6">
        <v>235410</v>
      </c>
      <c r="K46" s="6">
        <v>0</v>
      </c>
      <c r="L46" s="6">
        <v>0</v>
      </c>
      <c r="M46" s="6">
        <v>256025</v>
      </c>
      <c r="N46" s="6">
        <v>0</v>
      </c>
      <c r="O46" s="6">
        <v>0</v>
      </c>
      <c r="P46" s="6">
        <v>263340</v>
      </c>
      <c r="Q46" s="6">
        <v>0</v>
      </c>
      <c r="R46" s="6">
        <v>0</v>
      </c>
      <c r="S46" s="6">
        <v>257355</v>
      </c>
      <c r="T46" s="6">
        <v>0</v>
      </c>
      <c r="U46" s="6">
        <v>0</v>
      </c>
      <c r="V46" s="6">
        <v>258552</v>
      </c>
      <c r="W46" s="6">
        <v>0</v>
      </c>
      <c r="X46" s="6">
        <v>0</v>
      </c>
      <c r="Y46" s="6">
        <v>270123</v>
      </c>
      <c r="Z46" s="6">
        <v>0</v>
      </c>
      <c r="AA46" s="6">
        <v>0</v>
      </c>
    </row>
    <row r="47" spans="1:27" x14ac:dyDescent="0.2">
      <c r="A47">
        <v>10068</v>
      </c>
      <c r="B47" s="6">
        <v>0</v>
      </c>
      <c r="C47" s="6">
        <v>0</v>
      </c>
      <c r="D47" s="6">
        <v>0</v>
      </c>
      <c r="E47" s="6">
        <v>262080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262920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273840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285460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">
      <c r="A48">
        <v>10069</v>
      </c>
      <c r="B48" s="6">
        <v>177800</v>
      </c>
      <c r="C48" s="6">
        <v>0</v>
      </c>
      <c r="D48" s="6">
        <v>0</v>
      </c>
      <c r="E48" s="6">
        <v>0</v>
      </c>
      <c r="F48" s="6">
        <v>267750</v>
      </c>
      <c r="G48" s="6">
        <v>0</v>
      </c>
      <c r="H48" s="6">
        <v>0</v>
      </c>
      <c r="I48" s="6">
        <v>256200</v>
      </c>
      <c r="J48" s="6">
        <v>0</v>
      </c>
      <c r="K48" s="6">
        <v>0</v>
      </c>
      <c r="L48" s="6">
        <v>263200</v>
      </c>
      <c r="M48" s="6">
        <v>0</v>
      </c>
      <c r="N48" s="6">
        <v>0</v>
      </c>
      <c r="O48" s="6">
        <v>277200</v>
      </c>
      <c r="P48" s="6">
        <v>0</v>
      </c>
      <c r="Q48" s="6">
        <v>0</v>
      </c>
      <c r="R48" s="6">
        <v>284550</v>
      </c>
      <c r="S48" s="6">
        <v>0</v>
      </c>
      <c r="T48" s="6">
        <v>0</v>
      </c>
      <c r="U48" s="6">
        <v>288050</v>
      </c>
      <c r="V48" s="6">
        <v>0</v>
      </c>
      <c r="W48" s="6">
        <v>0</v>
      </c>
      <c r="X48" s="6">
        <v>289800</v>
      </c>
      <c r="Y48" s="6">
        <v>0</v>
      </c>
      <c r="Z48" s="6">
        <v>0</v>
      </c>
      <c r="AA48" s="6">
        <v>320250</v>
      </c>
    </row>
    <row r="49" spans="1:27" x14ac:dyDescent="0.2">
      <c r="A49">
        <v>10070</v>
      </c>
      <c r="B49" s="6">
        <v>100170</v>
      </c>
      <c r="C49" s="6">
        <v>0</v>
      </c>
      <c r="D49" s="6">
        <v>0</v>
      </c>
      <c r="E49" s="6">
        <v>0</v>
      </c>
      <c r="F49" s="6">
        <v>102815.99999999999</v>
      </c>
      <c r="G49" s="6">
        <v>0</v>
      </c>
      <c r="H49" s="6">
        <v>0</v>
      </c>
      <c r="I49" s="6">
        <v>0</v>
      </c>
      <c r="J49" s="6">
        <v>0</v>
      </c>
      <c r="K49" s="6">
        <v>192528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152271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169974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">
      <c r="A50">
        <v>10071</v>
      </c>
      <c r="B50" s="6">
        <v>0</v>
      </c>
      <c r="C50" s="6">
        <v>0</v>
      </c>
      <c r="D50" s="6">
        <v>0</v>
      </c>
      <c r="E50" s="6">
        <v>188440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195510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218050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">
      <c r="A51">
        <v>10072</v>
      </c>
      <c r="B51" s="6">
        <v>0</v>
      </c>
      <c r="C51" s="6">
        <v>0</v>
      </c>
      <c r="D51" s="6">
        <v>0</v>
      </c>
      <c r="E51" s="6">
        <v>0</v>
      </c>
      <c r="F51" s="6">
        <v>182000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187600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188300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">
      <c r="A52">
        <v>10073</v>
      </c>
      <c r="B52" s="6">
        <v>0</v>
      </c>
      <c r="C52" s="6">
        <v>0</v>
      </c>
      <c r="D52" s="6">
        <v>245420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330540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312200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">
      <c r="A53">
        <v>10074</v>
      </c>
      <c r="B53" s="6">
        <v>0</v>
      </c>
      <c r="C53" s="6">
        <v>0</v>
      </c>
      <c r="D53" s="6">
        <v>0</v>
      </c>
      <c r="E53" s="6">
        <v>0</v>
      </c>
      <c r="F53" s="6">
        <v>129675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112699.99999999999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121800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">
      <c r="A54">
        <v>10075</v>
      </c>
      <c r="B54" s="6">
        <v>0</v>
      </c>
      <c r="C54" s="6">
        <v>0</v>
      </c>
      <c r="D54" s="6">
        <v>124740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139860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136500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">
      <c r="A55">
        <v>10076</v>
      </c>
      <c r="B55" s="6">
        <v>0</v>
      </c>
      <c r="C55" s="6">
        <v>13229.999999999998</v>
      </c>
      <c r="D55" s="6">
        <v>0</v>
      </c>
      <c r="E55" s="6">
        <v>0</v>
      </c>
      <c r="F55" s="6">
        <v>0</v>
      </c>
      <c r="G55" s="6">
        <v>12495</v>
      </c>
      <c r="H55" s="6">
        <v>0</v>
      </c>
      <c r="I55" s="6">
        <v>0</v>
      </c>
      <c r="J55" s="6">
        <v>0</v>
      </c>
      <c r="K55" s="6">
        <v>12311.25</v>
      </c>
      <c r="L55" s="6">
        <v>0</v>
      </c>
      <c r="M55" s="6">
        <v>0</v>
      </c>
      <c r="N55" s="6">
        <v>0</v>
      </c>
      <c r="O55" s="6">
        <v>13964.999999999998</v>
      </c>
      <c r="P55" s="6">
        <v>0</v>
      </c>
      <c r="Q55" s="6">
        <v>0</v>
      </c>
      <c r="R55" s="6">
        <v>0</v>
      </c>
      <c r="S55" s="6">
        <v>14295.749999999998</v>
      </c>
      <c r="T55" s="6">
        <v>0</v>
      </c>
      <c r="U55" s="6">
        <v>0</v>
      </c>
      <c r="V55" s="6">
        <v>0</v>
      </c>
      <c r="W55" s="6">
        <v>15287.999999999998</v>
      </c>
      <c r="X55" s="6">
        <v>0</v>
      </c>
      <c r="Y55" s="6">
        <v>0</v>
      </c>
      <c r="Z55" s="6">
        <v>0</v>
      </c>
      <c r="AA55" s="6">
        <v>16170.000000000002</v>
      </c>
    </row>
    <row r="56" spans="1:27" x14ac:dyDescent="0.2">
      <c r="A56">
        <v>10077</v>
      </c>
      <c r="B56" s="6">
        <v>10290</v>
      </c>
      <c r="C56" s="6">
        <v>0</v>
      </c>
      <c r="D56" s="6">
        <v>0</v>
      </c>
      <c r="E56" s="6">
        <v>0</v>
      </c>
      <c r="F56" s="6">
        <v>10363.5</v>
      </c>
      <c r="G56" s="6">
        <v>0</v>
      </c>
      <c r="H56" s="6">
        <v>0</v>
      </c>
      <c r="I56" s="6">
        <v>0</v>
      </c>
      <c r="J56" s="6">
        <v>10584</v>
      </c>
      <c r="K56" s="6">
        <v>0</v>
      </c>
      <c r="L56" s="6">
        <v>0</v>
      </c>
      <c r="M56" s="6">
        <v>0</v>
      </c>
      <c r="N56" s="6">
        <v>11760</v>
      </c>
      <c r="O56" s="6">
        <v>0</v>
      </c>
      <c r="P56" s="6">
        <v>0</v>
      </c>
      <c r="Q56" s="6">
        <v>0</v>
      </c>
      <c r="R56" s="6">
        <v>11024.999999999998</v>
      </c>
      <c r="S56" s="6">
        <v>0</v>
      </c>
      <c r="T56" s="6">
        <v>0</v>
      </c>
      <c r="U56" s="6">
        <v>0</v>
      </c>
      <c r="V56" s="6">
        <v>11760</v>
      </c>
      <c r="W56" s="6">
        <v>0</v>
      </c>
      <c r="X56" s="6">
        <v>0</v>
      </c>
      <c r="Y56" s="6">
        <v>0</v>
      </c>
      <c r="Z56" s="6">
        <v>12311.25</v>
      </c>
      <c r="AA56" s="6">
        <v>0</v>
      </c>
    </row>
    <row r="57" spans="1:27" x14ac:dyDescent="0.2">
      <c r="A57">
        <v>10078</v>
      </c>
      <c r="B57" s="6">
        <v>0</v>
      </c>
      <c r="C57" s="6">
        <v>22365</v>
      </c>
      <c r="D57" s="6">
        <v>0</v>
      </c>
      <c r="E57" s="6">
        <v>22995</v>
      </c>
      <c r="F57" s="6">
        <v>0</v>
      </c>
      <c r="G57" s="6">
        <v>22995</v>
      </c>
      <c r="H57" s="6">
        <v>0</v>
      </c>
      <c r="I57" s="6">
        <v>23183.999999999996</v>
      </c>
      <c r="J57" s="6">
        <v>0</v>
      </c>
      <c r="K57" s="6">
        <v>23183.999999999996</v>
      </c>
      <c r="L57" s="6">
        <v>0</v>
      </c>
      <c r="M57" s="6">
        <v>24192</v>
      </c>
      <c r="N57" s="6">
        <v>0</v>
      </c>
      <c r="O57" s="6">
        <v>25200</v>
      </c>
      <c r="P57" s="6">
        <v>0</v>
      </c>
      <c r="Q57" s="6">
        <v>24884.999999999996</v>
      </c>
      <c r="R57" s="6">
        <v>0</v>
      </c>
      <c r="S57" s="6">
        <v>24570</v>
      </c>
      <c r="T57" s="6">
        <v>0</v>
      </c>
      <c r="U57" s="6">
        <v>24381.000000000004</v>
      </c>
      <c r="V57" s="6">
        <v>0</v>
      </c>
      <c r="W57" s="6">
        <v>24192</v>
      </c>
      <c r="X57" s="6">
        <v>0</v>
      </c>
      <c r="Y57" s="6">
        <v>24192</v>
      </c>
      <c r="Z57" s="6">
        <v>0</v>
      </c>
      <c r="AA57" s="6">
        <v>27720</v>
      </c>
    </row>
    <row r="58" spans="1:27" x14ac:dyDescent="0.2">
      <c r="A58">
        <v>10079</v>
      </c>
      <c r="B58" s="6">
        <v>15795.000000000002</v>
      </c>
      <c r="C58" s="6">
        <v>0</v>
      </c>
      <c r="D58" s="6">
        <v>16402.5</v>
      </c>
      <c r="E58" s="6">
        <v>0</v>
      </c>
      <c r="F58" s="6">
        <v>17009.999999999996</v>
      </c>
      <c r="G58" s="6">
        <v>0</v>
      </c>
      <c r="H58" s="6">
        <v>16605</v>
      </c>
      <c r="I58" s="6">
        <v>0</v>
      </c>
      <c r="J58" s="6">
        <v>16199.999999999998</v>
      </c>
      <c r="K58" s="6">
        <v>0</v>
      </c>
      <c r="L58" s="6">
        <v>16199.999999999998</v>
      </c>
      <c r="M58" s="6">
        <v>0</v>
      </c>
      <c r="N58" s="6">
        <v>19035</v>
      </c>
      <c r="O58" s="6">
        <v>0</v>
      </c>
      <c r="P58" s="6">
        <v>19035</v>
      </c>
      <c r="Q58" s="6">
        <v>0</v>
      </c>
      <c r="R58" s="6">
        <v>17820</v>
      </c>
      <c r="S58" s="6">
        <v>0</v>
      </c>
      <c r="T58" s="6">
        <v>17820</v>
      </c>
      <c r="U58" s="6">
        <v>0</v>
      </c>
      <c r="V58" s="6">
        <v>18791.999999999996</v>
      </c>
      <c r="W58" s="6">
        <v>0</v>
      </c>
      <c r="X58" s="6">
        <v>18791.999999999996</v>
      </c>
      <c r="Y58" s="6">
        <v>0</v>
      </c>
      <c r="Z58" s="6">
        <v>19926</v>
      </c>
      <c r="AA58" s="6">
        <v>0</v>
      </c>
    </row>
    <row r="59" spans="1:27" x14ac:dyDescent="0.2">
      <c r="A59">
        <v>10080</v>
      </c>
      <c r="B59" s="6">
        <v>0</v>
      </c>
      <c r="C59" s="6">
        <v>191880.00000000003</v>
      </c>
      <c r="D59" s="6">
        <v>0</v>
      </c>
      <c r="E59" s="6">
        <v>191880.00000000003</v>
      </c>
      <c r="F59" s="6">
        <v>0</v>
      </c>
      <c r="G59" s="6">
        <v>191880.00000000003</v>
      </c>
      <c r="H59" s="6">
        <v>0</v>
      </c>
      <c r="I59" s="6">
        <v>191880.00000000003</v>
      </c>
      <c r="J59" s="6">
        <v>0</v>
      </c>
      <c r="K59" s="6">
        <v>191880.00000000003</v>
      </c>
      <c r="L59" s="6">
        <v>0</v>
      </c>
      <c r="M59" s="6">
        <v>191880.00000000003</v>
      </c>
      <c r="N59" s="6">
        <v>0</v>
      </c>
      <c r="O59" s="6">
        <v>191880.00000000003</v>
      </c>
      <c r="P59" s="6">
        <v>0</v>
      </c>
      <c r="Q59" s="6">
        <v>191880.00000000003</v>
      </c>
      <c r="R59" s="6">
        <v>0</v>
      </c>
      <c r="S59" s="6">
        <v>191880.00000000003</v>
      </c>
      <c r="T59" s="6">
        <v>0</v>
      </c>
      <c r="U59" s="6">
        <v>191880.00000000003</v>
      </c>
      <c r="V59" s="6">
        <v>0</v>
      </c>
      <c r="W59" s="6">
        <v>191880.00000000003</v>
      </c>
      <c r="X59" s="6">
        <v>0</v>
      </c>
      <c r="Y59" s="6">
        <v>191880.00000000003</v>
      </c>
      <c r="Z59" s="6">
        <v>0</v>
      </c>
      <c r="AA59" s="6">
        <v>191880.00000000003</v>
      </c>
    </row>
    <row r="60" spans="1:27" x14ac:dyDescent="0.2">
      <c r="A60">
        <v>10081</v>
      </c>
      <c r="B60" s="6">
        <v>169600.00000000003</v>
      </c>
      <c r="C60" s="6">
        <v>0</v>
      </c>
      <c r="D60" s="6">
        <v>169600.00000000003</v>
      </c>
      <c r="E60" s="6">
        <v>0</v>
      </c>
      <c r="F60" s="6">
        <v>169600.00000000003</v>
      </c>
      <c r="G60" s="6">
        <v>0</v>
      </c>
      <c r="H60" s="6">
        <v>169600.00000000003</v>
      </c>
      <c r="I60" s="6">
        <v>0</v>
      </c>
      <c r="J60" s="6">
        <v>169600.00000000003</v>
      </c>
      <c r="K60" s="6">
        <v>0</v>
      </c>
      <c r="L60" s="6">
        <v>169600.00000000003</v>
      </c>
      <c r="M60" s="6">
        <v>0</v>
      </c>
      <c r="N60" s="6">
        <v>169600.00000000003</v>
      </c>
      <c r="O60" s="6">
        <v>0</v>
      </c>
      <c r="P60" s="6">
        <v>169600.00000000003</v>
      </c>
      <c r="Q60" s="6">
        <v>0</v>
      </c>
      <c r="R60" s="6">
        <v>169600.00000000003</v>
      </c>
      <c r="S60" s="6">
        <v>0</v>
      </c>
      <c r="T60" s="6">
        <v>169600.00000000003</v>
      </c>
      <c r="U60" s="6">
        <v>0</v>
      </c>
      <c r="V60" s="6">
        <v>169600.00000000003</v>
      </c>
      <c r="W60" s="6">
        <v>0</v>
      </c>
      <c r="X60" s="6">
        <v>169600.00000000003</v>
      </c>
      <c r="Y60" s="6">
        <v>0</v>
      </c>
      <c r="Z60" s="6">
        <v>169600.00000000003</v>
      </c>
      <c r="AA60" s="6">
        <v>0</v>
      </c>
    </row>
    <row r="61" spans="1:27" x14ac:dyDescent="0.2">
      <c r="A61">
        <v>10082</v>
      </c>
      <c r="B61" s="6">
        <v>0</v>
      </c>
      <c r="C61" s="6">
        <v>0</v>
      </c>
      <c r="D61" s="6">
        <v>0</v>
      </c>
      <c r="E61" s="6">
        <v>12785.391999999998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17519.543199999996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16853.5664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14576.276000000002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">
      <c r="A62">
        <v>10083</v>
      </c>
      <c r="B62" s="6">
        <v>0</v>
      </c>
      <c r="C62" s="6">
        <v>20532</v>
      </c>
      <c r="D62" s="6">
        <v>0</v>
      </c>
      <c r="E62" s="6">
        <v>0</v>
      </c>
      <c r="F62" s="6">
        <v>0</v>
      </c>
      <c r="G62" s="6">
        <v>0</v>
      </c>
      <c r="H62" s="6">
        <v>17200</v>
      </c>
      <c r="I62" s="6">
        <v>0</v>
      </c>
      <c r="J62" s="6">
        <v>0</v>
      </c>
      <c r="K62" s="6">
        <v>0</v>
      </c>
      <c r="L62" s="6">
        <v>0</v>
      </c>
      <c r="M62" s="6">
        <v>17300</v>
      </c>
      <c r="N62" s="6">
        <v>0</v>
      </c>
      <c r="O62" s="6">
        <v>0</v>
      </c>
      <c r="P62" s="6">
        <v>0</v>
      </c>
      <c r="Q62" s="6">
        <v>0</v>
      </c>
      <c r="R62" s="6">
        <v>17400</v>
      </c>
      <c r="S62" s="6">
        <v>0</v>
      </c>
      <c r="T62" s="6">
        <v>0</v>
      </c>
      <c r="U62" s="6">
        <v>0</v>
      </c>
      <c r="V62" s="6">
        <v>0</v>
      </c>
      <c r="W62" s="6">
        <v>17500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">
      <c r="A63">
        <v>10084</v>
      </c>
      <c r="B63" s="6">
        <v>0</v>
      </c>
      <c r="C63" s="6">
        <v>0</v>
      </c>
      <c r="D63" s="6">
        <v>21580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24200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24684</v>
      </c>
      <c r="AA63" s="6">
        <v>0</v>
      </c>
    </row>
    <row r="64" spans="1:27" x14ac:dyDescent="0.2">
      <c r="A64">
        <v>10085</v>
      </c>
      <c r="B64" s="6">
        <v>0</v>
      </c>
      <c r="C64" s="6">
        <v>0</v>
      </c>
      <c r="D64" s="6">
        <v>8036</v>
      </c>
      <c r="E64" s="6">
        <v>0</v>
      </c>
      <c r="F64" s="6">
        <v>0</v>
      </c>
      <c r="G64" s="6">
        <v>12096</v>
      </c>
      <c r="H64" s="6">
        <v>0</v>
      </c>
      <c r="I64" s="6">
        <v>0</v>
      </c>
      <c r="J64" s="6">
        <v>12132</v>
      </c>
      <c r="K64" s="6">
        <v>0</v>
      </c>
      <c r="L64" s="6">
        <v>0</v>
      </c>
      <c r="M64" s="6">
        <v>12168</v>
      </c>
      <c r="N64" s="6">
        <v>0</v>
      </c>
      <c r="O64" s="6">
        <v>0</v>
      </c>
      <c r="P64" s="6">
        <v>12204</v>
      </c>
      <c r="Q64" s="6">
        <v>0</v>
      </c>
      <c r="R64" s="6">
        <v>0</v>
      </c>
      <c r="S64" s="6">
        <v>12240</v>
      </c>
      <c r="T64" s="6">
        <v>0</v>
      </c>
      <c r="U64" s="6">
        <v>0</v>
      </c>
      <c r="V64" s="6">
        <v>12276</v>
      </c>
      <c r="W64" s="6">
        <v>0</v>
      </c>
      <c r="X64" s="6">
        <v>0</v>
      </c>
      <c r="Y64" s="6">
        <v>12312</v>
      </c>
      <c r="Z64" s="6">
        <v>0</v>
      </c>
      <c r="AA64" s="6">
        <v>0</v>
      </c>
    </row>
    <row r="65" spans="1:27" x14ac:dyDescent="0.2">
      <c r="A65">
        <v>10086</v>
      </c>
      <c r="B65" s="6">
        <v>0</v>
      </c>
      <c r="C65" s="6">
        <v>0</v>
      </c>
      <c r="D65" s="6">
        <v>12036</v>
      </c>
      <c r="E65" s="6">
        <v>0</v>
      </c>
      <c r="F65" s="6">
        <v>0</v>
      </c>
      <c r="G65" s="6">
        <v>18096</v>
      </c>
      <c r="H65" s="6">
        <v>0</v>
      </c>
      <c r="I65" s="6">
        <v>0</v>
      </c>
      <c r="J65" s="6">
        <v>18132</v>
      </c>
      <c r="K65" s="6">
        <v>0</v>
      </c>
      <c r="L65" s="6">
        <v>0</v>
      </c>
      <c r="M65" s="6">
        <v>18168</v>
      </c>
      <c r="N65" s="6">
        <v>0</v>
      </c>
      <c r="O65" s="6">
        <v>0</v>
      </c>
      <c r="P65" s="6">
        <v>18204</v>
      </c>
      <c r="Q65" s="6">
        <v>0</v>
      </c>
      <c r="R65" s="6">
        <v>0</v>
      </c>
      <c r="S65" s="6">
        <v>18240</v>
      </c>
      <c r="T65" s="6">
        <v>0</v>
      </c>
      <c r="U65" s="6">
        <v>0</v>
      </c>
      <c r="V65" s="6">
        <v>18276</v>
      </c>
      <c r="W65" s="6">
        <v>0</v>
      </c>
      <c r="X65" s="6">
        <v>0</v>
      </c>
      <c r="Y65" s="6">
        <v>18312</v>
      </c>
      <c r="Z65" s="6">
        <v>0</v>
      </c>
      <c r="AA65" s="6">
        <v>0</v>
      </c>
    </row>
    <row r="66" spans="1:27" x14ac:dyDescent="0.2">
      <c r="A66">
        <v>10087</v>
      </c>
      <c r="B66" s="6">
        <v>0</v>
      </c>
      <c r="C66" s="6">
        <v>25689.899999999998</v>
      </c>
      <c r="D66" s="6">
        <v>0</v>
      </c>
      <c r="E66" s="6">
        <v>38577.599999999999</v>
      </c>
      <c r="F66" s="6">
        <v>0</v>
      </c>
      <c r="G66" s="6">
        <v>25735.5</v>
      </c>
      <c r="H66" s="6">
        <v>0</v>
      </c>
      <c r="I66" s="6">
        <v>25758.3</v>
      </c>
      <c r="J66" s="6">
        <v>0</v>
      </c>
      <c r="K66" s="6">
        <v>25781.1</v>
      </c>
      <c r="L66" s="6">
        <v>0</v>
      </c>
      <c r="M66" s="6">
        <v>25803.899999999998</v>
      </c>
      <c r="N66" s="6">
        <v>0</v>
      </c>
      <c r="O66" s="6">
        <v>25826.699999999997</v>
      </c>
      <c r="P66" s="6">
        <v>0</v>
      </c>
      <c r="Q66" s="6">
        <v>25849.499999999996</v>
      </c>
      <c r="R66" s="6">
        <v>0</v>
      </c>
      <c r="S66" s="6">
        <v>25872.3</v>
      </c>
      <c r="T66" s="6">
        <v>0</v>
      </c>
      <c r="U66" s="6">
        <v>25895.1</v>
      </c>
      <c r="V66" s="6">
        <v>0</v>
      </c>
      <c r="W66" s="6">
        <v>25917.9</v>
      </c>
      <c r="X66" s="6">
        <v>0</v>
      </c>
      <c r="Y66" s="6">
        <v>25940.699999999997</v>
      </c>
      <c r="Z66" s="6">
        <v>0</v>
      </c>
      <c r="AA66" s="6">
        <v>25963.5</v>
      </c>
    </row>
    <row r="67" spans="1:27" x14ac:dyDescent="0.2">
      <c r="A67">
        <v>10088</v>
      </c>
      <c r="B67" s="6">
        <v>0</v>
      </c>
      <c r="C67" s="6">
        <v>0</v>
      </c>
      <c r="D67" s="6">
        <v>0</v>
      </c>
      <c r="E67" s="6">
        <v>49356</v>
      </c>
      <c r="F67" s="6">
        <v>0</v>
      </c>
      <c r="G67" s="6">
        <v>0</v>
      </c>
      <c r="H67" s="6">
        <v>49428.000000000007</v>
      </c>
      <c r="I67" s="6">
        <v>0</v>
      </c>
      <c r="J67" s="6">
        <v>0</v>
      </c>
      <c r="K67" s="6">
        <v>0</v>
      </c>
      <c r="L67" s="6">
        <v>49524</v>
      </c>
      <c r="M67" s="6">
        <v>0</v>
      </c>
      <c r="N67" s="6">
        <v>0</v>
      </c>
      <c r="O67" s="6">
        <v>0</v>
      </c>
      <c r="P67" s="6">
        <v>49620</v>
      </c>
      <c r="Q67" s="6">
        <v>0</v>
      </c>
      <c r="R67" s="6">
        <v>0</v>
      </c>
      <c r="S67" s="6">
        <v>0</v>
      </c>
      <c r="T67" s="6">
        <v>49716</v>
      </c>
      <c r="U67" s="6">
        <v>0</v>
      </c>
      <c r="V67" s="6">
        <v>0</v>
      </c>
      <c r="W67" s="6">
        <v>0</v>
      </c>
      <c r="X67" s="6">
        <v>49812</v>
      </c>
      <c r="Y67" s="6">
        <v>0</v>
      </c>
      <c r="Z67" s="6">
        <v>0</v>
      </c>
      <c r="AA67" s="6">
        <v>0</v>
      </c>
    </row>
    <row r="68" spans="1:27" x14ac:dyDescent="0.2">
      <c r="A68">
        <v>10089</v>
      </c>
      <c r="B68" s="6">
        <v>0</v>
      </c>
      <c r="C68" s="6">
        <v>0</v>
      </c>
      <c r="D68" s="6">
        <v>0</v>
      </c>
      <c r="E68" s="6">
        <v>52836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53130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53423.999999999993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53718.000000000007</v>
      </c>
      <c r="AA68" s="6">
        <v>0</v>
      </c>
    </row>
    <row r="69" spans="1:27" x14ac:dyDescent="0.2">
      <c r="A69">
        <v>10090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50358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43527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43923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">
      <c r="A70">
        <v>10091</v>
      </c>
      <c r="B70" s="6">
        <v>0</v>
      </c>
      <c r="C70" s="6">
        <v>35285.800000000003</v>
      </c>
      <c r="D70" s="6">
        <v>0</v>
      </c>
      <c r="E70" s="6">
        <v>0</v>
      </c>
      <c r="F70" s="6">
        <v>0</v>
      </c>
      <c r="G70" s="6">
        <v>0</v>
      </c>
      <c r="H70" s="6">
        <v>30193.899999999998</v>
      </c>
      <c r="I70" s="6">
        <v>0</v>
      </c>
      <c r="J70" s="6">
        <v>0</v>
      </c>
      <c r="K70" s="6">
        <v>0</v>
      </c>
      <c r="L70" s="6">
        <v>0</v>
      </c>
      <c r="M70" s="6">
        <v>33106.15</v>
      </c>
      <c r="N70" s="6">
        <v>0</v>
      </c>
      <c r="O70" s="6">
        <v>0</v>
      </c>
      <c r="P70" s="6">
        <v>0</v>
      </c>
      <c r="Q70" s="6">
        <v>0</v>
      </c>
      <c r="R70" s="6">
        <v>33350.35</v>
      </c>
      <c r="S70" s="6">
        <v>0</v>
      </c>
      <c r="T70" s="6">
        <v>0</v>
      </c>
      <c r="U70" s="6">
        <v>0</v>
      </c>
      <c r="V70" s="6">
        <v>0</v>
      </c>
      <c r="W70" s="6">
        <v>30853.350000000002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">
      <c r="A71">
        <v>10092</v>
      </c>
      <c r="B71" s="6">
        <v>0</v>
      </c>
      <c r="C71" s="6">
        <v>0</v>
      </c>
      <c r="D71" s="6">
        <v>28699</v>
      </c>
      <c r="E71" s="6">
        <v>0</v>
      </c>
      <c r="F71" s="6">
        <v>0</v>
      </c>
      <c r="G71" s="6">
        <v>43164</v>
      </c>
      <c r="H71" s="6">
        <v>0</v>
      </c>
      <c r="I71" s="6">
        <v>0</v>
      </c>
      <c r="J71" s="6">
        <v>43263</v>
      </c>
      <c r="K71" s="6">
        <v>0</v>
      </c>
      <c r="L71" s="6">
        <v>0</v>
      </c>
      <c r="M71" s="6">
        <v>43362</v>
      </c>
      <c r="N71" s="6">
        <v>0</v>
      </c>
      <c r="O71" s="6">
        <v>0</v>
      </c>
      <c r="P71" s="6">
        <v>43461</v>
      </c>
      <c r="Q71" s="6">
        <v>0</v>
      </c>
      <c r="R71" s="6">
        <v>0</v>
      </c>
      <c r="S71" s="6">
        <v>43560</v>
      </c>
      <c r="T71" s="6">
        <v>0</v>
      </c>
      <c r="U71" s="6">
        <v>0</v>
      </c>
      <c r="V71" s="6">
        <v>43659</v>
      </c>
      <c r="W71" s="6">
        <v>0</v>
      </c>
      <c r="X71" s="6">
        <v>0</v>
      </c>
      <c r="Y71" s="6">
        <v>43758</v>
      </c>
      <c r="Z71" s="6">
        <v>0</v>
      </c>
      <c r="AA71" s="6">
        <v>0</v>
      </c>
    </row>
    <row r="72" spans="1:27" x14ac:dyDescent="0.2">
      <c r="A72">
        <v>10093</v>
      </c>
      <c r="B72" s="6">
        <v>0</v>
      </c>
      <c r="C72" s="6">
        <v>0</v>
      </c>
      <c r="D72" s="6">
        <v>44673.75</v>
      </c>
      <c r="E72" s="6">
        <v>0</v>
      </c>
      <c r="F72" s="6">
        <v>0</v>
      </c>
      <c r="G72" s="6">
        <v>44748</v>
      </c>
      <c r="H72" s="6">
        <v>0</v>
      </c>
      <c r="I72" s="6">
        <v>0</v>
      </c>
      <c r="J72" s="6">
        <v>44822.25</v>
      </c>
      <c r="K72" s="6">
        <v>0</v>
      </c>
      <c r="L72" s="6">
        <v>0</v>
      </c>
      <c r="M72" s="6">
        <v>44896.5</v>
      </c>
      <c r="N72" s="6">
        <v>0</v>
      </c>
      <c r="O72" s="6">
        <v>0</v>
      </c>
      <c r="P72" s="6">
        <v>44970.75</v>
      </c>
      <c r="Q72" s="6">
        <v>0</v>
      </c>
      <c r="R72" s="6">
        <v>0</v>
      </c>
      <c r="S72" s="6">
        <v>45045</v>
      </c>
      <c r="T72" s="6">
        <v>0</v>
      </c>
      <c r="U72" s="6">
        <v>0</v>
      </c>
      <c r="V72" s="6">
        <v>45119.25</v>
      </c>
      <c r="W72" s="6">
        <v>0</v>
      </c>
      <c r="X72" s="6">
        <v>0</v>
      </c>
      <c r="Y72" s="6">
        <v>45193.5</v>
      </c>
      <c r="Z72" s="6">
        <v>0</v>
      </c>
      <c r="AA72" s="6">
        <v>0</v>
      </c>
    </row>
    <row r="73" spans="1:27" x14ac:dyDescent="0.2">
      <c r="A73">
        <v>10094</v>
      </c>
      <c r="B73" s="6">
        <v>0</v>
      </c>
      <c r="C73" s="6">
        <v>60885</v>
      </c>
      <c r="D73" s="6">
        <v>0</v>
      </c>
      <c r="E73" s="6">
        <v>40665</v>
      </c>
      <c r="F73" s="6">
        <v>0</v>
      </c>
      <c r="G73" s="6">
        <v>40725</v>
      </c>
      <c r="H73" s="6">
        <v>0</v>
      </c>
      <c r="I73" s="6">
        <v>40785</v>
      </c>
      <c r="J73" s="6">
        <v>0</v>
      </c>
      <c r="K73" s="6">
        <v>40845</v>
      </c>
      <c r="L73" s="6">
        <v>0</v>
      </c>
      <c r="M73" s="6">
        <v>40905</v>
      </c>
      <c r="N73" s="6">
        <v>0</v>
      </c>
      <c r="O73" s="6">
        <v>40965</v>
      </c>
      <c r="P73" s="6">
        <v>0</v>
      </c>
      <c r="Q73" s="6">
        <v>41025</v>
      </c>
      <c r="R73" s="6">
        <v>0</v>
      </c>
      <c r="S73" s="6">
        <v>41085</v>
      </c>
      <c r="T73" s="6">
        <v>0</v>
      </c>
      <c r="U73" s="6">
        <v>41145</v>
      </c>
      <c r="V73" s="6">
        <v>0</v>
      </c>
      <c r="W73" s="6">
        <v>41205</v>
      </c>
      <c r="X73" s="6">
        <v>0</v>
      </c>
      <c r="Y73" s="6">
        <v>41265.000000000007</v>
      </c>
      <c r="Z73" s="6">
        <v>0</v>
      </c>
      <c r="AA73" s="6">
        <v>41325</v>
      </c>
    </row>
    <row r="74" spans="1:27" x14ac:dyDescent="0.2">
      <c r="A74">
        <v>10095</v>
      </c>
      <c r="B74" s="6">
        <v>0</v>
      </c>
      <c r="C74" s="6">
        <v>0</v>
      </c>
      <c r="D74" s="6">
        <v>0</v>
      </c>
      <c r="E74" s="6">
        <v>82309.5</v>
      </c>
      <c r="F74" s="6">
        <v>0</v>
      </c>
      <c r="G74" s="6">
        <v>0</v>
      </c>
      <c r="H74" s="6">
        <v>82498.5</v>
      </c>
      <c r="I74" s="6">
        <v>0</v>
      </c>
      <c r="J74" s="6">
        <v>0</v>
      </c>
      <c r="K74" s="6">
        <v>0</v>
      </c>
      <c r="L74" s="6">
        <v>82750.5</v>
      </c>
      <c r="M74" s="6">
        <v>0</v>
      </c>
      <c r="N74" s="6">
        <v>0</v>
      </c>
      <c r="O74" s="6">
        <v>0</v>
      </c>
      <c r="P74" s="6">
        <v>83002.5</v>
      </c>
      <c r="Q74" s="6">
        <v>0</v>
      </c>
      <c r="R74" s="6">
        <v>0</v>
      </c>
      <c r="S74" s="6">
        <v>0</v>
      </c>
      <c r="T74" s="6">
        <v>83254.499999999985</v>
      </c>
      <c r="U74" s="6">
        <v>0</v>
      </c>
      <c r="V74" s="6">
        <v>0</v>
      </c>
      <c r="W74" s="6">
        <v>0</v>
      </c>
      <c r="X74" s="6">
        <v>83506.5</v>
      </c>
      <c r="Y74" s="6">
        <v>0</v>
      </c>
      <c r="Z74" s="6">
        <v>0</v>
      </c>
      <c r="AA74" s="6">
        <v>0</v>
      </c>
    </row>
    <row r="75" spans="1:27" x14ac:dyDescent="0.2">
      <c r="A75">
        <v>10096</v>
      </c>
      <c r="B75" s="6">
        <v>0</v>
      </c>
      <c r="C75" s="6">
        <v>0</v>
      </c>
      <c r="D75" s="6">
        <v>45816</v>
      </c>
      <c r="E75" s="6">
        <v>0</v>
      </c>
      <c r="F75" s="6">
        <v>0</v>
      </c>
      <c r="G75" s="6">
        <v>68976</v>
      </c>
      <c r="H75" s="6">
        <v>0</v>
      </c>
      <c r="I75" s="6">
        <v>0</v>
      </c>
      <c r="J75" s="6">
        <v>69192</v>
      </c>
      <c r="K75" s="6">
        <v>0</v>
      </c>
      <c r="L75" s="6">
        <v>0</v>
      </c>
      <c r="M75" s="6">
        <v>69408</v>
      </c>
      <c r="N75" s="6">
        <v>0</v>
      </c>
      <c r="O75" s="6">
        <v>0</v>
      </c>
      <c r="P75" s="6">
        <v>69624</v>
      </c>
      <c r="Q75" s="6">
        <v>0</v>
      </c>
      <c r="R75" s="6">
        <v>0</v>
      </c>
      <c r="S75" s="6">
        <v>69840</v>
      </c>
      <c r="T75" s="6">
        <v>0</v>
      </c>
      <c r="U75" s="6">
        <v>0</v>
      </c>
      <c r="V75" s="6">
        <v>70056</v>
      </c>
      <c r="W75" s="6">
        <v>0</v>
      </c>
      <c r="X75" s="6">
        <v>0</v>
      </c>
      <c r="Y75" s="6">
        <v>70272</v>
      </c>
      <c r="Z75" s="6">
        <v>0</v>
      </c>
      <c r="AA75" s="6">
        <v>0</v>
      </c>
    </row>
    <row r="76" spans="1:27" x14ac:dyDescent="0.2">
      <c r="A76">
        <v>10097</v>
      </c>
      <c r="B76" s="6">
        <v>0</v>
      </c>
      <c r="C76" s="6">
        <v>92970</v>
      </c>
      <c r="D76" s="6">
        <v>0</v>
      </c>
      <c r="E76" s="6">
        <v>62130</v>
      </c>
      <c r="F76" s="6">
        <v>0</v>
      </c>
      <c r="G76" s="6">
        <v>62250</v>
      </c>
      <c r="H76" s="6">
        <v>0</v>
      </c>
      <c r="I76" s="6">
        <v>62370.000000000007</v>
      </c>
      <c r="J76" s="6">
        <v>0</v>
      </c>
      <c r="K76" s="6">
        <v>62490</v>
      </c>
      <c r="L76" s="6">
        <v>0</v>
      </c>
      <c r="M76" s="6">
        <v>62610</v>
      </c>
      <c r="N76" s="6">
        <v>0</v>
      </c>
      <c r="O76" s="6">
        <v>62730</v>
      </c>
      <c r="P76" s="6">
        <v>0</v>
      </c>
      <c r="Q76" s="6">
        <v>62850</v>
      </c>
      <c r="R76" s="6">
        <v>0</v>
      </c>
      <c r="S76" s="6">
        <v>62969.999999999993</v>
      </c>
      <c r="T76" s="6">
        <v>0</v>
      </c>
      <c r="U76" s="6">
        <v>63090</v>
      </c>
      <c r="V76" s="6">
        <v>0</v>
      </c>
      <c r="W76" s="6">
        <v>63210</v>
      </c>
      <c r="X76" s="6">
        <v>0</v>
      </c>
      <c r="Y76" s="6">
        <v>63330</v>
      </c>
      <c r="Z76" s="6">
        <v>0</v>
      </c>
      <c r="AA76" s="6">
        <v>63450</v>
      </c>
    </row>
    <row r="77" spans="1:27" x14ac:dyDescent="0.2">
      <c r="A77">
        <v>10098</v>
      </c>
      <c r="B77" s="6">
        <v>0</v>
      </c>
      <c r="C77" s="6">
        <v>32878.264999999999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33220.407500000001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33562.550000000003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33904.692500000005</v>
      </c>
      <c r="Y77" s="6">
        <v>0</v>
      </c>
      <c r="Z77" s="6">
        <v>0</v>
      </c>
      <c r="AA77" s="6">
        <v>0</v>
      </c>
    </row>
    <row r="78" spans="1:27" x14ac:dyDescent="0.2">
      <c r="A78">
        <v>10099</v>
      </c>
      <c r="B78" s="6">
        <v>0</v>
      </c>
      <c r="C78" s="6">
        <v>0</v>
      </c>
      <c r="D78" s="6">
        <v>9658.9608499999995</v>
      </c>
      <c r="E78" s="6">
        <v>0</v>
      </c>
      <c r="F78" s="6">
        <v>29149.578149999998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29408.621549999996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29667.664949999995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29926.708349999994</v>
      </c>
      <c r="Y78" s="6">
        <v>0</v>
      </c>
      <c r="Z78" s="6">
        <v>0</v>
      </c>
      <c r="AA78" s="6">
        <v>0</v>
      </c>
    </row>
    <row r="79" spans="1:27" x14ac:dyDescent="0.2">
      <c r="A79">
        <v>10100</v>
      </c>
      <c r="B79" s="6">
        <v>0</v>
      </c>
      <c r="C79" s="6">
        <v>226934.19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229295.745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231657.30000000005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234018.85500000004</v>
      </c>
      <c r="Y79" s="6">
        <v>0</v>
      </c>
      <c r="Z79" s="6">
        <v>0</v>
      </c>
      <c r="AA79" s="6">
        <v>0</v>
      </c>
    </row>
    <row r="80" spans="1:27" x14ac:dyDescent="0.2">
      <c r="A80">
        <v>10101</v>
      </c>
      <c r="B80" s="6">
        <v>0</v>
      </c>
      <c r="C80" s="6">
        <v>0</v>
      </c>
      <c r="D80" s="6">
        <v>62639.985000000001</v>
      </c>
      <c r="E80" s="6">
        <v>0</v>
      </c>
      <c r="F80" s="6">
        <v>220709.89500000002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190719.85499999998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192399.79500000001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194079.73499999999</v>
      </c>
      <c r="Y80" s="6">
        <v>0</v>
      </c>
      <c r="Z80" s="6">
        <v>0</v>
      </c>
      <c r="AA80" s="6">
        <v>0</v>
      </c>
    </row>
    <row r="81" spans="1:27" x14ac:dyDescent="0.2">
      <c r="A81">
        <v>10102</v>
      </c>
      <c r="B81" s="6">
        <v>0</v>
      </c>
      <c r="C81" s="6">
        <v>230176.48500000002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231777.315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233378.14499999999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234978.97500000001</v>
      </c>
      <c r="Y81" s="6">
        <v>0</v>
      </c>
      <c r="Z81" s="6">
        <v>0</v>
      </c>
      <c r="AA81" s="6">
        <v>0</v>
      </c>
    </row>
    <row r="82" spans="1:27" x14ac:dyDescent="0.2">
      <c r="A82">
        <v>10103</v>
      </c>
      <c r="B82" s="6">
        <v>0</v>
      </c>
      <c r="C82" s="6">
        <v>0</v>
      </c>
      <c r="D82" s="6">
        <v>68669.64</v>
      </c>
      <c r="E82" s="6">
        <v>0</v>
      </c>
      <c r="F82" s="6">
        <v>241419.90600000002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208058.75999999998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209288.66400000005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210518.56800000003</v>
      </c>
      <c r="Y82" s="6">
        <v>0</v>
      </c>
      <c r="Z82" s="6">
        <v>0</v>
      </c>
      <c r="AA82" s="6">
        <v>0</v>
      </c>
    </row>
    <row r="83" spans="1:27" x14ac:dyDescent="0.2">
      <c r="B83" s="6">
        <f>SUM(B4:B82)</f>
        <v>497260.6</v>
      </c>
      <c r="C83" s="6">
        <f t="shared" ref="C83:AA83" si="0">SUM(C4:C82)</f>
        <v>1592159.6967410962</v>
      </c>
      <c r="D83" s="6">
        <f t="shared" si="0"/>
        <v>1995819.6609574219</v>
      </c>
      <c r="E83" s="6">
        <f t="shared" si="0"/>
        <v>1545205.9278984924</v>
      </c>
      <c r="F83" s="6">
        <f t="shared" si="0"/>
        <v>1531229.5827644637</v>
      </c>
      <c r="G83" s="6">
        <f t="shared" si="0"/>
        <v>1373518.2661182086</v>
      </c>
      <c r="H83" s="6">
        <f t="shared" si="0"/>
        <v>913456.50190596585</v>
      </c>
      <c r="I83" s="6">
        <f t="shared" si="0"/>
        <v>818012.70000000007</v>
      </c>
      <c r="J83" s="6">
        <f t="shared" si="0"/>
        <v>1739913.9325000001</v>
      </c>
      <c r="K83" s="6">
        <f t="shared" si="0"/>
        <v>1191216.6711268853</v>
      </c>
      <c r="L83" s="6">
        <f t="shared" si="0"/>
        <v>2105185.5740499999</v>
      </c>
      <c r="M83" s="6">
        <f t="shared" si="0"/>
        <v>1684055.3661182085</v>
      </c>
      <c r="N83" s="6">
        <f t="shared" si="0"/>
        <v>913189.53982864961</v>
      </c>
      <c r="O83" s="6">
        <f t="shared" si="0"/>
        <v>957297.85</v>
      </c>
      <c r="P83" s="6">
        <f t="shared" si="0"/>
        <v>1794748.1749999998</v>
      </c>
      <c r="Q83" s="6">
        <f t="shared" si="0"/>
        <v>2004903.9234461612</v>
      </c>
      <c r="R83" s="6">
        <f t="shared" si="0"/>
        <v>1022028.47395</v>
      </c>
      <c r="S83" s="6">
        <f t="shared" si="0"/>
        <v>1667891.6797326724</v>
      </c>
      <c r="T83" s="6">
        <f t="shared" si="0"/>
        <v>947589.08004230831</v>
      </c>
      <c r="U83" s="6">
        <f t="shared" si="0"/>
        <v>1058076.5125</v>
      </c>
      <c r="V83" s="6">
        <f t="shared" si="0"/>
        <v>1270236.105</v>
      </c>
      <c r="W83" s="6">
        <f t="shared" si="0"/>
        <v>1446129.8233846398</v>
      </c>
      <c r="X83" s="6">
        <f t="shared" si="0"/>
        <v>1753447.5838500001</v>
      </c>
      <c r="Y83" s="6">
        <f t="shared" si="0"/>
        <v>1382195.7561182086</v>
      </c>
      <c r="Z83" s="6">
        <f t="shared" si="0"/>
        <v>933675.77706034365</v>
      </c>
      <c r="AA83" s="6">
        <f t="shared" si="0"/>
        <v>869962.1</v>
      </c>
    </row>
    <row r="85" spans="1:27" x14ac:dyDescent="0.2">
      <c r="A85" t="s">
        <v>88</v>
      </c>
      <c r="B85" s="6">
        <f>AVERAGE(B83:AA83)</f>
        <v>1346477.1869266818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5024-28F8-40E1-A580-2B27CBD01119}">
  <dimension ref="A1:AJ84"/>
  <sheetViews>
    <sheetView zoomScale="210" zoomScaleNormal="210" workbookViewId="0">
      <selection activeCell="G10" sqref="G10"/>
    </sheetView>
  </sheetViews>
  <sheetFormatPr baseColWidth="10" defaultColWidth="8.83203125" defaultRowHeight="15" x14ac:dyDescent="0.2"/>
  <cols>
    <col min="1" max="1" width="15.33203125" customWidth="1"/>
    <col min="2" max="2" width="10.1640625" bestFit="1" customWidth="1"/>
    <col min="3" max="27" width="10.83203125" customWidth="1"/>
  </cols>
  <sheetData>
    <row r="1" spans="1:27" x14ac:dyDescent="0.2">
      <c r="A1" s="5" t="s">
        <v>6</v>
      </c>
      <c r="H1" s="10"/>
      <c r="I1" s="10"/>
      <c r="K1" s="10"/>
    </row>
    <row r="3" spans="1:27" s="5" customFormat="1" x14ac:dyDescent="0.2">
      <c r="A3" s="5" t="s">
        <v>3</v>
      </c>
      <c r="B3" s="2">
        <v>43828</v>
      </c>
      <c r="C3" s="2">
        <v>43835</v>
      </c>
      <c r="D3" s="2">
        <v>43842</v>
      </c>
      <c r="E3" s="2">
        <v>43849</v>
      </c>
      <c r="F3" s="2">
        <v>43856</v>
      </c>
      <c r="G3" s="3">
        <v>43863</v>
      </c>
      <c r="H3" s="3">
        <v>43870</v>
      </c>
      <c r="I3" s="3">
        <v>43877</v>
      </c>
      <c r="J3" s="3">
        <v>43884</v>
      </c>
      <c r="K3" s="4">
        <v>43891</v>
      </c>
      <c r="L3" s="4">
        <v>43898</v>
      </c>
      <c r="M3" s="4">
        <v>43905</v>
      </c>
      <c r="N3" s="4">
        <v>43912</v>
      </c>
      <c r="O3" s="4">
        <v>43919</v>
      </c>
      <c r="P3" s="3">
        <v>43926</v>
      </c>
      <c r="Q3" s="3">
        <v>43933</v>
      </c>
      <c r="R3" s="3">
        <v>43940</v>
      </c>
      <c r="S3" s="3">
        <v>43947</v>
      </c>
      <c r="T3" s="4">
        <v>43954</v>
      </c>
      <c r="U3" s="4">
        <v>43961</v>
      </c>
      <c r="V3" s="4">
        <v>43968</v>
      </c>
      <c r="W3" s="4">
        <v>43975</v>
      </c>
      <c r="X3" s="3">
        <v>43982</v>
      </c>
      <c r="Y3" s="3">
        <v>43989</v>
      </c>
      <c r="Z3" s="3">
        <v>43996</v>
      </c>
      <c r="AA3" s="3">
        <v>44003</v>
      </c>
    </row>
    <row r="4" spans="1:27" x14ac:dyDescent="0.2">
      <c r="A4">
        <v>10009</v>
      </c>
      <c r="B4" s="6">
        <f>('Production forecast'!B4/'Item Mapping and Pricing'!$C4)/0.9</f>
        <v>0</v>
      </c>
      <c r="C4" s="6">
        <f>('Production forecast'!C4/'Item Mapping and Pricing'!$C4)/0.9</f>
        <v>0</v>
      </c>
      <c r="D4" s="6">
        <f>('Production forecast'!D4/'Item Mapping and Pricing'!$C4)/0.9</f>
        <v>0</v>
      </c>
      <c r="E4" s="6">
        <f>('Production forecast'!E4/'Item Mapping and Pricing'!$C4)/0.9</f>
        <v>0</v>
      </c>
      <c r="F4" s="6">
        <f>('Production forecast'!F4/'Item Mapping and Pricing'!$C4)/0.9</f>
        <v>15185.242387473272</v>
      </c>
      <c r="G4" s="6">
        <f>('Production forecast'!G4/'Item Mapping and Pricing'!$C4)/0.9</f>
        <v>0</v>
      </c>
      <c r="H4" s="6">
        <f>('Production forecast'!H4/'Item Mapping and Pricing'!$C4)/0.9</f>
        <v>0</v>
      </c>
      <c r="I4" s="6">
        <f>('Production forecast'!I4/'Item Mapping and Pricing'!$C4)/0.9</f>
        <v>0</v>
      </c>
      <c r="J4" s="6">
        <f>('Production forecast'!J4/'Item Mapping and Pricing'!$C4)/0.9</f>
        <v>0</v>
      </c>
      <c r="K4" s="6">
        <f>('Production forecast'!K4/'Item Mapping and Pricing'!$C4)/0.9</f>
        <v>0</v>
      </c>
      <c r="L4" s="6">
        <f>('Production forecast'!L4/'Item Mapping and Pricing'!$C4)/0.9</f>
        <v>0</v>
      </c>
      <c r="M4" s="6">
        <f>('Production forecast'!M4/'Item Mapping and Pricing'!$C4)/0.9</f>
        <v>0</v>
      </c>
      <c r="N4" s="6">
        <f>('Production forecast'!N4/'Item Mapping and Pricing'!$C4)/0.9</f>
        <v>0</v>
      </c>
      <c r="O4" s="6">
        <f>('Production forecast'!O4/'Item Mapping and Pricing'!$C4)/0.9</f>
        <v>0</v>
      </c>
      <c r="P4" s="6">
        <f>('Production forecast'!P4/'Item Mapping and Pricing'!$C4)/0.9</f>
        <v>0</v>
      </c>
      <c r="Q4" s="6">
        <f>('Production forecast'!Q4/'Item Mapping and Pricing'!$C4)/0.9</f>
        <v>0</v>
      </c>
      <c r="R4" s="6">
        <f>('Production forecast'!R4/'Item Mapping and Pricing'!$C4)/0.9</f>
        <v>0</v>
      </c>
      <c r="S4" s="6">
        <f>('Production forecast'!S4/'Item Mapping and Pricing'!$C4)/0.9</f>
        <v>15185.242387473272</v>
      </c>
      <c r="T4" s="6">
        <f>('Production forecast'!T4/'Item Mapping and Pricing'!$C4)/0.9</f>
        <v>0</v>
      </c>
      <c r="U4" s="6">
        <f>('Production forecast'!U4/'Item Mapping and Pricing'!$C4)/0.9</f>
        <v>0</v>
      </c>
      <c r="V4" s="6">
        <f>('Production forecast'!V4/'Item Mapping and Pricing'!$C4)/0.9</f>
        <v>0</v>
      </c>
      <c r="W4" s="6">
        <f>('Production forecast'!W4/'Item Mapping and Pricing'!$C4)/0.9</f>
        <v>0</v>
      </c>
      <c r="X4" s="6">
        <f>('Production forecast'!X4/'Item Mapping and Pricing'!$C4)/0.9</f>
        <v>0</v>
      </c>
      <c r="Y4" s="6">
        <f>('Production forecast'!Y4/'Item Mapping and Pricing'!$C4)/0.9</f>
        <v>0</v>
      </c>
      <c r="Z4" s="6">
        <f>('Production forecast'!Z4/'Item Mapping and Pricing'!$C4)/0.9</f>
        <v>0</v>
      </c>
      <c r="AA4" s="6">
        <f>('Production forecast'!AA4/'Item Mapping and Pricing'!$C4)/0.9</f>
        <v>0</v>
      </c>
    </row>
    <row r="5" spans="1:27" x14ac:dyDescent="0.2">
      <c r="A5">
        <v>10010</v>
      </c>
      <c r="B5" s="6">
        <f>('Production forecast'!B5/'Item Mapping and Pricing'!$C5)/0.9</f>
        <v>0</v>
      </c>
      <c r="C5" s="6">
        <f>('Production forecast'!C5/'Item Mapping and Pricing'!$C5)/0.9</f>
        <v>14488.88323258034</v>
      </c>
      <c r="D5" s="6">
        <f>('Production forecast'!D5/'Item Mapping and Pricing'!$C5)/0.9</f>
        <v>0</v>
      </c>
      <c r="E5" s="6">
        <f>('Production forecast'!E5/'Item Mapping and Pricing'!$C5)/0.9</f>
        <v>0</v>
      </c>
      <c r="F5" s="6">
        <f>('Production forecast'!F5/'Item Mapping and Pricing'!$C5)/0.9</f>
        <v>0</v>
      </c>
      <c r="G5" s="6">
        <f>('Production forecast'!G5/'Item Mapping and Pricing'!$C5)/0.9</f>
        <v>21733.324848870507</v>
      </c>
      <c r="H5" s="6">
        <f>('Production forecast'!H5/'Item Mapping and Pricing'!$C5)/0.9</f>
        <v>0</v>
      </c>
      <c r="I5" s="6">
        <f>('Production forecast'!I5/'Item Mapping and Pricing'!$C5)/0.9</f>
        <v>0</v>
      </c>
      <c r="J5" s="6">
        <f>('Production forecast'!J5/'Item Mapping and Pricing'!$C5)/0.9</f>
        <v>0</v>
      </c>
      <c r="K5" s="6">
        <f>('Production forecast'!K5/'Item Mapping and Pricing'!$C5)/0.9</f>
        <v>0</v>
      </c>
      <c r="L5" s="6">
        <f>('Production forecast'!L5/'Item Mapping and Pricing'!$C5)/0.9</f>
        <v>0</v>
      </c>
      <c r="M5" s="6">
        <f>('Production forecast'!M5/'Item Mapping and Pricing'!$C5)/0.9</f>
        <v>21733.324848870507</v>
      </c>
      <c r="N5" s="6">
        <f>('Production forecast'!N5/'Item Mapping and Pricing'!$C5)/0.9</f>
        <v>0</v>
      </c>
      <c r="O5" s="6">
        <f>('Production forecast'!O5/'Item Mapping and Pricing'!$C5)/0.9</f>
        <v>0</v>
      </c>
      <c r="P5" s="6">
        <f>('Production forecast'!P5/'Item Mapping and Pricing'!$C5)/0.9</f>
        <v>0</v>
      </c>
      <c r="Q5" s="6">
        <f>('Production forecast'!Q5/'Item Mapping and Pricing'!$C5)/0.9</f>
        <v>0</v>
      </c>
      <c r="R5" s="6">
        <f>('Production forecast'!R5/'Item Mapping and Pricing'!$C5)/0.9</f>
        <v>0</v>
      </c>
      <c r="S5" s="6">
        <f>('Production forecast'!S5/'Item Mapping and Pricing'!$C5)/0.9</f>
        <v>21733.324848870507</v>
      </c>
      <c r="T5" s="6">
        <f>('Production forecast'!T5/'Item Mapping and Pricing'!$C5)/0.9</f>
        <v>0</v>
      </c>
      <c r="U5" s="6">
        <f>('Production forecast'!U5/'Item Mapping and Pricing'!$C5)/0.9</f>
        <v>0</v>
      </c>
      <c r="V5" s="6">
        <f>('Production forecast'!V5/'Item Mapping and Pricing'!$C5)/0.9</f>
        <v>0</v>
      </c>
      <c r="W5" s="6">
        <f>('Production forecast'!W5/'Item Mapping and Pricing'!$C5)/0.9</f>
        <v>0</v>
      </c>
      <c r="X5" s="6">
        <f>('Production forecast'!X5/'Item Mapping and Pricing'!$C5)/0.9</f>
        <v>0</v>
      </c>
      <c r="Y5" s="6">
        <f>('Production forecast'!Y5/'Item Mapping and Pricing'!$C5)/0.9</f>
        <v>21733.324848870507</v>
      </c>
      <c r="Z5" s="6">
        <f>('Production forecast'!Z5/'Item Mapping and Pricing'!$C5)/0.9</f>
        <v>0</v>
      </c>
      <c r="AA5" s="6">
        <f>('Production forecast'!AA5/'Item Mapping and Pricing'!$C5)/0.9</f>
        <v>0</v>
      </c>
    </row>
    <row r="6" spans="1:27" x14ac:dyDescent="0.2">
      <c r="A6">
        <v>10011</v>
      </c>
      <c r="B6" s="6">
        <f>('Production forecast'!B6/'Item Mapping and Pricing'!$C6)/0.9</f>
        <v>0</v>
      </c>
      <c r="C6" s="6">
        <f>('Production forecast'!C6/'Item Mapping and Pricing'!$C6)/0.9</f>
        <v>0</v>
      </c>
      <c r="D6" s="6">
        <f>('Production forecast'!D6/'Item Mapping and Pricing'!$C6)/0.9</f>
        <v>0</v>
      </c>
      <c r="E6" s="6">
        <f>('Production forecast'!E6/'Item Mapping and Pricing'!$C6)/0.9</f>
        <v>14960.826833073321</v>
      </c>
      <c r="F6" s="6">
        <f>('Production forecast'!F6/'Item Mapping and Pricing'!$C6)/0.9</f>
        <v>0</v>
      </c>
      <c r="G6" s="6">
        <f>('Production forecast'!G6/'Item Mapping and Pricing'!$C6)/0.9</f>
        <v>0</v>
      </c>
      <c r="H6" s="6">
        <f>('Production forecast'!H6/'Item Mapping and Pricing'!$C6)/0.9</f>
        <v>0</v>
      </c>
      <c r="I6" s="6">
        <f>('Production forecast'!I6/'Item Mapping and Pricing'!$C6)/0.9</f>
        <v>0</v>
      </c>
      <c r="J6" s="6">
        <f>('Production forecast'!J6/'Item Mapping and Pricing'!$C6)/0.9</f>
        <v>0</v>
      </c>
      <c r="K6" s="6">
        <f>('Production forecast'!K6/'Item Mapping and Pricing'!$C6)/0.9</f>
        <v>0</v>
      </c>
      <c r="L6" s="6">
        <f>('Production forecast'!L6/'Item Mapping and Pricing'!$C6)/0.9</f>
        <v>0</v>
      </c>
      <c r="M6" s="6">
        <f>('Production forecast'!M6/'Item Mapping and Pricing'!$C6)/0.9</f>
        <v>0</v>
      </c>
      <c r="N6" s="6">
        <f>('Production forecast'!N6/'Item Mapping and Pricing'!$C6)/0.9</f>
        <v>14960.826833073321</v>
      </c>
      <c r="O6" s="6">
        <f>('Production forecast'!O6/'Item Mapping and Pricing'!$C6)/0.9</f>
        <v>0</v>
      </c>
      <c r="P6" s="6">
        <f>('Production forecast'!P6/'Item Mapping and Pricing'!$C6)/0.9</f>
        <v>0</v>
      </c>
      <c r="Q6" s="6">
        <f>('Production forecast'!Q6/'Item Mapping and Pricing'!$C6)/0.9</f>
        <v>0</v>
      </c>
      <c r="R6" s="6">
        <f>('Production forecast'!R6/'Item Mapping and Pricing'!$C6)/0.9</f>
        <v>0</v>
      </c>
      <c r="S6" s="6">
        <f>('Production forecast'!S6/'Item Mapping and Pricing'!$C6)/0.9</f>
        <v>0</v>
      </c>
      <c r="T6" s="6">
        <f>('Production forecast'!T6/'Item Mapping and Pricing'!$C6)/0.9</f>
        <v>0</v>
      </c>
      <c r="U6" s="6">
        <f>('Production forecast'!U6/'Item Mapping and Pricing'!$C6)/0.9</f>
        <v>0</v>
      </c>
      <c r="V6" s="6">
        <f>('Production forecast'!V6/'Item Mapping and Pricing'!$C6)/0.9</f>
        <v>0</v>
      </c>
      <c r="W6" s="6">
        <f>('Production forecast'!W6/'Item Mapping and Pricing'!$C6)/0.9</f>
        <v>14960.826833073321</v>
      </c>
      <c r="X6" s="6">
        <f>('Production forecast'!X6/'Item Mapping and Pricing'!$C6)/0.9</f>
        <v>0</v>
      </c>
      <c r="Y6" s="6">
        <f>('Production forecast'!Y6/'Item Mapping and Pricing'!$C6)/0.9</f>
        <v>0</v>
      </c>
      <c r="Z6" s="6">
        <f>('Production forecast'!Z6/'Item Mapping and Pricing'!$C6)/0.9</f>
        <v>0</v>
      </c>
      <c r="AA6" s="6">
        <f>('Production forecast'!AA6/'Item Mapping and Pricing'!$C6)/0.9</f>
        <v>0</v>
      </c>
    </row>
    <row r="7" spans="1:27" x14ac:dyDescent="0.2">
      <c r="A7">
        <v>10012</v>
      </c>
      <c r="B7" s="6">
        <f>('Production forecast'!B7/'Item Mapping and Pricing'!$C7)/0.9</f>
        <v>0</v>
      </c>
      <c r="C7" s="6">
        <f>('Production forecast'!C7/'Item Mapping and Pricing'!$C7)/0.9</f>
        <v>6078.4828592268414</v>
      </c>
      <c r="D7" s="6">
        <f>('Production forecast'!D7/'Item Mapping and Pricing'!$C7)/0.9</f>
        <v>0</v>
      </c>
      <c r="E7" s="6">
        <f>('Production forecast'!E7/'Item Mapping and Pricing'!$C7)/0.9</f>
        <v>0</v>
      </c>
      <c r="F7" s="6">
        <f>('Production forecast'!F7/'Item Mapping and Pricing'!$C7)/0.9</f>
        <v>0</v>
      </c>
      <c r="G7" s="6">
        <f>('Production forecast'!G7/'Item Mapping and Pricing'!$C7)/0.9</f>
        <v>12156.965718453685</v>
      </c>
      <c r="H7" s="6">
        <f>('Production forecast'!H7/'Item Mapping and Pricing'!$C7)/0.9</f>
        <v>0</v>
      </c>
      <c r="I7" s="6">
        <f>('Production forecast'!I7/'Item Mapping and Pricing'!$C7)/0.9</f>
        <v>0</v>
      </c>
      <c r="J7" s="6">
        <f>('Production forecast'!J7/'Item Mapping and Pricing'!$C7)/0.9</f>
        <v>0</v>
      </c>
      <c r="K7" s="6">
        <f>('Production forecast'!K7/'Item Mapping and Pricing'!$C7)/0.9</f>
        <v>0</v>
      </c>
      <c r="L7" s="6">
        <f>('Production forecast'!L7/'Item Mapping and Pricing'!$C7)/0.9</f>
        <v>0</v>
      </c>
      <c r="M7" s="6">
        <f>('Production forecast'!M7/'Item Mapping and Pricing'!$C7)/0.9</f>
        <v>12156.965718453685</v>
      </c>
      <c r="N7" s="6">
        <f>('Production forecast'!N7/'Item Mapping and Pricing'!$C7)/0.9</f>
        <v>0</v>
      </c>
      <c r="O7" s="6">
        <f>('Production forecast'!O7/'Item Mapping and Pricing'!$C7)/0.9</f>
        <v>0</v>
      </c>
      <c r="P7" s="6">
        <f>('Production forecast'!P7/'Item Mapping and Pricing'!$C7)/0.9</f>
        <v>0</v>
      </c>
      <c r="Q7" s="6">
        <f>('Production forecast'!Q7/'Item Mapping and Pricing'!$C7)/0.9</f>
        <v>0</v>
      </c>
      <c r="R7" s="6">
        <f>('Production forecast'!R7/'Item Mapping and Pricing'!$C7)/0.9</f>
        <v>0</v>
      </c>
      <c r="S7" s="6">
        <f>('Production forecast'!S7/'Item Mapping and Pricing'!$C7)/0.9</f>
        <v>12156.965718453685</v>
      </c>
      <c r="T7" s="6">
        <f>('Production forecast'!T7/'Item Mapping and Pricing'!$C7)/0.9</f>
        <v>0</v>
      </c>
      <c r="U7" s="6">
        <f>('Production forecast'!U7/'Item Mapping and Pricing'!$C7)/0.9</f>
        <v>0</v>
      </c>
      <c r="V7" s="6">
        <f>('Production forecast'!V7/'Item Mapping and Pricing'!$C7)/0.9</f>
        <v>0</v>
      </c>
      <c r="W7" s="6">
        <f>('Production forecast'!W7/'Item Mapping and Pricing'!$C7)/0.9</f>
        <v>0</v>
      </c>
      <c r="X7" s="6">
        <f>('Production forecast'!X7/'Item Mapping and Pricing'!$C7)/0.9</f>
        <v>0</v>
      </c>
      <c r="Y7" s="6">
        <f>('Production forecast'!Y7/'Item Mapping and Pricing'!$C7)/0.9</f>
        <v>12156.965718453685</v>
      </c>
      <c r="Z7" s="6">
        <f>('Production forecast'!Z7/'Item Mapping and Pricing'!$C7)/0.9</f>
        <v>0</v>
      </c>
      <c r="AA7" s="6">
        <f>('Production forecast'!AA7/'Item Mapping and Pricing'!$C7)/0.9</f>
        <v>0</v>
      </c>
    </row>
    <row r="8" spans="1:27" x14ac:dyDescent="0.2">
      <c r="A8">
        <v>10013</v>
      </c>
      <c r="B8" s="6">
        <f>('Production forecast'!B8/'Item Mapping and Pricing'!$C8)/0.9</f>
        <v>0</v>
      </c>
      <c r="C8" s="6">
        <f>('Production forecast'!C8/'Item Mapping and Pricing'!$C8)/0.9</f>
        <v>0</v>
      </c>
      <c r="D8" s="6">
        <f>('Production forecast'!D8/'Item Mapping and Pricing'!$C8)/0.9</f>
        <v>0</v>
      </c>
      <c r="E8" s="6">
        <f>('Production forecast'!E8/'Item Mapping and Pricing'!$C8)/0.9</f>
        <v>0</v>
      </c>
      <c r="F8" s="6">
        <f>('Production forecast'!F8/'Item Mapping and Pricing'!$C8)/0.9</f>
        <v>9544.9808203628381</v>
      </c>
      <c r="G8" s="6">
        <f>('Production forecast'!G8/'Item Mapping and Pricing'!$C8)/0.9</f>
        <v>0</v>
      </c>
      <c r="H8" s="6">
        <f>('Production forecast'!H8/'Item Mapping and Pricing'!$C8)/0.9</f>
        <v>0</v>
      </c>
      <c r="I8" s="6">
        <f>('Production forecast'!I8/'Item Mapping and Pricing'!$C8)/0.9</f>
        <v>0</v>
      </c>
      <c r="J8" s="6">
        <f>('Production forecast'!J8/'Item Mapping and Pricing'!$C8)/0.9</f>
        <v>0</v>
      </c>
      <c r="K8" s="6">
        <f>('Production forecast'!K8/'Item Mapping and Pricing'!$C8)/0.9</f>
        <v>0</v>
      </c>
      <c r="L8" s="6">
        <f>('Production forecast'!L8/'Item Mapping and Pricing'!$C8)/0.9</f>
        <v>0</v>
      </c>
      <c r="M8" s="6">
        <f>('Production forecast'!M8/'Item Mapping and Pricing'!$C8)/0.9</f>
        <v>0</v>
      </c>
      <c r="N8" s="6">
        <f>('Production forecast'!N8/'Item Mapping and Pricing'!$C8)/0.9</f>
        <v>0</v>
      </c>
      <c r="O8" s="6">
        <f>('Production forecast'!O8/'Item Mapping and Pricing'!$C8)/0.9</f>
        <v>0</v>
      </c>
      <c r="P8" s="6">
        <f>('Production forecast'!P8/'Item Mapping and Pricing'!$C8)/0.9</f>
        <v>0</v>
      </c>
      <c r="Q8" s="6">
        <f>('Production forecast'!Q8/'Item Mapping and Pricing'!$C8)/0.9</f>
        <v>0</v>
      </c>
      <c r="R8" s="6">
        <f>('Production forecast'!R8/'Item Mapping and Pricing'!$C8)/0.9</f>
        <v>0</v>
      </c>
      <c r="S8" s="6">
        <f>('Production forecast'!S8/'Item Mapping and Pricing'!$C8)/0.9</f>
        <v>9544.9808203628381</v>
      </c>
      <c r="T8" s="6">
        <f>('Production forecast'!T8/'Item Mapping and Pricing'!$C8)/0.9</f>
        <v>0</v>
      </c>
      <c r="U8" s="6">
        <f>('Production forecast'!U8/'Item Mapping and Pricing'!$C8)/0.9</f>
        <v>0</v>
      </c>
      <c r="V8" s="6">
        <f>('Production forecast'!V8/'Item Mapping and Pricing'!$C8)/0.9</f>
        <v>0</v>
      </c>
      <c r="W8" s="6">
        <f>('Production forecast'!W8/'Item Mapping and Pricing'!$C8)/0.9</f>
        <v>0</v>
      </c>
      <c r="X8" s="6">
        <f>('Production forecast'!X8/'Item Mapping and Pricing'!$C8)/0.9</f>
        <v>0</v>
      </c>
      <c r="Y8" s="6">
        <f>('Production forecast'!Y8/'Item Mapping and Pricing'!$C8)/0.9</f>
        <v>0</v>
      </c>
      <c r="Z8" s="6">
        <f>('Production forecast'!Z8/'Item Mapping and Pricing'!$C8)/0.9</f>
        <v>0</v>
      </c>
      <c r="AA8" s="6">
        <f>('Production forecast'!AA8/'Item Mapping and Pricing'!$C8)/0.9</f>
        <v>0</v>
      </c>
    </row>
    <row r="9" spans="1:27" x14ac:dyDescent="0.2">
      <c r="A9">
        <v>10014</v>
      </c>
      <c r="B9" s="6">
        <f>('Production forecast'!B9/'Item Mapping and Pricing'!$C9)/0.9</f>
        <v>0</v>
      </c>
      <c r="C9" s="6">
        <f>('Production forecast'!C9/'Item Mapping and Pricing'!$C9)/0.9</f>
        <v>0</v>
      </c>
      <c r="D9" s="6">
        <f>('Production forecast'!D9/'Item Mapping and Pricing'!$C9)/0.9</f>
        <v>0</v>
      </c>
      <c r="E9" s="6">
        <f>('Production forecast'!E9/'Item Mapping and Pricing'!$C9)/0.9</f>
        <v>6267.3812510984226</v>
      </c>
      <c r="F9" s="6">
        <f>('Production forecast'!F9/'Item Mapping and Pricing'!$C9)/0.9</f>
        <v>0</v>
      </c>
      <c r="G9" s="6">
        <f>('Production forecast'!G9/'Item Mapping and Pricing'!$C9)/0.9</f>
        <v>0</v>
      </c>
      <c r="H9" s="6">
        <f>('Production forecast'!H9/'Item Mapping and Pricing'!$C9)/0.9</f>
        <v>0</v>
      </c>
      <c r="I9" s="6">
        <f>('Production forecast'!I9/'Item Mapping and Pricing'!$C9)/0.9</f>
        <v>0</v>
      </c>
      <c r="J9" s="6">
        <f>('Production forecast'!J9/'Item Mapping and Pricing'!$C9)/0.9</f>
        <v>0</v>
      </c>
      <c r="K9" s="6">
        <f>('Production forecast'!K9/'Item Mapping and Pricing'!$C9)/0.9</f>
        <v>0</v>
      </c>
      <c r="L9" s="6">
        <f>('Production forecast'!L9/'Item Mapping and Pricing'!$C9)/0.9</f>
        <v>0</v>
      </c>
      <c r="M9" s="6">
        <f>('Production forecast'!M9/'Item Mapping and Pricing'!$C9)/0.9</f>
        <v>0</v>
      </c>
      <c r="N9" s="6">
        <f>('Production forecast'!N9/'Item Mapping and Pricing'!$C9)/0.9</f>
        <v>6267.3812510984226</v>
      </c>
      <c r="O9" s="6">
        <f>('Production forecast'!O9/'Item Mapping and Pricing'!$C9)/0.9</f>
        <v>0</v>
      </c>
      <c r="P9" s="6">
        <f>('Production forecast'!P9/'Item Mapping and Pricing'!$C9)/0.9</f>
        <v>0</v>
      </c>
      <c r="Q9" s="6">
        <f>('Production forecast'!Q9/'Item Mapping and Pricing'!$C9)/0.9</f>
        <v>0</v>
      </c>
      <c r="R9" s="6">
        <f>('Production forecast'!R9/'Item Mapping and Pricing'!$C9)/0.9</f>
        <v>0</v>
      </c>
      <c r="S9" s="6">
        <f>('Production forecast'!S9/'Item Mapping and Pricing'!$C9)/0.9</f>
        <v>0</v>
      </c>
      <c r="T9" s="6">
        <f>('Production forecast'!T9/'Item Mapping and Pricing'!$C9)/0.9</f>
        <v>0</v>
      </c>
      <c r="U9" s="6">
        <f>('Production forecast'!U9/'Item Mapping and Pricing'!$C9)/0.9</f>
        <v>0</v>
      </c>
      <c r="V9" s="6">
        <f>('Production forecast'!V9/'Item Mapping and Pricing'!$C9)/0.9</f>
        <v>0</v>
      </c>
      <c r="W9" s="6">
        <f>('Production forecast'!W9/'Item Mapping and Pricing'!$C9)/0.9</f>
        <v>6267.3812510984226</v>
      </c>
      <c r="X9" s="6">
        <f>('Production forecast'!X9/'Item Mapping and Pricing'!$C9)/0.9</f>
        <v>0</v>
      </c>
      <c r="Y9" s="6">
        <f>('Production forecast'!Y9/'Item Mapping and Pricing'!$C9)/0.9</f>
        <v>0</v>
      </c>
      <c r="Z9" s="6">
        <f>('Production forecast'!Z9/'Item Mapping and Pricing'!$C9)/0.9</f>
        <v>0</v>
      </c>
      <c r="AA9" s="6">
        <f>('Production forecast'!AA9/'Item Mapping and Pricing'!$C9)/0.9</f>
        <v>0</v>
      </c>
    </row>
    <row r="10" spans="1:27" x14ac:dyDescent="0.2">
      <c r="A10">
        <v>10015</v>
      </c>
      <c r="B10" s="6">
        <f>('Production forecast'!B10/'Item Mapping and Pricing'!$C10)/0.9</f>
        <v>0</v>
      </c>
      <c r="C10" s="6">
        <f>('Production forecast'!C10/'Item Mapping and Pricing'!$C10)/0.9</f>
        <v>9970.5333333333328</v>
      </c>
      <c r="D10" s="6">
        <f>('Production forecast'!D10/'Item Mapping and Pricing'!$C10)/0.9</f>
        <v>0</v>
      </c>
      <c r="E10" s="6">
        <f>('Production forecast'!E10/'Item Mapping and Pricing'!$C10)/0.9</f>
        <v>0</v>
      </c>
      <c r="F10" s="6">
        <f>('Production forecast'!F10/'Item Mapping and Pricing'!$C10)/0.9</f>
        <v>0</v>
      </c>
      <c r="G10" s="6">
        <f>('Production forecast'!G10/'Item Mapping and Pricing'!$C10)/0.9</f>
        <v>0</v>
      </c>
      <c r="H10" s="6">
        <f>('Production forecast'!H10/'Item Mapping and Pricing'!$C10)/0.9</f>
        <v>7746.6666666666679</v>
      </c>
      <c r="I10" s="6">
        <f>('Production forecast'!I10/'Item Mapping and Pricing'!$C10)/0.9</f>
        <v>0</v>
      </c>
      <c r="J10" s="6">
        <f>('Production forecast'!J10/'Item Mapping and Pricing'!$C10)/0.9</f>
        <v>0</v>
      </c>
      <c r="K10" s="6">
        <f>('Production forecast'!K10/'Item Mapping and Pricing'!$C10)/0.9</f>
        <v>0</v>
      </c>
      <c r="L10" s="6">
        <f>('Production forecast'!L10/'Item Mapping and Pricing'!$C10)/0.9</f>
        <v>0</v>
      </c>
      <c r="M10" s="6">
        <f>('Production forecast'!M10/'Item Mapping and Pricing'!$C10)/0.9</f>
        <v>7775.8333333333339</v>
      </c>
      <c r="N10" s="6">
        <f>('Production forecast'!N10/'Item Mapping and Pricing'!$C10)/0.9</f>
        <v>0</v>
      </c>
      <c r="O10" s="6">
        <f>('Production forecast'!O10/'Item Mapping and Pricing'!$C10)/0.9</f>
        <v>0</v>
      </c>
      <c r="P10" s="6">
        <f>('Production forecast'!P10/'Item Mapping and Pricing'!$C10)/0.9</f>
        <v>0</v>
      </c>
      <c r="Q10" s="6">
        <f>('Production forecast'!Q10/'Item Mapping and Pricing'!$C10)/0.9</f>
        <v>0</v>
      </c>
      <c r="R10" s="6">
        <f>('Production forecast'!R10/'Item Mapping and Pricing'!$C10)/0.9</f>
        <v>7805</v>
      </c>
      <c r="S10" s="6">
        <f>('Production forecast'!S10/'Item Mapping and Pricing'!$C10)/0.9</f>
        <v>0</v>
      </c>
      <c r="T10" s="6">
        <f>('Production forecast'!T10/'Item Mapping and Pricing'!$C10)/0.9</f>
        <v>0</v>
      </c>
      <c r="U10" s="6">
        <f>('Production forecast'!U10/'Item Mapping and Pricing'!$C10)/0.9</f>
        <v>0</v>
      </c>
      <c r="V10" s="6">
        <f>('Production forecast'!V10/'Item Mapping and Pricing'!$C10)/0.9</f>
        <v>0</v>
      </c>
      <c r="W10" s="6">
        <f>('Production forecast'!W10/'Item Mapping and Pricing'!$C10)/0.9</f>
        <v>7834.1666666666661</v>
      </c>
      <c r="X10" s="6">
        <f>('Production forecast'!X10/'Item Mapping and Pricing'!$C10)/0.9</f>
        <v>0</v>
      </c>
      <c r="Y10" s="6">
        <f>('Production forecast'!Y10/'Item Mapping and Pricing'!$C10)/0.9</f>
        <v>0</v>
      </c>
      <c r="Z10" s="6">
        <f>('Production forecast'!Z10/'Item Mapping and Pricing'!$C10)/0.9</f>
        <v>0</v>
      </c>
      <c r="AA10" s="6">
        <f>('Production forecast'!AA10/'Item Mapping and Pricing'!$C10)/0.9</f>
        <v>0</v>
      </c>
    </row>
    <row r="11" spans="1:27" x14ac:dyDescent="0.2">
      <c r="A11">
        <v>10016</v>
      </c>
      <c r="B11" s="6">
        <f>('Production forecast'!B11/'Item Mapping and Pricing'!$C11)/0.9</f>
        <v>0</v>
      </c>
      <c r="C11" s="6">
        <f>('Production forecast'!C11/'Item Mapping and Pricing'!$C11)/0.9</f>
        <v>0</v>
      </c>
      <c r="D11" s="6">
        <f>('Production forecast'!D11/'Item Mapping and Pricing'!$C11)/0.9</f>
        <v>0</v>
      </c>
      <c r="E11" s="6">
        <f>('Production forecast'!E11/'Item Mapping and Pricing'!$C11)/0.9</f>
        <v>9607.561605665418</v>
      </c>
      <c r="F11" s="6">
        <f>('Production forecast'!F11/'Item Mapping and Pricing'!$C11)/0.9</f>
        <v>0</v>
      </c>
      <c r="G11" s="6">
        <f>('Production forecast'!G11/'Item Mapping and Pricing'!$C11)/0.9</f>
        <v>0</v>
      </c>
      <c r="H11" s="6">
        <f>('Production forecast'!H11/'Item Mapping and Pricing'!$C11)/0.9</f>
        <v>0</v>
      </c>
      <c r="I11" s="6">
        <f>('Production forecast'!I11/'Item Mapping and Pricing'!$C11)/0.9</f>
        <v>0</v>
      </c>
      <c r="J11" s="6">
        <f>('Production forecast'!J11/'Item Mapping and Pricing'!$C11)/0.9</f>
        <v>0</v>
      </c>
      <c r="K11" s="6">
        <f>('Production forecast'!K11/'Item Mapping and Pricing'!$C11)/0.9</f>
        <v>10940.248838717946</v>
      </c>
      <c r="L11" s="6">
        <f>('Production forecast'!L11/'Item Mapping and Pricing'!$C11)/0.9</f>
        <v>0</v>
      </c>
      <c r="M11" s="6">
        <f>('Production forecast'!M11/'Item Mapping and Pricing'!$C11)/0.9</f>
        <v>0</v>
      </c>
      <c r="N11" s="6">
        <f>('Production forecast'!N11/'Item Mapping and Pricing'!$C11)/0.9</f>
        <v>0</v>
      </c>
      <c r="O11" s="6">
        <f>('Production forecast'!O11/'Item Mapping and Pricing'!$C11)/0.9</f>
        <v>0</v>
      </c>
      <c r="P11" s="6">
        <f>('Production forecast'!P11/'Item Mapping and Pricing'!$C11)/0.9</f>
        <v>0</v>
      </c>
      <c r="Q11" s="6">
        <f>('Production forecast'!Q11/'Item Mapping and Pricing'!$C11)/0.9</f>
        <v>10921.230476737086</v>
      </c>
      <c r="R11" s="6">
        <f>('Production forecast'!R11/'Item Mapping and Pricing'!$C11)/0.9</f>
        <v>0</v>
      </c>
      <c r="S11" s="6">
        <f>('Production forecast'!S11/'Item Mapping and Pricing'!$C11)/0.9</f>
        <v>0</v>
      </c>
      <c r="T11" s="6">
        <f>('Production forecast'!T11/'Item Mapping and Pricing'!$C11)/0.9</f>
        <v>0</v>
      </c>
      <c r="U11" s="6">
        <f>('Production forecast'!U11/'Item Mapping and Pricing'!$C11)/0.9</f>
        <v>0</v>
      </c>
      <c r="V11" s="6">
        <f>('Production forecast'!V11/'Item Mapping and Pricing'!$C11)/0.9</f>
        <v>0</v>
      </c>
      <c r="W11" s="6">
        <f>('Production forecast'!W11/'Item Mapping and Pricing'!$C11)/0.9</f>
        <v>12379.365738589184</v>
      </c>
      <c r="X11" s="6">
        <f>('Production forecast'!X11/'Item Mapping and Pricing'!$C11)/0.9</f>
        <v>0</v>
      </c>
      <c r="Y11" s="6">
        <f>('Production forecast'!Y11/'Item Mapping and Pricing'!$C11)/0.9</f>
        <v>0</v>
      </c>
      <c r="Z11" s="6">
        <f>('Production forecast'!Z11/'Item Mapping and Pricing'!$C11)/0.9</f>
        <v>0</v>
      </c>
      <c r="AA11" s="6">
        <f>('Production forecast'!AA11/'Item Mapping and Pricing'!$C11)/0.9</f>
        <v>0</v>
      </c>
    </row>
    <row r="12" spans="1:27" x14ac:dyDescent="0.2">
      <c r="A12">
        <v>10017</v>
      </c>
      <c r="B12" s="6">
        <f>('Production forecast'!B12/'Item Mapping and Pricing'!$C12)/0.9</f>
        <v>0</v>
      </c>
      <c r="C12" s="6">
        <f>('Production forecast'!C12/'Item Mapping and Pricing'!$C12)/0.9</f>
        <v>0</v>
      </c>
      <c r="D12" s="6">
        <f>('Production forecast'!D12/'Item Mapping and Pricing'!$C12)/0.9</f>
        <v>5290.9999999999991</v>
      </c>
      <c r="E12" s="6">
        <f>('Production forecast'!E12/'Item Mapping and Pricing'!$C12)/0.9</f>
        <v>0</v>
      </c>
      <c r="F12" s="6">
        <f>('Production forecast'!F12/'Item Mapping and Pricing'!$C12)/0.9</f>
        <v>0</v>
      </c>
      <c r="G12" s="6">
        <f>('Production forecast'!G12/'Item Mapping and Pricing'!$C12)/0.9</f>
        <v>0</v>
      </c>
      <c r="H12" s="6">
        <f>('Production forecast'!H12/'Item Mapping and Pricing'!$C12)/0.9</f>
        <v>0</v>
      </c>
      <c r="I12" s="6">
        <f>('Production forecast'!I12/'Item Mapping and Pricing'!$C12)/0.9</f>
        <v>0</v>
      </c>
      <c r="J12" s="6">
        <f>('Production forecast'!J12/'Item Mapping and Pricing'!$C12)/0.9</f>
        <v>0</v>
      </c>
      <c r="K12" s="6">
        <f>('Production forecast'!K12/'Item Mapping and Pricing'!$C12)/0.9</f>
        <v>0</v>
      </c>
      <c r="L12" s="6">
        <f>('Production forecast'!L12/'Item Mapping and Pricing'!$C12)/0.9</f>
        <v>0</v>
      </c>
      <c r="M12" s="6">
        <f>('Production forecast'!M12/'Item Mapping and Pricing'!$C12)/0.9</f>
        <v>0</v>
      </c>
      <c r="N12" s="6">
        <f>('Production forecast'!N12/'Item Mapping and Pricing'!$C12)/0.9</f>
        <v>0</v>
      </c>
      <c r="O12" s="6">
        <f>('Production forecast'!O12/'Item Mapping and Pricing'!$C12)/0.9</f>
        <v>6661.1111111111113</v>
      </c>
      <c r="P12" s="6">
        <f>('Production forecast'!P12/'Item Mapping and Pricing'!$C12)/0.9</f>
        <v>0</v>
      </c>
      <c r="Q12" s="6">
        <f>('Production forecast'!Q12/'Item Mapping and Pricing'!$C12)/0.9</f>
        <v>0</v>
      </c>
      <c r="R12" s="6">
        <f>('Production forecast'!R12/'Item Mapping and Pricing'!$C12)/0.9</f>
        <v>0</v>
      </c>
      <c r="S12" s="6">
        <f>('Production forecast'!S12/'Item Mapping and Pricing'!$C12)/0.9</f>
        <v>0</v>
      </c>
      <c r="T12" s="6">
        <f>('Production forecast'!T12/'Item Mapping and Pricing'!$C12)/0.9</f>
        <v>0</v>
      </c>
      <c r="U12" s="6">
        <f>('Production forecast'!U12/'Item Mapping and Pricing'!$C12)/0.9</f>
        <v>0</v>
      </c>
      <c r="V12" s="6">
        <f>('Production forecast'!V12/'Item Mapping and Pricing'!$C12)/0.9</f>
        <v>0</v>
      </c>
      <c r="W12" s="6">
        <f>('Production forecast'!W12/'Item Mapping and Pricing'!$C12)/0.9</f>
        <v>0</v>
      </c>
      <c r="X12" s="6">
        <f>('Production forecast'!X12/'Item Mapping and Pricing'!$C12)/0.9</f>
        <v>0</v>
      </c>
      <c r="Y12" s="6">
        <f>('Production forecast'!Y12/'Item Mapping and Pricing'!$C12)/0.9</f>
        <v>0</v>
      </c>
      <c r="Z12" s="6">
        <f>('Production forecast'!Z12/'Item Mapping and Pricing'!$C12)/0.9</f>
        <v>7409.1111111111104</v>
      </c>
      <c r="AA12" s="6">
        <f>('Production forecast'!AA12/'Item Mapping and Pricing'!$C12)/0.9</f>
        <v>0</v>
      </c>
    </row>
    <row r="13" spans="1:27" x14ac:dyDescent="0.2">
      <c r="A13">
        <v>10018</v>
      </c>
      <c r="B13" s="6">
        <f>('Production forecast'!B13/'Item Mapping and Pricing'!$C13)/0.9</f>
        <v>0</v>
      </c>
      <c r="C13" s="6">
        <f>('Production forecast'!C13/'Item Mapping and Pricing'!$C13)/0.9</f>
        <v>0</v>
      </c>
      <c r="D13" s="6">
        <f>('Production forecast'!D13/'Item Mapping and Pricing'!$C13)/0.9</f>
        <v>6459.6055555555549</v>
      </c>
      <c r="E13" s="6">
        <f>('Production forecast'!E13/'Item Mapping and Pricing'!$C13)/0.9</f>
        <v>0</v>
      </c>
      <c r="F13" s="6">
        <f>('Production forecast'!F13/'Item Mapping and Pricing'!$C13)/0.9</f>
        <v>0</v>
      </c>
      <c r="G13" s="6">
        <f>('Production forecast'!G13/'Item Mapping and Pricing'!$C13)/0.9</f>
        <v>2919.9861111111109</v>
      </c>
      <c r="H13" s="6">
        <f>('Production forecast'!H13/'Item Mapping and Pricing'!$C13)/0.9</f>
        <v>0</v>
      </c>
      <c r="I13" s="6">
        <f>('Production forecast'!I13/'Item Mapping and Pricing'!$C13)/0.9</f>
        <v>0</v>
      </c>
      <c r="J13" s="6">
        <f>('Production forecast'!J13/'Item Mapping and Pricing'!$C13)/0.9</f>
        <v>3511.9166666666665</v>
      </c>
      <c r="K13" s="6">
        <f>('Production forecast'!K13/'Item Mapping and Pricing'!$C13)/0.9</f>
        <v>0</v>
      </c>
      <c r="L13" s="6">
        <f>('Production forecast'!L13/'Item Mapping and Pricing'!$C13)/0.9</f>
        <v>0</v>
      </c>
      <c r="M13" s="6">
        <f>('Production forecast'!M13/'Item Mapping and Pricing'!$C13)/0.9</f>
        <v>3520.4166666666665</v>
      </c>
      <c r="N13" s="6">
        <f>('Production forecast'!N13/'Item Mapping and Pricing'!$C13)/0.9</f>
        <v>0</v>
      </c>
      <c r="O13" s="6">
        <f>('Production forecast'!O13/'Item Mapping and Pricing'!$C13)/0.9</f>
        <v>0</v>
      </c>
      <c r="P13" s="6">
        <f>('Production forecast'!P13/'Item Mapping and Pricing'!$C13)/0.9</f>
        <v>8236.0277777777756</v>
      </c>
      <c r="Q13" s="6">
        <f>('Production forecast'!Q13/'Item Mapping and Pricing'!$C13)/0.9</f>
        <v>0</v>
      </c>
      <c r="R13" s="6">
        <f>('Production forecast'!R13/'Item Mapping and Pricing'!$C13)/0.9</f>
        <v>0</v>
      </c>
      <c r="S13" s="6">
        <f>('Production forecast'!S13/'Item Mapping and Pricing'!$C13)/0.9</f>
        <v>1120.4652777777776</v>
      </c>
      <c r="T13" s="6">
        <f>('Production forecast'!T13/'Item Mapping and Pricing'!$C13)/0.9</f>
        <v>0</v>
      </c>
      <c r="U13" s="6">
        <f>('Production forecast'!U13/'Item Mapping and Pricing'!$C13)/0.9</f>
        <v>0</v>
      </c>
      <c r="V13" s="6">
        <f>('Production forecast'!V13/'Item Mapping and Pricing'!$C13)/0.9</f>
        <v>3545.9166666666661</v>
      </c>
      <c r="W13" s="6">
        <f>('Production forecast'!W13/'Item Mapping and Pricing'!$C13)/0.9</f>
        <v>0</v>
      </c>
      <c r="X13" s="6">
        <f>('Production forecast'!X13/'Item Mapping and Pricing'!$C13)/0.9</f>
        <v>0</v>
      </c>
      <c r="Y13" s="6">
        <f>('Production forecast'!Y13/'Item Mapping and Pricing'!$C13)/0.9</f>
        <v>3554.4166666666665</v>
      </c>
      <c r="Z13" s="6">
        <f>('Production forecast'!Z13/'Item Mapping and Pricing'!$C13)/0.9</f>
        <v>0</v>
      </c>
      <c r="AA13" s="6">
        <f>('Production forecast'!AA13/'Item Mapping and Pricing'!$C13)/0.9</f>
        <v>0</v>
      </c>
    </row>
    <row r="14" spans="1:27" x14ac:dyDescent="0.2">
      <c r="A14">
        <v>10019</v>
      </c>
      <c r="B14" s="6">
        <f>('Production forecast'!B14/'Item Mapping and Pricing'!$C14)/0.9</f>
        <v>0</v>
      </c>
      <c r="C14" s="6">
        <f>('Production forecast'!C14/'Item Mapping and Pricing'!$C14)/0.9</f>
        <v>0</v>
      </c>
      <c r="D14" s="6">
        <f>('Production forecast'!D14/'Item Mapping and Pricing'!$C14)/0.9</f>
        <v>0</v>
      </c>
      <c r="E14" s="6">
        <f>('Production forecast'!E14/'Item Mapping and Pricing'!$C14)/0.9</f>
        <v>17093.888888888887</v>
      </c>
      <c r="F14" s="6">
        <f>('Production forecast'!F14/'Item Mapping and Pricing'!$C14)/0.9</f>
        <v>0</v>
      </c>
      <c r="G14" s="6">
        <f>('Production forecast'!G14/'Item Mapping and Pricing'!$C14)/0.9</f>
        <v>0</v>
      </c>
      <c r="H14" s="6">
        <f>('Production forecast'!H14/'Item Mapping and Pricing'!$C14)/0.9</f>
        <v>0</v>
      </c>
      <c r="I14" s="6">
        <f>('Production forecast'!I14/'Item Mapping and Pricing'!$C14)/0.9</f>
        <v>0</v>
      </c>
      <c r="J14" s="6">
        <f>('Production forecast'!J14/'Item Mapping and Pricing'!$C14)/0.9</f>
        <v>0</v>
      </c>
      <c r="K14" s="6">
        <f>('Production forecast'!K14/'Item Mapping and Pricing'!$C14)/0.9</f>
        <v>0</v>
      </c>
      <c r="L14" s="6">
        <f>('Production forecast'!L14/'Item Mapping and Pricing'!$C14)/0.9</f>
        <v>22072.222222222226</v>
      </c>
      <c r="M14" s="6">
        <f>('Production forecast'!M14/'Item Mapping and Pricing'!$C14)/0.9</f>
        <v>0</v>
      </c>
      <c r="N14" s="6">
        <f>('Production forecast'!N14/'Item Mapping and Pricing'!$C14)/0.9</f>
        <v>0</v>
      </c>
      <c r="O14" s="6">
        <f>('Production forecast'!O14/'Item Mapping and Pricing'!$C14)/0.9</f>
        <v>0</v>
      </c>
      <c r="P14" s="6">
        <f>('Production forecast'!P14/'Item Mapping and Pricing'!$C14)/0.9</f>
        <v>0</v>
      </c>
      <c r="Q14" s="6">
        <f>('Production forecast'!Q14/'Item Mapping and Pricing'!$C14)/0.9</f>
        <v>0</v>
      </c>
      <c r="R14" s="6">
        <f>('Production forecast'!R14/'Item Mapping and Pricing'!$C14)/0.9</f>
        <v>0</v>
      </c>
      <c r="S14" s="6">
        <f>('Production forecast'!S14/'Item Mapping and Pricing'!$C14)/0.9</f>
        <v>9970.8888888888905</v>
      </c>
      <c r="T14" s="6">
        <f>('Production forecast'!T14/'Item Mapping and Pricing'!$C14)/0.9</f>
        <v>0</v>
      </c>
      <c r="U14" s="6">
        <f>('Production forecast'!U14/'Item Mapping and Pricing'!$C14)/0.9</f>
        <v>0</v>
      </c>
      <c r="V14" s="6">
        <f>('Production forecast'!V14/'Item Mapping and Pricing'!$C14)/0.9</f>
        <v>0</v>
      </c>
      <c r="W14" s="6">
        <f>('Production forecast'!W14/'Item Mapping and Pricing'!$C14)/0.9</f>
        <v>0</v>
      </c>
      <c r="X14" s="6">
        <f>('Production forecast'!X14/'Item Mapping and Pricing'!$C14)/0.9</f>
        <v>0</v>
      </c>
      <c r="Y14" s="6">
        <f>('Production forecast'!Y14/'Item Mapping and Pricing'!$C14)/0.9</f>
        <v>0</v>
      </c>
      <c r="Z14" s="6">
        <f>('Production forecast'!Z14/'Item Mapping and Pricing'!$C14)/0.9</f>
        <v>20619.333333333332</v>
      </c>
      <c r="AA14" s="6">
        <f>('Production forecast'!AA14/'Item Mapping and Pricing'!$C14)/0.9</f>
        <v>0</v>
      </c>
    </row>
    <row r="15" spans="1:27" x14ac:dyDescent="0.2">
      <c r="A15">
        <v>10020</v>
      </c>
      <c r="B15" s="6">
        <f>('Production forecast'!B15/'Item Mapping and Pricing'!$C15)/0.9</f>
        <v>0</v>
      </c>
      <c r="C15" s="6">
        <f>('Production forecast'!C15/'Item Mapping and Pricing'!$C15)/0.9</f>
        <v>19172.222222222223</v>
      </c>
      <c r="D15" s="6">
        <f>('Production forecast'!D15/'Item Mapping and Pricing'!$C15)/0.9</f>
        <v>0</v>
      </c>
      <c r="E15" s="6">
        <f>('Production forecast'!E15/'Item Mapping and Pricing'!$C15)/0.9</f>
        <v>1548.1430555555553</v>
      </c>
      <c r="F15" s="6">
        <f>('Production forecast'!F15/'Item Mapping and Pricing'!$C15)/0.9</f>
        <v>0</v>
      </c>
      <c r="G15" s="6">
        <f>('Production forecast'!G15/'Item Mapping and Pricing'!$C15)/0.9</f>
        <v>5164.3472222222235</v>
      </c>
      <c r="H15" s="6">
        <f>('Production forecast'!H15/'Item Mapping and Pricing'!$C15)/0.9</f>
        <v>0</v>
      </c>
      <c r="I15" s="6">
        <f>('Production forecast'!I15/'Item Mapping and Pricing'!$C15)/0.9</f>
        <v>6890.2777777777774</v>
      </c>
      <c r="J15" s="6">
        <f>('Production forecast'!J15/'Item Mapping and Pricing'!$C15)/0.9</f>
        <v>0</v>
      </c>
      <c r="K15" s="6">
        <f>('Production forecast'!K15/'Item Mapping and Pricing'!$C15)/0.9</f>
        <v>6895.1666666666679</v>
      </c>
      <c r="L15" s="6">
        <f>('Production forecast'!L15/'Item Mapping and Pricing'!$C15)/0.9</f>
        <v>0</v>
      </c>
      <c r="M15" s="6">
        <f>('Production forecast'!M15/'Item Mapping and Pricing'!$C15)/0.9</f>
        <v>6900.0555555555557</v>
      </c>
      <c r="N15" s="6">
        <f>('Production forecast'!N15/'Item Mapping and Pricing'!$C15)/0.9</f>
        <v>0</v>
      </c>
      <c r="O15" s="6">
        <f>('Production forecast'!O15/'Item Mapping and Pricing'!$C15)/0.9</f>
        <v>6904.9444444444453</v>
      </c>
      <c r="P15" s="6">
        <f>('Production forecast'!P15/'Item Mapping and Pricing'!$C15)/0.9</f>
        <v>0</v>
      </c>
      <c r="Q15" s="6">
        <f>('Production forecast'!Q15/'Item Mapping and Pricing'!$C15)/0.9</f>
        <v>20729.5</v>
      </c>
      <c r="R15" s="6">
        <f>('Production forecast'!R15/'Item Mapping and Pricing'!$C15)/0.9</f>
        <v>0</v>
      </c>
      <c r="S15" s="6">
        <f>('Production forecast'!S15/'Item Mapping and Pricing'!$C15)/0.9</f>
        <v>1555.8430555555556</v>
      </c>
      <c r="T15" s="6">
        <f>('Production forecast'!T15/'Item Mapping and Pricing'!$C15)/0.9</f>
        <v>0</v>
      </c>
      <c r="U15" s="6">
        <f>('Production forecast'!U15/'Item Mapping and Pricing'!$C15)/0.9</f>
        <v>5190.0138888888896</v>
      </c>
      <c r="V15" s="6">
        <f>('Production forecast'!V15/'Item Mapping and Pricing'!$C15)/0.9</f>
        <v>0</v>
      </c>
      <c r="W15" s="6">
        <f>('Production forecast'!W15/'Item Mapping and Pricing'!$C15)/0.9</f>
        <v>6924.5</v>
      </c>
      <c r="X15" s="6">
        <f>('Production forecast'!X15/'Item Mapping and Pricing'!$C15)/0.9</f>
        <v>0</v>
      </c>
      <c r="Y15" s="6">
        <f>('Production forecast'!Y15/'Item Mapping and Pricing'!$C15)/0.9</f>
        <v>6929.3888888888896</v>
      </c>
      <c r="Z15" s="6">
        <f>('Production forecast'!Z15/'Item Mapping and Pricing'!$C15)/0.9</f>
        <v>0</v>
      </c>
      <c r="AA15" s="6">
        <f>('Production forecast'!AA15/'Item Mapping and Pricing'!$C15)/0.9</f>
        <v>6934.2777777777792</v>
      </c>
    </row>
    <row r="16" spans="1:27" x14ac:dyDescent="0.2">
      <c r="A16">
        <v>10021</v>
      </c>
      <c r="B16" s="6">
        <f>('Production forecast'!B16/'Item Mapping and Pricing'!$C16)/0.9</f>
        <v>0</v>
      </c>
      <c r="C16" s="6">
        <f>('Production forecast'!C16/'Item Mapping and Pricing'!$C16)/0.9</f>
        <v>0</v>
      </c>
      <c r="D16" s="6">
        <f>('Production forecast'!D16/'Item Mapping and Pricing'!$C16)/0.9</f>
        <v>0</v>
      </c>
      <c r="E16" s="6">
        <f>('Production forecast'!E16/'Item Mapping and Pricing'!$C16)/0.9</f>
        <v>2643.7222222222222</v>
      </c>
      <c r="F16" s="6">
        <f>('Production forecast'!F16/'Item Mapping and Pricing'!$C16)/0.9</f>
        <v>0</v>
      </c>
      <c r="G16" s="6">
        <f>('Production forecast'!G16/'Item Mapping and Pricing'!$C16)/0.9</f>
        <v>0</v>
      </c>
      <c r="H16" s="6">
        <f>('Production forecast'!H16/'Item Mapping and Pricing'!$C16)/0.9</f>
        <v>5433.333333333333</v>
      </c>
      <c r="I16" s="6">
        <f>('Production forecast'!I16/'Item Mapping and Pricing'!$C16)/0.9</f>
        <v>0</v>
      </c>
      <c r="J16" s="6">
        <f>('Production forecast'!J16/'Item Mapping and Pricing'!$C16)/0.9</f>
        <v>0</v>
      </c>
      <c r="K16" s="6">
        <f>('Production forecast'!K16/'Item Mapping and Pricing'!$C16)/0.9</f>
        <v>0</v>
      </c>
      <c r="L16" s="6">
        <f>('Production forecast'!L16/'Item Mapping and Pricing'!$C16)/0.9</f>
        <v>8193.3333333333339</v>
      </c>
      <c r="M16" s="6">
        <f>('Production forecast'!M16/'Item Mapping and Pricing'!$C16)/0.9</f>
        <v>0</v>
      </c>
      <c r="N16" s="6">
        <f>('Production forecast'!N16/'Item Mapping and Pricing'!$C16)/0.9</f>
        <v>0</v>
      </c>
      <c r="O16" s="6">
        <f>('Production forecast'!O16/'Item Mapping and Pricing'!$C16)/0.9</f>
        <v>0</v>
      </c>
      <c r="P16" s="6">
        <f>('Production forecast'!P16/'Item Mapping and Pricing'!$C16)/0.9</f>
        <v>9842.6666666666661</v>
      </c>
      <c r="Q16" s="6">
        <f>('Production forecast'!Q16/'Item Mapping and Pricing'!$C16)/0.9</f>
        <v>0</v>
      </c>
      <c r="R16" s="6">
        <f>('Production forecast'!R16/'Item Mapping and Pricing'!$C16)/0.9</f>
        <v>0</v>
      </c>
      <c r="S16" s="6">
        <f>('Production forecast'!S16/'Item Mapping and Pricing'!$C16)/0.9</f>
        <v>0</v>
      </c>
      <c r="T16" s="6">
        <f>('Production forecast'!T16/'Item Mapping and Pricing'!$C16)/0.9</f>
        <v>3773.6111111111104</v>
      </c>
      <c r="U16" s="6">
        <f>('Production forecast'!U16/'Item Mapping and Pricing'!$C16)/0.9</f>
        <v>0</v>
      </c>
      <c r="V16" s="6">
        <f>('Production forecast'!V16/'Item Mapping and Pricing'!$C16)/0.9</f>
        <v>0</v>
      </c>
      <c r="W16" s="6">
        <f>('Production forecast'!W16/'Item Mapping and Pricing'!$C16)/0.9</f>
        <v>0</v>
      </c>
      <c r="X16" s="6">
        <f>('Production forecast'!X16/'Item Mapping and Pricing'!$C16)/0.9</f>
        <v>5504.4444444444443</v>
      </c>
      <c r="Y16" s="6">
        <f>('Production forecast'!Y16/'Item Mapping and Pricing'!$C16)/0.9</f>
        <v>0</v>
      </c>
      <c r="Z16" s="6">
        <f>('Production forecast'!Z16/'Item Mapping and Pricing'!$C16)/0.9</f>
        <v>0</v>
      </c>
      <c r="AA16" s="6">
        <f>('Production forecast'!AA16/'Item Mapping and Pricing'!$C16)/0.9</f>
        <v>0</v>
      </c>
    </row>
    <row r="17" spans="1:27" x14ac:dyDescent="0.2">
      <c r="A17">
        <v>10022</v>
      </c>
      <c r="B17" s="6">
        <f>('Production forecast'!B17/'Item Mapping and Pricing'!$C17)/0.9</f>
        <v>0</v>
      </c>
      <c r="C17" s="6">
        <f>('Production forecast'!C17/'Item Mapping and Pricing'!$C17)/0.9</f>
        <v>0</v>
      </c>
      <c r="D17" s="6">
        <f>('Production forecast'!D17/'Item Mapping and Pricing'!$C17)/0.9</f>
        <v>5573.4423611111115</v>
      </c>
      <c r="E17" s="6">
        <f>('Production forecast'!E17/'Item Mapping and Pricing'!$C17)/0.9</f>
        <v>0</v>
      </c>
      <c r="F17" s="6">
        <f>('Production forecast'!F17/'Item Mapping and Pricing'!$C17)/0.9</f>
        <v>0</v>
      </c>
      <c r="G17" s="6">
        <f>('Production forecast'!G17/'Item Mapping and Pricing'!$C17)/0.9</f>
        <v>4492.5763888888887</v>
      </c>
      <c r="H17" s="6">
        <f>('Production forecast'!H17/'Item Mapping and Pricing'!$C17)/0.9</f>
        <v>0</v>
      </c>
      <c r="I17" s="6">
        <f>('Production forecast'!I17/'Item Mapping and Pricing'!$C17)/0.9</f>
        <v>0</v>
      </c>
      <c r="J17" s="6">
        <f>('Production forecast'!J17/'Item Mapping and Pricing'!$C17)/0.9</f>
        <v>5399.9583333333321</v>
      </c>
      <c r="K17" s="6">
        <f>('Production forecast'!K17/'Item Mapping and Pricing'!$C17)/0.9</f>
        <v>0</v>
      </c>
      <c r="L17" s="6">
        <f>('Production forecast'!L17/'Item Mapping and Pricing'!$C17)/0.9</f>
        <v>0</v>
      </c>
      <c r="M17" s="6">
        <f>('Production forecast'!M17/'Item Mapping and Pricing'!$C17)/0.9</f>
        <v>5409.458333333333</v>
      </c>
      <c r="N17" s="6">
        <f>('Production forecast'!N17/'Item Mapping and Pricing'!$C17)/0.9</f>
        <v>0</v>
      </c>
      <c r="O17" s="6">
        <f>('Production forecast'!O17/'Item Mapping and Pricing'!$C17)/0.9</f>
        <v>0</v>
      </c>
      <c r="P17" s="6">
        <f>('Production forecast'!P17/'Item Mapping and Pricing'!$C17)/0.9</f>
        <v>12646.347222222221</v>
      </c>
      <c r="Q17" s="6">
        <f>('Production forecast'!Q17/'Item Mapping and Pricing'!$C17)/0.9</f>
        <v>0</v>
      </c>
      <c r="R17" s="6">
        <f>('Production forecast'!R17/'Item Mapping and Pricing'!$C17)/0.9</f>
        <v>0</v>
      </c>
      <c r="S17" s="6">
        <f>('Production forecast'!S17/'Item Mapping and Pricing'!$C17)/0.9</f>
        <v>1719.328472222222</v>
      </c>
      <c r="T17" s="6">
        <f>('Production forecast'!T17/'Item Mapping and Pricing'!$C17)/0.9</f>
        <v>0</v>
      </c>
      <c r="U17" s="6">
        <f>('Production forecast'!U17/'Item Mapping and Pricing'!$C17)/0.9</f>
        <v>0</v>
      </c>
      <c r="V17" s="6">
        <f>('Production forecast'!V17/'Item Mapping and Pricing'!$C17)/0.9</f>
        <v>5437.958333333333</v>
      </c>
      <c r="W17" s="6">
        <f>('Production forecast'!W17/'Item Mapping and Pricing'!$C17)/0.9</f>
        <v>0</v>
      </c>
      <c r="X17" s="6">
        <f>('Production forecast'!X17/'Item Mapping and Pricing'!$C17)/0.9</f>
        <v>0</v>
      </c>
      <c r="Y17" s="6">
        <f>('Production forecast'!Y17/'Item Mapping and Pricing'!$C17)/0.9</f>
        <v>5447.458333333333</v>
      </c>
      <c r="Z17" s="6">
        <f>('Production forecast'!Z17/'Item Mapping and Pricing'!$C17)/0.9</f>
        <v>0</v>
      </c>
      <c r="AA17" s="6">
        <f>('Production forecast'!AA17/'Item Mapping and Pricing'!$C17)/0.9</f>
        <v>0</v>
      </c>
    </row>
    <row r="18" spans="1:27" x14ac:dyDescent="0.2">
      <c r="A18">
        <v>10023</v>
      </c>
      <c r="B18" s="6">
        <f>('Production forecast'!B18/'Item Mapping and Pricing'!$C18)/0.9</f>
        <v>0</v>
      </c>
      <c r="C18" s="6">
        <f>('Production forecast'!C18/'Item Mapping and Pricing'!$C18)/0.9</f>
        <v>0</v>
      </c>
      <c r="D18" s="6">
        <f>('Production forecast'!D18/'Item Mapping and Pricing'!$C18)/0.9</f>
        <v>21890.791666666664</v>
      </c>
      <c r="E18" s="6">
        <f>('Production forecast'!E18/'Item Mapping and Pricing'!$C18)/0.9</f>
        <v>0</v>
      </c>
      <c r="F18" s="6">
        <f>('Production forecast'!F18/'Item Mapping and Pricing'!$C18)/0.9</f>
        <v>0</v>
      </c>
      <c r="G18" s="6">
        <f>('Production forecast'!G18/'Item Mapping and Pricing'!$C18)/0.9</f>
        <v>0</v>
      </c>
      <c r="H18" s="6">
        <f>('Production forecast'!H18/'Item Mapping and Pricing'!$C18)/0.9</f>
        <v>0</v>
      </c>
      <c r="I18" s="6">
        <f>('Production forecast'!I18/'Item Mapping and Pricing'!$C18)/0.9</f>
        <v>0</v>
      </c>
      <c r="J18" s="6">
        <f>('Production forecast'!J18/'Item Mapping and Pricing'!$C18)/0.9</f>
        <v>0</v>
      </c>
      <c r="K18" s="6">
        <f>('Production forecast'!K18/'Item Mapping and Pricing'!$C18)/0.9</f>
        <v>0</v>
      </c>
      <c r="L18" s="6">
        <f>('Production forecast'!L18/'Item Mapping and Pricing'!$C18)/0.9</f>
        <v>23105.777777777777</v>
      </c>
      <c r="M18" s="6">
        <f>('Production forecast'!M18/'Item Mapping and Pricing'!$C18)/0.9</f>
        <v>0</v>
      </c>
      <c r="N18" s="6">
        <f>('Production forecast'!N18/'Item Mapping and Pricing'!$C18)/0.9</f>
        <v>0</v>
      </c>
      <c r="O18" s="6">
        <f>('Production forecast'!O18/'Item Mapping and Pricing'!$C18)/0.9</f>
        <v>0</v>
      </c>
      <c r="P18" s="6">
        <f>('Production forecast'!P18/'Item Mapping and Pricing'!$C18)/0.9</f>
        <v>0</v>
      </c>
      <c r="Q18" s="6">
        <f>('Production forecast'!Q18/'Item Mapping and Pricing'!$C18)/0.9</f>
        <v>0</v>
      </c>
      <c r="R18" s="6">
        <f>('Production forecast'!R18/'Item Mapping and Pricing'!$C18)/0.9</f>
        <v>0</v>
      </c>
      <c r="S18" s="6">
        <f>('Production forecast'!S18/'Item Mapping and Pricing'!$C18)/0.9</f>
        <v>0</v>
      </c>
      <c r="T18" s="6">
        <f>('Production forecast'!T18/'Item Mapping and Pricing'!$C18)/0.9</f>
        <v>13986.180555555555</v>
      </c>
      <c r="U18" s="6">
        <f>('Production forecast'!U18/'Item Mapping and Pricing'!$C18)/0.9</f>
        <v>0</v>
      </c>
      <c r="V18" s="6">
        <f>('Production forecast'!V18/'Item Mapping and Pricing'!$C18)/0.9</f>
        <v>0</v>
      </c>
      <c r="W18" s="6">
        <f>('Production forecast'!W18/'Item Mapping and Pricing'!$C18)/0.9</f>
        <v>0</v>
      </c>
      <c r="X18" s="6">
        <f>('Production forecast'!X18/'Item Mapping and Pricing'!$C18)/0.9</f>
        <v>0</v>
      </c>
      <c r="Y18" s="6">
        <f>('Production forecast'!Y18/'Item Mapping and Pricing'!$C18)/0.9</f>
        <v>0</v>
      </c>
      <c r="Z18" s="6">
        <f>('Production forecast'!Z18/'Item Mapping and Pricing'!$C18)/0.9</f>
        <v>0</v>
      </c>
      <c r="AA18" s="6">
        <f>('Production forecast'!AA18/'Item Mapping and Pricing'!$C18)/0.9</f>
        <v>0</v>
      </c>
    </row>
    <row r="19" spans="1:27" x14ac:dyDescent="0.2">
      <c r="A19">
        <v>10024</v>
      </c>
      <c r="B19" s="6">
        <f>('Production forecast'!B19/'Item Mapping and Pricing'!$C19)/0.9</f>
        <v>0</v>
      </c>
      <c r="C19" s="6">
        <f>('Production forecast'!C19/'Item Mapping and Pricing'!$C19)/0.9</f>
        <v>0</v>
      </c>
      <c r="D19" s="6">
        <f>('Production forecast'!D19/'Item Mapping and Pricing'!$C19)/0.9</f>
        <v>6511.1805555555557</v>
      </c>
      <c r="E19" s="6">
        <f>('Production forecast'!E19/'Item Mapping and Pricing'!$C19)/0.9</f>
        <v>0</v>
      </c>
      <c r="F19" s="6">
        <f>('Production forecast'!F19/'Item Mapping and Pricing'!$C19)/0.9</f>
        <v>0</v>
      </c>
      <c r="G19" s="6">
        <f>('Production forecast'!G19/'Item Mapping and Pricing'!$C19)/0.9</f>
        <v>0</v>
      </c>
      <c r="H19" s="6">
        <f>('Production forecast'!H19/'Item Mapping and Pricing'!$C19)/0.9</f>
        <v>8475.8333333333339</v>
      </c>
      <c r="I19" s="6">
        <f>('Production forecast'!I19/'Item Mapping and Pricing'!$C19)/0.9</f>
        <v>0</v>
      </c>
      <c r="J19" s="6">
        <f>('Production forecast'!J19/'Item Mapping and Pricing'!$C19)/0.9</f>
        <v>0</v>
      </c>
      <c r="K19" s="6">
        <f>('Production forecast'!K19/'Item Mapping and Pricing'!$C19)/0.9</f>
        <v>0</v>
      </c>
      <c r="L19" s="6">
        <f>('Production forecast'!L19/'Item Mapping and Pricing'!$C19)/0.9</f>
        <v>0</v>
      </c>
      <c r="M19" s="6">
        <f>('Production forecast'!M19/'Item Mapping and Pricing'!$C19)/0.9</f>
        <v>0</v>
      </c>
      <c r="N19" s="6">
        <f>('Production forecast'!N19/'Item Mapping and Pricing'!$C19)/0.9</f>
        <v>11198.111111111111</v>
      </c>
      <c r="O19" s="6">
        <f>('Production forecast'!O19/'Item Mapping and Pricing'!$C19)/0.9</f>
        <v>0</v>
      </c>
      <c r="P19" s="6">
        <f>('Production forecast'!P19/'Item Mapping and Pricing'!$C19)/0.9</f>
        <v>0</v>
      </c>
      <c r="Q19" s="6">
        <f>('Production forecast'!Q19/'Item Mapping and Pricing'!$C19)/0.9</f>
        <v>0</v>
      </c>
      <c r="R19" s="6">
        <f>('Production forecast'!R19/'Item Mapping and Pricing'!$C19)/0.9</f>
        <v>0</v>
      </c>
      <c r="S19" s="6">
        <f>('Production forecast'!S19/'Item Mapping and Pricing'!$C19)/0.9</f>
        <v>0</v>
      </c>
      <c r="T19" s="6">
        <f>('Production forecast'!T19/'Item Mapping and Pricing'!$C19)/0.9</f>
        <v>5815.0694444444443</v>
      </c>
      <c r="U19" s="6">
        <f>('Production forecast'!U19/'Item Mapping and Pricing'!$C19)/0.9</f>
        <v>0</v>
      </c>
      <c r="V19" s="6">
        <f>('Production forecast'!V19/'Item Mapping and Pricing'!$C19)/0.9</f>
        <v>0</v>
      </c>
      <c r="W19" s="6">
        <f>('Production forecast'!W19/'Item Mapping and Pricing'!$C19)/0.9</f>
        <v>0</v>
      </c>
      <c r="X19" s="6">
        <f>('Production forecast'!X19/'Item Mapping and Pricing'!$C19)/0.9</f>
        <v>0</v>
      </c>
      <c r="Y19" s="6">
        <f>('Production forecast'!Y19/'Item Mapping and Pricing'!$C19)/0.9</f>
        <v>0</v>
      </c>
      <c r="Z19" s="6">
        <f>('Production forecast'!Z19/'Item Mapping and Pricing'!$C19)/0.9</f>
        <v>12311.666666666666</v>
      </c>
      <c r="AA19" s="6">
        <f>('Production forecast'!AA19/'Item Mapping and Pricing'!$C19)/0.9</f>
        <v>0</v>
      </c>
    </row>
    <row r="20" spans="1:27" x14ac:dyDescent="0.2">
      <c r="A20">
        <v>10025</v>
      </c>
      <c r="B20" s="6">
        <f>('Production forecast'!B20/'Item Mapping and Pricing'!$C20)/0.9</f>
        <v>0</v>
      </c>
      <c r="C20" s="6">
        <f>('Production forecast'!C20/'Item Mapping and Pricing'!$C20)/0.9</f>
        <v>0</v>
      </c>
      <c r="D20" s="6">
        <f>('Production forecast'!D20/'Item Mapping and Pricing'!$C20)/0.9</f>
        <v>0</v>
      </c>
      <c r="E20" s="6">
        <f>('Production forecast'!E20/'Item Mapping and Pricing'!$C20)/0.9</f>
        <v>0</v>
      </c>
      <c r="F20" s="6">
        <f>('Production forecast'!F20/'Item Mapping and Pricing'!$C20)/0.9</f>
        <v>0</v>
      </c>
      <c r="G20" s="6">
        <f>('Production forecast'!G20/'Item Mapping and Pricing'!$C20)/0.9</f>
        <v>0</v>
      </c>
      <c r="H20" s="6">
        <f>('Production forecast'!H20/'Item Mapping and Pricing'!$C20)/0.9</f>
        <v>12736.370370370369</v>
      </c>
      <c r="I20" s="6">
        <f>('Production forecast'!I20/'Item Mapping and Pricing'!$C20)/0.9</f>
        <v>0</v>
      </c>
      <c r="J20" s="6">
        <f>('Production forecast'!J20/'Item Mapping and Pricing'!$C20)/0.9</f>
        <v>0</v>
      </c>
      <c r="K20" s="6">
        <f>('Production forecast'!K20/'Item Mapping and Pricing'!$C20)/0.9</f>
        <v>0</v>
      </c>
      <c r="L20" s="6">
        <f>('Production forecast'!L20/'Item Mapping and Pricing'!$C20)/0.9</f>
        <v>0</v>
      </c>
      <c r="M20" s="6">
        <f>('Production forecast'!M20/'Item Mapping and Pricing'!$C20)/0.9</f>
        <v>0</v>
      </c>
      <c r="N20" s="6">
        <f>('Production forecast'!N20/'Item Mapping and Pricing'!$C20)/0.9</f>
        <v>0</v>
      </c>
      <c r="O20" s="6">
        <f>('Production forecast'!O20/'Item Mapping and Pricing'!$C20)/0.9</f>
        <v>0</v>
      </c>
      <c r="P20" s="6">
        <f>('Production forecast'!P20/'Item Mapping and Pricing'!$C20)/0.9</f>
        <v>0</v>
      </c>
      <c r="Q20" s="6">
        <f>('Production forecast'!Q20/'Item Mapping and Pricing'!$C20)/0.9</f>
        <v>0</v>
      </c>
      <c r="R20" s="6">
        <f>('Production forecast'!R20/'Item Mapping and Pricing'!$C20)/0.9</f>
        <v>0</v>
      </c>
      <c r="S20" s="6">
        <f>('Production forecast'!S20/'Item Mapping and Pricing'!$C20)/0.9</f>
        <v>0</v>
      </c>
      <c r="T20" s="6">
        <f>('Production forecast'!T20/'Item Mapping and Pricing'!$C20)/0.9</f>
        <v>0</v>
      </c>
      <c r="U20" s="6">
        <f>('Production forecast'!U20/'Item Mapping and Pricing'!$C20)/0.9</f>
        <v>11937.851851851852</v>
      </c>
      <c r="V20" s="6">
        <f>('Production forecast'!V20/'Item Mapping and Pricing'!$C20)/0.9</f>
        <v>0</v>
      </c>
      <c r="W20" s="6">
        <f>('Production forecast'!W20/'Item Mapping and Pricing'!$C20)/0.9</f>
        <v>0</v>
      </c>
      <c r="X20" s="6">
        <f>('Production forecast'!X20/'Item Mapping and Pricing'!$C20)/0.9</f>
        <v>0</v>
      </c>
      <c r="Y20" s="6">
        <f>('Production forecast'!Y20/'Item Mapping and Pricing'!$C20)/0.9</f>
        <v>0</v>
      </c>
      <c r="Z20" s="6">
        <f>('Production forecast'!Z20/'Item Mapping and Pricing'!$C20)/0.9</f>
        <v>0</v>
      </c>
      <c r="AA20" s="6">
        <f>('Production forecast'!AA20/'Item Mapping and Pricing'!$C20)/0.9</f>
        <v>0</v>
      </c>
    </row>
    <row r="21" spans="1:27" x14ac:dyDescent="0.2">
      <c r="A21">
        <v>10026</v>
      </c>
      <c r="B21" s="6">
        <f>('Production forecast'!B21/'Item Mapping and Pricing'!$C21)/0.9</f>
        <v>0</v>
      </c>
      <c r="C21" s="6">
        <f>('Production forecast'!C21/'Item Mapping and Pricing'!$C21)/0.9</f>
        <v>0</v>
      </c>
      <c r="D21" s="6">
        <f>('Production forecast'!D21/'Item Mapping and Pricing'!$C21)/0.9</f>
        <v>0</v>
      </c>
      <c r="E21" s="6">
        <f>('Production forecast'!E21/'Item Mapping and Pricing'!$C21)/0.9</f>
        <v>0</v>
      </c>
      <c r="F21" s="6">
        <f>('Production forecast'!F21/'Item Mapping and Pricing'!$C21)/0.9</f>
        <v>0</v>
      </c>
      <c r="G21" s="6">
        <f>('Production forecast'!G21/'Item Mapping and Pricing'!$C21)/0.9</f>
        <v>0</v>
      </c>
      <c r="H21" s="6">
        <f>('Production forecast'!H21/'Item Mapping and Pricing'!$C21)/0.9</f>
        <v>0</v>
      </c>
      <c r="I21" s="6">
        <f>('Production forecast'!I21/'Item Mapping and Pricing'!$C21)/0.9</f>
        <v>6067.1111111111113</v>
      </c>
      <c r="J21" s="6">
        <f>('Production forecast'!J21/'Item Mapping and Pricing'!$C21)/0.9</f>
        <v>0</v>
      </c>
      <c r="K21" s="6">
        <f>('Production forecast'!K21/'Item Mapping and Pricing'!$C21)/0.9</f>
        <v>0</v>
      </c>
      <c r="L21" s="6">
        <f>('Production forecast'!L21/'Item Mapping and Pricing'!$C21)/0.9</f>
        <v>0</v>
      </c>
      <c r="M21" s="6">
        <f>('Production forecast'!M21/'Item Mapping and Pricing'!$C21)/0.9</f>
        <v>0</v>
      </c>
      <c r="N21" s="6">
        <f>('Production forecast'!N21/'Item Mapping and Pricing'!$C21)/0.9</f>
        <v>0</v>
      </c>
      <c r="O21" s="6">
        <f>('Production forecast'!O21/'Item Mapping and Pricing'!$C21)/0.9</f>
        <v>0</v>
      </c>
      <c r="P21" s="6">
        <f>('Production forecast'!P21/'Item Mapping and Pricing'!$C21)/0.9</f>
        <v>0</v>
      </c>
      <c r="Q21" s="6">
        <f>('Production forecast'!Q21/'Item Mapping and Pricing'!$C21)/0.9</f>
        <v>0</v>
      </c>
      <c r="R21" s="6">
        <f>('Production forecast'!R21/'Item Mapping and Pricing'!$C21)/0.9</f>
        <v>0</v>
      </c>
      <c r="S21" s="6">
        <f>('Production forecast'!S21/'Item Mapping and Pricing'!$C21)/0.9</f>
        <v>0</v>
      </c>
      <c r="T21" s="6">
        <f>('Production forecast'!T21/'Item Mapping and Pricing'!$C21)/0.9</f>
        <v>0</v>
      </c>
      <c r="U21" s="6">
        <f>('Production forecast'!U21/'Item Mapping and Pricing'!$C21)/0.9</f>
        <v>0</v>
      </c>
      <c r="V21" s="6">
        <f>('Production forecast'!V21/'Item Mapping and Pricing'!$C21)/0.9</f>
        <v>8283.4074074074069</v>
      </c>
      <c r="W21" s="6">
        <f>('Production forecast'!W21/'Item Mapping and Pricing'!$C21)/0.9</f>
        <v>0</v>
      </c>
      <c r="X21" s="6">
        <f>('Production forecast'!X21/'Item Mapping and Pricing'!$C21)/0.9</f>
        <v>0</v>
      </c>
      <c r="Y21" s="6">
        <f>('Production forecast'!Y21/'Item Mapping and Pricing'!$C21)/0.9</f>
        <v>0</v>
      </c>
      <c r="Z21" s="6">
        <f>('Production forecast'!Z21/'Item Mapping and Pricing'!$C21)/0.9</f>
        <v>0</v>
      </c>
      <c r="AA21" s="6">
        <f>('Production forecast'!AA21/'Item Mapping and Pricing'!$C21)/0.9</f>
        <v>0</v>
      </c>
    </row>
    <row r="22" spans="1:27" x14ac:dyDescent="0.2">
      <c r="A22">
        <v>10027</v>
      </c>
      <c r="B22" s="6">
        <f>('Production forecast'!B22/'Item Mapping and Pricing'!$C22)/0.9</f>
        <v>0</v>
      </c>
      <c r="C22" s="6">
        <f>('Production forecast'!C22/'Item Mapping and Pricing'!$C22)/0.9</f>
        <v>0</v>
      </c>
      <c r="D22" s="6">
        <f>('Production forecast'!D22/'Item Mapping and Pricing'!$C22)/0.9</f>
        <v>0</v>
      </c>
      <c r="E22" s="6">
        <f>('Production forecast'!E22/'Item Mapping and Pricing'!$C22)/0.9</f>
        <v>0</v>
      </c>
      <c r="F22" s="6">
        <f>('Production forecast'!F22/'Item Mapping and Pricing'!$C22)/0.9</f>
        <v>2972.9629629629626</v>
      </c>
      <c r="G22" s="6">
        <f>('Production forecast'!G22/'Item Mapping and Pricing'!$C22)/0.9</f>
        <v>0</v>
      </c>
      <c r="H22" s="6">
        <f>('Production forecast'!H22/'Item Mapping and Pricing'!$C22)/0.9</f>
        <v>0</v>
      </c>
      <c r="I22" s="6">
        <f>('Production forecast'!I22/'Item Mapping and Pricing'!$C22)/0.9</f>
        <v>0</v>
      </c>
      <c r="J22" s="6">
        <f>('Production forecast'!J22/'Item Mapping and Pricing'!$C22)/0.9</f>
        <v>0</v>
      </c>
      <c r="K22" s="6">
        <f>('Production forecast'!K22/'Item Mapping and Pricing'!$C22)/0.9</f>
        <v>3102.2222222222222</v>
      </c>
      <c r="L22" s="6">
        <f>('Production forecast'!L22/'Item Mapping and Pricing'!$C22)/0.9</f>
        <v>0</v>
      </c>
      <c r="M22" s="6">
        <f>('Production forecast'!M22/'Item Mapping and Pricing'!$C22)/0.9</f>
        <v>0</v>
      </c>
      <c r="N22" s="6">
        <f>('Production forecast'!N22/'Item Mapping and Pricing'!$C22)/0.9</f>
        <v>0</v>
      </c>
      <c r="O22" s="6">
        <f>('Production forecast'!O22/'Item Mapping and Pricing'!$C22)/0.9</f>
        <v>0</v>
      </c>
      <c r="P22" s="6">
        <f>('Production forecast'!P22/'Item Mapping and Pricing'!$C22)/0.9</f>
        <v>0</v>
      </c>
      <c r="Q22" s="6">
        <f>('Production forecast'!Q22/'Item Mapping and Pricing'!$C22)/0.9</f>
        <v>4110.4444444444443</v>
      </c>
      <c r="R22" s="6">
        <f>('Production forecast'!R22/'Item Mapping and Pricing'!$C22)/0.9</f>
        <v>0</v>
      </c>
      <c r="S22" s="6">
        <f>('Production forecast'!S22/'Item Mapping and Pricing'!$C22)/0.9</f>
        <v>0</v>
      </c>
      <c r="T22" s="6">
        <f>('Production forecast'!T22/'Item Mapping and Pricing'!$C22)/0.9</f>
        <v>0</v>
      </c>
      <c r="U22" s="6">
        <f>('Production forecast'!U22/'Item Mapping and Pricing'!$C22)/0.9</f>
        <v>0</v>
      </c>
      <c r="V22" s="6">
        <f>('Production forecast'!V22/'Item Mapping and Pricing'!$C22)/0.9</f>
        <v>0</v>
      </c>
      <c r="W22" s="6">
        <f>('Production forecast'!W22/'Item Mapping and Pricing'!$C22)/0.9</f>
        <v>3102.2222222222222</v>
      </c>
      <c r="X22" s="6">
        <f>('Production forecast'!X22/'Item Mapping and Pricing'!$C22)/0.9</f>
        <v>0</v>
      </c>
      <c r="Y22" s="6">
        <f>('Production forecast'!Y22/'Item Mapping and Pricing'!$C22)/0.9</f>
        <v>0</v>
      </c>
      <c r="Z22" s="6">
        <f>('Production forecast'!Z22/'Item Mapping and Pricing'!$C22)/0.9</f>
        <v>0</v>
      </c>
      <c r="AA22" s="6">
        <f>('Production forecast'!AA22/'Item Mapping and Pricing'!$C22)/0.9</f>
        <v>0</v>
      </c>
    </row>
    <row r="23" spans="1:27" x14ac:dyDescent="0.2">
      <c r="A23">
        <v>10028</v>
      </c>
      <c r="B23" s="6">
        <f>('Production forecast'!B23/'Item Mapping and Pricing'!$C23)/0.9</f>
        <v>0</v>
      </c>
      <c r="C23" s="6">
        <f>('Production forecast'!C23/'Item Mapping and Pricing'!$C23)/0.9</f>
        <v>0</v>
      </c>
      <c r="D23" s="6">
        <f>('Production forecast'!D23/'Item Mapping and Pricing'!$C23)/0.9</f>
        <v>0</v>
      </c>
      <c r="E23" s="6">
        <f>('Production forecast'!E23/'Item Mapping and Pricing'!$C23)/0.9</f>
        <v>0</v>
      </c>
      <c r="F23" s="6">
        <f>('Production forecast'!F23/'Item Mapping and Pricing'!$C23)/0.9</f>
        <v>0</v>
      </c>
      <c r="G23" s="6">
        <f>('Production forecast'!G23/'Item Mapping and Pricing'!$C23)/0.9</f>
        <v>3878.5185185185182</v>
      </c>
      <c r="H23" s="6">
        <f>('Production forecast'!H23/'Item Mapping and Pricing'!$C23)/0.9</f>
        <v>0</v>
      </c>
      <c r="I23" s="6">
        <f>('Production forecast'!I23/'Item Mapping and Pricing'!$C23)/0.9</f>
        <v>0</v>
      </c>
      <c r="J23" s="6">
        <f>('Production forecast'!J23/'Item Mapping and Pricing'!$C23)/0.9</f>
        <v>0</v>
      </c>
      <c r="K23" s="6">
        <f>('Production forecast'!K23/'Item Mapping and Pricing'!$C23)/0.9</f>
        <v>0</v>
      </c>
      <c r="L23" s="6">
        <f>('Production forecast'!L23/'Item Mapping and Pricing'!$C23)/0.9</f>
        <v>0</v>
      </c>
      <c r="M23" s="6">
        <f>('Production forecast'!M23/'Item Mapping and Pricing'!$C23)/0.9</f>
        <v>0</v>
      </c>
      <c r="N23" s="6">
        <f>('Production forecast'!N23/'Item Mapping and Pricing'!$C23)/0.9</f>
        <v>0</v>
      </c>
      <c r="O23" s="6">
        <f>('Production forecast'!O23/'Item Mapping and Pricing'!$C23)/0.9</f>
        <v>5513.0370370370374</v>
      </c>
      <c r="P23" s="6">
        <f>('Production forecast'!P23/'Item Mapping and Pricing'!$C23)/0.9</f>
        <v>0</v>
      </c>
      <c r="Q23" s="6">
        <f>('Production forecast'!Q23/'Item Mapping and Pricing'!$C23)/0.9</f>
        <v>0</v>
      </c>
      <c r="R23" s="6">
        <f>('Production forecast'!R23/'Item Mapping and Pricing'!$C23)/0.9</f>
        <v>0</v>
      </c>
      <c r="S23" s="6">
        <f>('Production forecast'!S23/'Item Mapping and Pricing'!$C23)/0.9</f>
        <v>0</v>
      </c>
      <c r="T23" s="6">
        <f>('Production forecast'!T23/'Item Mapping and Pricing'!$C23)/0.9</f>
        <v>0</v>
      </c>
      <c r="U23" s="6">
        <f>('Production forecast'!U23/'Item Mapping and Pricing'!$C23)/0.9</f>
        <v>0</v>
      </c>
      <c r="V23" s="6">
        <f>('Production forecast'!V23/'Item Mapping and Pricing'!$C23)/0.9</f>
        <v>0</v>
      </c>
      <c r="W23" s="6">
        <f>('Production forecast'!W23/'Item Mapping and Pricing'!$C23)/0.9</f>
        <v>5540.7407407407409</v>
      </c>
      <c r="X23" s="6">
        <f>('Production forecast'!X23/'Item Mapping and Pricing'!$C23)/0.9</f>
        <v>0</v>
      </c>
      <c r="Y23" s="6">
        <f>('Production forecast'!Y23/'Item Mapping and Pricing'!$C23)/0.9</f>
        <v>0</v>
      </c>
      <c r="Z23" s="6">
        <f>('Production forecast'!Z23/'Item Mapping and Pricing'!$C23)/0.9</f>
        <v>0</v>
      </c>
      <c r="AA23" s="6">
        <f>('Production forecast'!AA23/'Item Mapping and Pricing'!$C23)/0.9</f>
        <v>0</v>
      </c>
    </row>
    <row r="24" spans="1:27" x14ac:dyDescent="0.2">
      <c r="A24">
        <v>10029</v>
      </c>
      <c r="B24" s="6">
        <f>('Production forecast'!B24/'Item Mapping and Pricing'!$C24)/0.9</f>
        <v>0</v>
      </c>
      <c r="C24" s="6">
        <f>('Production forecast'!C24/'Item Mapping and Pricing'!$C24)/0.9</f>
        <v>0</v>
      </c>
      <c r="D24" s="6">
        <f>('Production forecast'!D24/'Item Mapping and Pricing'!$C24)/0.9</f>
        <v>4959.4027777777783</v>
      </c>
      <c r="E24" s="6">
        <f>('Production forecast'!E24/'Item Mapping and Pricing'!$C24)/0.9</f>
        <v>0</v>
      </c>
      <c r="F24" s="6">
        <f>('Production forecast'!F24/'Item Mapping and Pricing'!$C24)/0.9</f>
        <v>0</v>
      </c>
      <c r="G24" s="6">
        <f>('Production forecast'!G24/'Item Mapping and Pricing'!$C24)/0.9</f>
        <v>3469.3055555555557</v>
      </c>
      <c r="H24" s="6">
        <f>('Production forecast'!H24/'Item Mapping and Pricing'!$C24)/0.9</f>
        <v>0</v>
      </c>
      <c r="I24" s="6">
        <f>('Production forecast'!I24/'Item Mapping and Pricing'!$C24)/0.9</f>
        <v>0</v>
      </c>
      <c r="J24" s="6">
        <f>('Production forecast'!J24/'Item Mapping and Pricing'!$C24)/0.9</f>
        <v>4172.5</v>
      </c>
      <c r="K24" s="6">
        <f>('Production forecast'!K24/'Item Mapping and Pricing'!$C24)/0.9</f>
        <v>0</v>
      </c>
      <c r="L24" s="6">
        <f>('Production forecast'!L24/'Item Mapping and Pricing'!$C24)/0.9</f>
        <v>0</v>
      </c>
      <c r="M24" s="6">
        <f>('Production forecast'!M24/'Item Mapping and Pricing'!$C24)/0.9</f>
        <v>4182.5</v>
      </c>
      <c r="N24" s="6">
        <f>('Production forecast'!N24/'Item Mapping and Pricing'!$C24)/0.9</f>
        <v>0</v>
      </c>
      <c r="O24" s="6">
        <f>('Production forecast'!O24/'Item Mapping and Pricing'!$C24)/0.9</f>
        <v>0</v>
      </c>
      <c r="P24" s="6">
        <f>('Production forecast'!P24/'Item Mapping and Pricing'!$C24)/0.9</f>
        <v>9784.7222222222226</v>
      </c>
      <c r="Q24" s="6">
        <f>('Production forecast'!Q24/'Item Mapping and Pricing'!$C24)/0.9</f>
        <v>0</v>
      </c>
      <c r="R24" s="6">
        <f>('Production forecast'!R24/'Item Mapping and Pricing'!$C24)/0.9</f>
        <v>0</v>
      </c>
      <c r="S24" s="6">
        <f>('Production forecast'!S24/'Item Mapping and Pricing'!$C24)/0.9</f>
        <v>1331.1249999999998</v>
      </c>
      <c r="T24" s="6">
        <f>('Production forecast'!T24/'Item Mapping and Pricing'!$C24)/0.9</f>
        <v>0</v>
      </c>
      <c r="U24" s="6">
        <f>('Production forecast'!U24/'Item Mapping and Pricing'!$C24)/0.9</f>
        <v>0</v>
      </c>
      <c r="V24" s="6">
        <f>('Production forecast'!V24/'Item Mapping and Pricing'!$C24)/0.9</f>
        <v>4212.5</v>
      </c>
      <c r="W24" s="6">
        <f>('Production forecast'!W24/'Item Mapping and Pricing'!$C24)/0.9</f>
        <v>0</v>
      </c>
      <c r="X24" s="6">
        <f>('Production forecast'!X24/'Item Mapping and Pricing'!$C24)/0.9</f>
        <v>0</v>
      </c>
      <c r="Y24" s="6">
        <f>('Production forecast'!Y24/'Item Mapping and Pricing'!$C24)/0.9</f>
        <v>4222.5</v>
      </c>
      <c r="Z24" s="6">
        <f>('Production forecast'!Z24/'Item Mapping and Pricing'!$C24)/0.9</f>
        <v>0</v>
      </c>
      <c r="AA24" s="6">
        <f>('Production forecast'!AA24/'Item Mapping and Pricing'!$C24)/0.9</f>
        <v>0</v>
      </c>
    </row>
    <row r="25" spans="1:27" x14ac:dyDescent="0.2">
      <c r="A25">
        <v>10030</v>
      </c>
      <c r="B25" s="6">
        <f>('Production forecast'!B25/'Item Mapping and Pricing'!$C25)/0.9</f>
        <v>0</v>
      </c>
      <c r="C25" s="6">
        <f>('Production forecast'!C25/'Item Mapping and Pricing'!$C25)/0.9</f>
        <v>0</v>
      </c>
      <c r="D25" s="6">
        <f>('Production forecast'!D25/'Item Mapping and Pricing'!$C25)/0.9</f>
        <v>8302.75</v>
      </c>
      <c r="E25" s="6">
        <f>('Production forecast'!E25/'Item Mapping and Pricing'!$C25)/0.9</f>
        <v>0</v>
      </c>
      <c r="F25" s="6">
        <f>('Production forecast'!F25/'Item Mapping and Pricing'!$C25)/0.9</f>
        <v>0</v>
      </c>
      <c r="G25" s="6">
        <f>('Production forecast'!G25/'Item Mapping and Pricing'!$C25)/0.9</f>
        <v>6491.3888888888887</v>
      </c>
      <c r="H25" s="6">
        <f>('Production forecast'!H25/'Item Mapping and Pricing'!$C25)/0.9</f>
        <v>0</v>
      </c>
      <c r="I25" s="6">
        <f>('Production forecast'!I25/'Item Mapping and Pricing'!$C25)/0.9</f>
        <v>0</v>
      </c>
      <c r="J25" s="6">
        <f>('Production forecast'!J25/'Item Mapping and Pricing'!$C25)/0.9</f>
        <v>5571.666666666667</v>
      </c>
      <c r="K25" s="6">
        <f>('Production forecast'!K25/'Item Mapping and Pricing'!$C25)/0.9</f>
        <v>0</v>
      </c>
      <c r="L25" s="6">
        <f>('Production forecast'!L25/'Item Mapping and Pricing'!$C25)/0.9</f>
        <v>0</v>
      </c>
      <c r="M25" s="6">
        <f>('Production forecast'!M25/'Item Mapping and Pricing'!$C25)/0.9</f>
        <v>5581.666666666667</v>
      </c>
      <c r="N25" s="6">
        <f>('Production forecast'!N25/'Item Mapping and Pricing'!$C25)/0.9</f>
        <v>0</v>
      </c>
      <c r="O25" s="6">
        <f>('Production forecast'!O25/'Item Mapping and Pricing'!$C25)/0.9</f>
        <v>0</v>
      </c>
      <c r="P25" s="6">
        <f>('Production forecast'!P25/'Item Mapping and Pricing'!$C25)/0.9</f>
        <v>13049.444444444443</v>
      </c>
      <c r="Q25" s="6">
        <f>('Production forecast'!Q25/'Item Mapping and Pricing'!$C25)/0.9</f>
        <v>0</v>
      </c>
      <c r="R25" s="6">
        <f>('Production forecast'!R25/'Item Mapping and Pricing'!$C25)/0.9</f>
        <v>0</v>
      </c>
      <c r="S25" s="6">
        <f>('Production forecast'!S25/'Item Mapping and Pricing'!$C25)/0.9</f>
        <v>1774.1944444444446</v>
      </c>
      <c r="T25" s="6">
        <f>('Production forecast'!T25/'Item Mapping and Pricing'!$C25)/0.9</f>
        <v>0</v>
      </c>
      <c r="U25" s="6">
        <f>('Production forecast'!U25/'Item Mapping and Pricing'!$C25)/0.9</f>
        <v>0</v>
      </c>
      <c r="V25" s="6">
        <f>('Production forecast'!V25/'Item Mapping and Pricing'!$C25)/0.9</f>
        <v>5611.666666666667</v>
      </c>
      <c r="W25" s="6">
        <f>('Production forecast'!W25/'Item Mapping and Pricing'!$C25)/0.9</f>
        <v>0</v>
      </c>
      <c r="X25" s="6">
        <f>('Production forecast'!X25/'Item Mapping and Pricing'!$C25)/0.9</f>
        <v>0</v>
      </c>
      <c r="Y25" s="6">
        <f>('Production forecast'!Y25/'Item Mapping and Pricing'!$C25)/0.9</f>
        <v>5621.666666666667</v>
      </c>
      <c r="Z25" s="6">
        <f>('Production forecast'!Z25/'Item Mapping and Pricing'!$C25)/0.9</f>
        <v>0</v>
      </c>
      <c r="AA25" s="6">
        <f>('Production forecast'!AA25/'Item Mapping and Pricing'!$C25)/0.9</f>
        <v>0</v>
      </c>
    </row>
    <row r="26" spans="1:27" x14ac:dyDescent="0.2">
      <c r="A26">
        <v>10031</v>
      </c>
      <c r="B26" s="6">
        <f>('Production forecast'!B26/'Item Mapping and Pricing'!$C26)/0.9</f>
        <v>0</v>
      </c>
      <c r="C26" s="6">
        <f>('Production forecast'!C26/'Item Mapping and Pricing'!$C26)/0.9</f>
        <v>0</v>
      </c>
      <c r="D26" s="6">
        <f>('Production forecast'!D26/'Item Mapping and Pricing'!$C26)/0.9</f>
        <v>0</v>
      </c>
      <c r="E26" s="6">
        <f>('Production forecast'!E26/'Item Mapping and Pricing'!$C26)/0.9</f>
        <v>3297.7341688566744</v>
      </c>
      <c r="F26" s="6">
        <f>('Production forecast'!F26/'Item Mapping and Pricing'!$C26)/0.9</f>
        <v>0</v>
      </c>
      <c r="G26" s="6">
        <f>('Production forecast'!G26/'Item Mapping and Pricing'!$C26)/0.9</f>
        <v>0</v>
      </c>
      <c r="H26" s="6">
        <f>('Production forecast'!H26/'Item Mapping and Pricing'!$C26)/0.9</f>
        <v>0</v>
      </c>
      <c r="I26" s="6">
        <f>('Production forecast'!I26/'Item Mapping and Pricing'!$C26)/0.9</f>
        <v>0</v>
      </c>
      <c r="J26" s="6">
        <f>('Production forecast'!J26/'Item Mapping and Pricing'!$C26)/0.9</f>
        <v>0</v>
      </c>
      <c r="K26" s="6">
        <f>('Production forecast'!K26/'Item Mapping and Pricing'!$C26)/0.9</f>
        <v>2673.7246664452837</v>
      </c>
      <c r="L26" s="6">
        <f>('Production forecast'!L26/'Item Mapping and Pricing'!$C26)/0.9</f>
        <v>0</v>
      </c>
      <c r="M26" s="6">
        <f>('Production forecast'!M26/'Item Mapping and Pricing'!$C26)/0.9</f>
        <v>0</v>
      </c>
      <c r="N26" s="6">
        <f>('Production forecast'!N26/'Item Mapping and Pricing'!$C26)/0.9</f>
        <v>0</v>
      </c>
      <c r="O26" s="6">
        <f>('Production forecast'!O26/'Item Mapping and Pricing'!$C26)/0.9</f>
        <v>0</v>
      </c>
      <c r="P26" s="6">
        <f>('Production forecast'!P26/'Item Mapping and Pricing'!$C26)/0.9</f>
        <v>0</v>
      </c>
      <c r="Q26" s="6">
        <f>('Production forecast'!Q26/'Item Mapping and Pricing'!$C26)/0.9</f>
        <v>2673.734088058688</v>
      </c>
      <c r="R26" s="6">
        <f>('Production forecast'!R26/'Item Mapping and Pricing'!$C26)/0.9</f>
        <v>0</v>
      </c>
      <c r="S26" s="6">
        <f>('Production forecast'!S26/'Item Mapping and Pricing'!$C26)/0.9</f>
        <v>0</v>
      </c>
      <c r="T26" s="6">
        <f>('Production forecast'!T26/'Item Mapping and Pricing'!$C26)/0.9</f>
        <v>0</v>
      </c>
      <c r="U26" s="6">
        <f>('Production forecast'!U26/'Item Mapping and Pricing'!$C26)/0.9</f>
        <v>0</v>
      </c>
      <c r="V26" s="6">
        <f>('Production forecast'!V26/'Item Mapping and Pricing'!$C26)/0.9</f>
        <v>0</v>
      </c>
      <c r="W26" s="6">
        <f>('Production forecast'!W26/'Item Mapping and Pricing'!$C26)/0.9</f>
        <v>3030.2311176808221</v>
      </c>
      <c r="X26" s="6">
        <f>('Production forecast'!X26/'Item Mapping and Pricing'!$C26)/0.9</f>
        <v>0</v>
      </c>
      <c r="Y26" s="6">
        <f>('Production forecast'!Y26/'Item Mapping and Pricing'!$C26)/0.9</f>
        <v>0</v>
      </c>
      <c r="Z26" s="6">
        <f>('Production forecast'!Z26/'Item Mapping and Pricing'!$C26)/0.9</f>
        <v>0</v>
      </c>
      <c r="AA26" s="6">
        <f>('Production forecast'!AA26/'Item Mapping and Pricing'!$C26)/0.9</f>
        <v>0</v>
      </c>
    </row>
    <row r="27" spans="1:27" x14ac:dyDescent="0.2">
      <c r="A27">
        <v>10032</v>
      </c>
      <c r="B27" s="6">
        <f>('Production forecast'!B27/'Item Mapping and Pricing'!$C27)/0.9</f>
        <v>0</v>
      </c>
      <c r="C27" s="6">
        <f>('Production forecast'!C27/'Item Mapping and Pricing'!$C27)/0.9</f>
        <v>0</v>
      </c>
      <c r="D27" s="6">
        <f>('Production forecast'!D27/'Item Mapping and Pricing'!$C27)/0.9</f>
        <v>0</v>
      </c>
      <c r="E27" s="6">
        <f>('Production forecast'!E27/'Item Mapping and Pricing'!$C27)/0.9</f>
        <v>0</v>
      </c>
      <c r="F27" s="6">
        <f>('Production forecast'!F27/'Item Mapping and Pricing'!$C27)/0.9</f>
        <v>0</v>
      </c>
      <c r="G27" s="6">
        <f>('Production forecast'!G27/'Item Mapping and Pricing'!$C27)/0.9</f>
        <v>3608.0555555555557</v>
      </c>
      <c r="H27" s="6">
        <f>('Production forecast'!H27/'Item Mapping and Pricing'!$C27)/0.9</f>
        <v>0</v>
      </c>
      <c r="I27" s="6">
        <f>('Production forecast'!I27/'Item Mapping and Pricing'!$C27)/0.9</f>
        <v>0</v>
      </c>
      <c r="J27" s="6">
        <f>('Production forecast'!J27/'Item Mapping and Pricing'!$C27)/0.9</f>
        <v>0</v>
      </c>
      <c r="K27" s="6">
        <f>('Production forecast'!K27/'Item Mapping and Pricing'!$C27)/0.9</f>
        <v>0</v>
      </c>
      <c r="L27" s="6">
        <f>('Production forecast'!L27/'Item Mapping and Pricing'!$C27)/0.9</f>
        <v>0</v>
      </c>
      <c r="M27" s="6">
        <f>('Production forecast'!M27/'Item Mapping and Pricing'!$C27)/0.9</f>
        <v>0</v>
      </c>
      <c r="N27" s="6">
        <f>('Production forecast'!N27/'Item Mapping and Pricing'!$C27)/0.9</f>
        <v>0</v>
      </c>
      <c r="O27" s="6">
        <f>('Production forecast'!O27/'Item Mapping and Pricing'!$C27)/0.9</f>
        <v>4632.2777777777783</v>
      </c>
      <c r="P27" s="6">
        <f>('Production forecast'!P27/'Item Mapping and Pricing'!$C27)/0.9</f>
        <v>0</v>
      </c>
      <c r="Q27" s="6">
        <f>('Production forecast'!Q27/'Item Mapping and Pricing'!$C27)/0.9</f>
        <v>0</v>
      </c>
      <c r="R27" s="6">
        <f>('Production forecast'!R27/'Item Mapping and Pricing'!$C27)/0.9</f>
        <v>0</v>
      </c>
      <c r="S27" s="6">
        <f>('Production forecast'!S27/'Item Mapping and Pricing'!$C27)/0.9</f>
        <v>0</v>
      </c>
      <c r="T27" s="6">
        <f>('Production forecast'!T27/'Item Mapping and Pricing'!$C27)/0.9</f>
        <v>0</v>
      </c>
      <c r="U27" s="6">
        <f>('Production forecast'!U27/'Item Mapping and Pricing'!$C27)/0.9</f>
        <v>0</v>
      </c>
      <c r="V27" s="6">
        <f>('Production forecast'!V27/'Item Mapping and Pricing'!$C27)/0.9</f>
        <v>0</v>
      </c>
      <c r="W27" s="6">
        <f>('Production forecast'!W27/'Item Mapping and Pricing'!$C27)/0.9</f>
        <v>4655.5555555555557</v>
      </c>
      <c r="X27" s="6">
        <f>('Production forecast'!X27/'Item Mapping and Pricing'!$C27)/0.9</f>
        <v>0</v>
      </c>
      <c r="Y27" s="6">
        <f>('Production forecast'!Y27/'Item Mapping and Pricing'!$C27)/0.9</f>
        <v>0</v>
      </c>
      <c r="Z27" s="6">
        <f>('Production forecast'!Z27/'Item Mapping and Pricing'!$C27)/0.9</f>
        <v>0</v>
      </c>
      <c r="AA27" s="6">
        <f>('Production forecast'!AA27/'Item Mapping and Pricing'!$C27)/0.9</f>
        <v>0</v>
      </c>
    </row>
    <row r="28" spans="1:27" x14ac:dyDescent="0.2">
      <c r="A28">
        <v>10033</v>
      </c>
      <c r="B28" s="6">
        <f>('Production forecast'!B28/'Item Mapping and Pricing'!$C28)/0.9</f>
        <v>0</v>
      </c>
      <c r="C28" s="6">
        <f>('Production forecast'!C28/'Item Mapping and Pricing'!$C28)/0.9</f>
        <v>20547.833333333332</v>
      </c>
      <c r="D28" s="6">
        <f>('Production forecast'!D28/'Item Mapping and Pricing'!$C28)/0.9</f>
        <v>0</v>
      </c>
      <c r="E28" s="6">
        <f>('Production forecast'!E28/'Item Mapping and Pricing'!$C28)/0.9</f>
        <v>1563.4569444444442</v>
      </c>
      <c r="F28" s="6">
        <f>('Production forecast'!F28/'Item Mapping and Pricing'!$C28)/0.9</f>
        <v>0</v>
      </c>
      <c r="G28" s="6">
        <f>('Production forecast'!G28/'Item Mapping and Pricing'!$C28)/0.9</f>
        <v>5215.5694444444443</v>
      </c>
      <c r="H28" s="6">
        <f>('Production forecast'!H28/'Item Mapping and Pricing'!$C28)/0.9</f>
        <v>0</v>
      </c>
      <c r="I28" s="6">
        <f>('Production forecast'!I28/'Item Mapping and Pricing'!$C28)/0.9</f>
        <v>6958.7777777777765</v>
      </c>
      <c r="J28" s="6">
        <f>('Production forecast'!J28/'Item Mapping and Pricing'!$C28)/0.9</f>
        <v>0</v>
      </c>
      <c r="K28" s="6">
        <f>('Production forecast'!K28/'Item Mapping and Pricing'!$C28)/0.9</f>
        <v>6963.8888888888887</v>
      </c>
      <c r="L28" s="6">
        <f>('Production forecast'!L28/'Item Mapping and Pricing'!$C28)/0.9</f>
        <v>0</v>
      </c>
      <c r="M28" s="6">
        <f>('Production forecast'!M28/'Item Mapping and Pricing'!$C28)/0.9</f>
        <v>6969</v>
      </c>
      <c r="N28" s="6">
        <f>('Production forecast'!N28/'Item Mapping and Pricing'!$C28)/0.9</f>
        <v>0</v>
      </c>
      <c r="O28" s="6">
        <f>('Production forecast'!O28/'Item Mapping and Pricing'!$C28)/0.9</f>
        <v>6974.1111111111095</v>
      </c>
      <c r="P28" s="6">
        <f>('Production forecast'!P28/'Item Mapping and Pricing'!$C28)/0.9</f>
        <v>0</v>
      </c>
      <c r="Q28" s="6">
        <f>('Production forecast'!Q28/'Item Mapping and Pricing'!$C28)/0.9</f>
        <v>20937.666666666668</v>
      </c>
      <c r="R28" s="6">
        <f>('Production forecast'!R28/'Item Mapping and Pricing'!$C28)/0.9</f>
        <v>0</v>
      </c>
      <c r="S28" s="6">
        <f>('Production forecast'!S28/'Item Mapping and Pricing'!$C28)/0.9</f>
        <v>1571.5069444444439</v>
      </c>
      <c r="T28" s="6">
        <f>('Production forecast'!T28/'Item Mapping and Pricing'!$C28)/0.9</f>
        <v>0</v>
      </c>
      <c r="U28" s="6">
        <f>('Production forecast'!U28/'Item Mapping and Pricing'!$C28)/0.9</f>
        <v>5242.4027777777783</v>
      </c>
      <c r="V28" s="6">
        <f>('Production forecast'!V28/'Item Mapping and Pricing'!$C28)/0.9</f>
        <v>0</v>
      </c>
      <c r="W28" s="6">
        <f>('Production forecast'!W28/'Item Mapping and Pricing'!$C28)/0.9</f>
        <v>6994.5555555555557</v>
      </c>
      <c r="X28" s="6">
        <f>('Production forecast'!X28/'Item Mapping and Pricing'!$C28)/0.9</f>
        <v>0</v>
      </c>
      <c r="Y28" s="6">
        <f>('Production forecast'!Y28/'Item Mapping and Pricing'!$C28)/0.9</f>
        <v>6999.6666666666652</v>
      </c>
      <c r="Z28" s="6">
        <f>('Production forecast'!Z28/'Item Mapping and Pricing'!$C28)/0.9</f>
        <v>0</v>
      </c>
      <c r="AA28" s="6">
        <f>('Production forecast'!AA28/'Item Mapping and Pricing'!$C28)/0.9</f>
        <v>7004.7777777777774</v>
      </c>
    </row>
    <row r="29" spans="1:27" x14ac:dyDescent="0.2">
      <c r="A29">
        <v>10034</v>
      </c>
      <c r="B29" s="6">
        <f>('Production forecast'!B29/'Item Mapping and Pricing'!$C29)/0.9</f>
        <v>0</v>
      </c>
      <c r="C29" s="6">
        <f>('Production forecast'!C29/'Item Mapping and Pricing'!$C29)/0.9</f>
        <v>0</v>
      </c>
      <c r="D29" s="6">
        <f>('Production forecast'!D29/'Item Mapping and Pricing'!$C29)/0.9</f>
        <v>0</v>
      </c>
      <c r="E29" s="6">
        <f>('Production forecast'!E29/'Item Mapping and Pricing'!$C29)/0.9</f>
        <v>3172.9618055555557</v>
      </c>
      <c r="F29" s="6">
        <f>('Production forecast'!F29/'Item Mapping and Pricing'!$C29)/0.9</f>
        <v>0</v>
      </c>
      <c r="G29" s="6">
        <f>('Production forecast'!G29/'Item Mapping and Pricing'!$C29)/0.9</f>
        <v>0</v>
      </c>
      <c r="H29" s="6">
        <f>('Production forecast'!H29/'Item Mapping and Pricing'!$C29)/0.9</f>
        <v>6520.5000000000009</v>
      </c>
      <c r="I29" s="6">
        <f>('Production forecast'!I29/'Item Mapping and Pricing'!$C29)/0.9</f>
        <v>0</v>
      </c>
      <c r="J29" s="6">
        <f>('Production forecast'!J29/'Item Mapping and Pricing'!$C29)/0.9</f>
        <v>0</v>
      </c>
      <c r="K29" s="6">
        <f>('Production forecast'!K29/'Item Mapping and Pricing'!$C29)/0.9</f>
        <v>0</v>
      </c>
      <c r="L29" s="6">
        <f>('Production forecast'!L29/'Item Mapping and Pricing'!$C29)/0.9</f>
        <v>11465.180555555557</v>
      </c>
      <c r="M29" s="6">
        <f>('Production forecast'!M29/'Item Mapping and Pricing'!$C29)/0.9</f>
        <v>0</v>
      </c>
      <c r="N29" s="6">
        <f>('Production forecast'!N29/'Item Mapping and Pricing'!$C29)/0.9</f>
        <v>0</v>
      </c>
      <c r="O29" s="6">
        <f>('Production forecast'!O29/'Item Mapping and Pricing'!$C29)/0.9</f>
        <v>0</v>
      </c>
      <c r="P29" s="6">
        <f>('Production forecast'!P29/'Item Mapping and Pricing'!$C29)/0.9</f>
        <v>11808.966666666665</v>
      </c>
      <c r="Q29" s="6">
        <f>('Production forecast'!Q29/'Item Mapping and Pricing'!$C29)/0.9</f>
        <v>0</v>
      </c>
      <c r="R29" s="6">
        <f>('Production forecast'!R29/'Item Mapping and Pricing'!$C29)/0.9</f>
        <v>0</v>
      </c>
      <c r="S29" s="6">
        <f>('Production forecast'!S29/'Item Mapping and Pricing'!$C29)/0.9</f>
        <v>0</v>
      </c>
      <c r="T29" s="6">
        <f>('Production forecast'!T29/'Item Mapping and Pricing'!$C29)/0.9</f>
        <v>4526.7673611111104</v>
      </c>
      <c r="U29" s="6">
        <f>('Production forecast'!U29/'Item Mapping and Pricing'!$C29)/0.9</f>
        <v>0</v>
      </c>
      <c r="V29" s="6">
        <f>('Production forecast'!V29/'Item Mapping and Pricing'!$C29)/0.9</f>
        <v>0</v>
      </c>
      <c r="W29" s="6">
        <f>('Production forecast'!W29/'Item Mapping and Pricing'!$C29)/0.9</f>
        <v>0</v>
      </c>
      <c r="X29" s="6">
        <f>('Production forecast'!X29/'Item Mapping and Pricing'!$C29)/0.9</f>
        <v>6602.2777777777792</v>
      </c>
      <c r="Y29" s="6">
        <f>('Production forecast'!Y29/'Item Mapping and Pricing'!$C29)/0.9</f>
        <v>0</v>
      </c>
      <c r="Z29" s="6">
        <f>('Production forecast'!Z29/'Item Mapping and Pricing'!$C29)/0.9</f>
        <v>0</v>
      </c>
      <c r="AA29" s="6">
        <f>('Production forecast'!AA29/'Item Mapping and Pricing'!$C29)/0.9</f>
        <v>0</v>
      </c>
    </row>
    <row r="30" spans="1:27" x14ac:dyDescent="0.2">
      <c r="A30">
        <v>10035</v>
      </c>
      <c r="B30" s="6">
        <f>('Production forecast'!B30/'Item Mapping and Pricing'!$C30)/0.9</f>
        <v>0</v>
      </c>
      <c r="C30" s="6">
        <f>('Production forecast'!C30/'Item Mapping and Pricing'!$C30)/0.9</f>
        <v>0</v>
      </c>
      <c r="D30" s="6">
        <f>('Production forecast'!D30/'Item Mapping and Pricing'!$C30)/0.9</f>
        <v>11602.817361111109</v>
      </c>
      <c r="E30" s="6">
        <f>('Production forecast'!E30/'Item Mapping and Pricing'!$C30)/0.9</f>
        <v>0</v>
      </c>
      <c r="F30" s="6">
        <f>('Production forecast'!F30/'Item Mapping and Pricing'!$C30)/0.9</f>
        <v>0</v>
      </c>
      <c r="G30" s="6">
        <f>('Production forecast'!G30/'Item Mapping and Pricing'!$C30)/0.9</f>
        <v>0</v>
      </c>
      <c r="H30" s="6">
        <f>('Production forecast'!H30/'Item Mapping and Pricing'!$C30)/0.9</f>
        <v>0</v>
      </c>
      <c r="I30" s="6">
        <f>('Production forecast'!I30/'Item Mapping and Pricing'!$C30)/0.9</f>
        <v>0</v>
      </c>
      <c r="J30" s="6">
        <f>('Production forecast'!J30/'Item Mapping and Pricing'!$C30)/0.9</f>
        <v>0</v>
      </c>
      <c r="K30" s="6">
        <f>('Production forecast'!K30/'Item Mapping and Pricing'!$C30)/0.9</f>
        <v>0</v>
      </c>
      <c r="L30" s="6">
        <f>('Production forecast'!L30/'Item Mapping and Pricing'!$C30)/0.9</f>
        <v>13657.2</v>
      </c>
      <c r="M30" s="6">
        <f>('Production forecast'!M30/'Item Mapping and Pricing'!$C30)/0.9</f>
        <v>0</v>
      </c>
      <c r="N30" s="6">
        <f>('Production forecast'!N30/'Item Mapping and Pricing'!$C30)/0.9</f>
        <v>0</v>
      </c>
      <c r="O30" s="6">
        <f>('Production forecast'!O30/'Item Mapping and Pricing'!$C30)/0.9</f>
        <v>0</v>
      </c>
      <c r="P30" s="6">
        <f>('Production forecast'!P30/'Item Mapping and Pricing'!$C30)/0.9</f>
        <v>0</v>
      </c>
      <c r="Q30" s="6">
        <f>('Production forecast'!Q30/'Item Mapping and Pricing'!$C30)/0.9</f>
        <v>0</v>
      </c>
      <c r="R30" s="6">
        <f>('Production forecast'!R30/'Item Mapping and Pricing'!$C30)/0.9</f>
        <v>0</v>
      </c>
      <c r="S30" s="6">
        <f>('Production forecast'!S30/'Item Mapping and Pricing'!$C30)/0.9</f>
        <v>0</v>
      </c>
      <c r="T30" s="6">
        <f>('Production forecast'!T30/'Item Mapping and Pricing'!$C30)/0.9</f>
        <v>8288.6840277777774</v>
      </c>
      <c r="U30" s="6">
        <f>('Production forecast'!U30/'Item Mapping and Pricing'!$C30)/0.9</f>
        <v>0</v>
      </c>
      <c r="V30" s="6">
        <f>('Production forecast'!V30/'Item Mapping and Pricing'!$C30)/0.9</f>
        <v>0</v>
      </c>
      <c r="W30" s="6">
        <f>('Production forecast'!W30/'Item Mapping and Pricing'!$C30)/0.9</f>
        <v>0</v>
      </c>
      <c r="X30" s="6">
        <f>('Production forecast'!X30/'Item Mapping and Pricing'!$C30)/0.9</f>
        <v>0</v>
      </c>
      <c r="Y30" s="6">
        <f>('Production forecast'!Y30/'Item Mapping and Pricing'!$C30)/0.9</f>
        <v>0</v>
      </c>
      <c r="Z30" s="6">
        <f>('Production forecast'!Z30/'Item Mapping and Pricing'!$C30)/0.9</f>
        <v>0</v>
      </c>
      <c r="AA30" s="6">
        <f>('Production forecast'!AA30/'Item Mapping and Pricing'!$C30)/0.9</f>
        <v>0</v>
      </c>
    </row>
    <row r="31" spans="1:27" x14ac:dyDescent="0.2">
      <c r="A31">
        <v>10036</v>
      </c>
      <c r="B31" s="6">
        <f>('Production forecast'!B31/'Item Mapping and Pricing'!$C31)/0.9</f>
        <v>0</v>
      </c>
      <c r="C31" s="6">
        <f>('Production forecast'!C31/'Item Mapping and Pricing'!$C31)/0.9</f>
        <v>0</v>
      </c>
      <c r="D31" s="6">
        <f>('Production forecast'!D31/'Item Mapping and Pricing'!$C31)/0.9</f>
        <v>0</v>
      </c>
      <c r="E31" s="6">
        <f>('Production forecast'!E31/'Item Mapping and Pricing'!$C31)/0.9</f>
        <v>6594.1555555555551</v>
      </c>
      <c r="F31" s="6">
        <f>('Production forecast'!F31/'Item Mapping and Pricing'!$C31)/0.9</f>
        <v>0</v>
      </c>
      <c r="G31" s="6">
        <f>('Production forecast'!G31/'Item Mapping and Pricing'!$C31)/0.9</f>
        <v>0</v>
      </c>
      <c r="H31" s="6">
        <f>('Production forecast'!H31/'Item Mapping and Pricing'!$C31)/0.9</f>
        <v>0</v>
      </c>
      <c r="I31" s="6">
        <f>('Production forecast'!I31/'Item Mapping and Pricing'!$C31)/0.9</f>
        <v>0</v>
      </c>
      <c r="J31" s="6">
        <f>('Production forecast'!J31/'Item Mapping and Pricing'!$C31)/0.9</f>
        <v>0</v>
      </c>
      <c r="K31" s="6">
        <f>('Production forecast'!K31/'Item Mapping and Pricing'!$C31)/0.9</f>
        <v>0</v>
      </c>
      <c r="L31" s="6">
        <f>('Production forecast'!L31/'Item Mapping and Pricing'!$C31)/0.9</f>
        <v>10518.666666666668</v>
      </c>
      <c r="M31" s="6">
        <f>('Production forecast'!M31/'Item Mapping and Pricing'!$C31)/0.9</f>
        <v>0</v>
      </c>
      <c r="N31" s="6">
        <f>('Production forecast'!N31/'Item Mapping and Pricing'!$C31)/0.9</f>
        <v>0</v>
      </c>
      <c r="O31" s="6">
        <f>('Production forecast'!O31/'Item Mapping and Pricing'!$C31)/0.9</f>
        <v>0</v>
      </c>
      <c r="P31" s="6">
        <f>('Production forecast'!P31/'Item Mapping and Pricing'!$C31)/0.9</f>
        <v>0</v>
      </c>
      <c r="Q31" s="6">
        <f>('Production forecast'!Q31/'Item Mapping and Pricing'!$C31)/0.9</f>
        <v>0</v>
      </c>
      <c r="R31" s="6">
        <f>('Production forecast'!R31/'Item Mapping and Pricing'!$C31)/0.9</f>
        <v>0</v>
      </c>
      <c r="S31" s="6">
        <f>('Production forecast'!S31/'Item Mapping and Pricing'!$C31)/0.9</f>
        <v>4776.3955555555558</v>
      </c>
      <c r="T31" s="6">
        <f>('Production forecast'!T31/'Item Mapping and Pricing'!$C31)/0.9</f>
        <v>0</v>
      </c>
      <c r="U31" s="6">
        <f>('Production forecast'!U31/'Item Mapping and Pricing'!$C31)/0.9</f>
        <v>0</v>
      </c>
      <c r="V31" s="6">
        <f>('Production forecast'!V31/'Item Mapping and Pricing'!$C31)/0.9</f>
        <v>0</v>
      </c>
      <c r="W31" s="6">
        <f>('Production forecast'!W31/'Item Mapping and Pricing'!$C31)/0.9</f>
        <v>0</v>
      </c>
      <c r="X31" s="6">
        <f>('Production forecast'!X31/'Item Mapping and Pricing'!$C31)/0.9</f>
        <v>0</v>
      </c>
      <c r="Y31" s="6">
        <f>('Production forecast'!Y31/'Item Mapping and Pricing'!$C31)/0.9</f>
        <v>0</v>
      </c>
      <c r="Z31" s="6">
        <f>('Production forecast'!Z31/'Item Mapping and Pricing'!$C31)/0.9</f>
        <v>9924.3200000000015</v>
      </c>
      <c r="AA31" s="6">
        <f>('Production forecast'!AA31/'Item Mapping and Pricing'!$C31)/0.9</f>
        <v>0</v>
      </c>
    </row>
    <row r="32" spans="1:27" x14ac:dyDescent="0.2">
      <c r="A32">
        <v>10037</v>
      </c>
      <c r="B32" s="6">
        <f>('Production forecast'!B32/'Item Mapping and Pricing'!$C32)/0.9</f>
        <v>0</v>
      </c>
      <c r="C32" s="6">
        <f>('Production forecast'!C32/'Item Mapping and Pricing'!$C32)/0.9</f>
        <v>0</v>
      </c>
      <c r="D32" s="6">
        <f>('Production forecast'!D32/'Item Mapping and Pricing'!$C32)/0.9</f>
        <v>0</v>
      </c>
      <c r="E32" s="6">
        <f>('Production forecast'!E32/'Item Mapping and Pricing'!$C32)/0.9</f>
        <v>0</v>
      </c>
      <c r="F32" s="6">
        <f>('Production forecast'!F32/'Item Mapping and Pricing'!$C32)/0.9</f>
        <v>1829.3518518518517</v>
      </c>
      <c r="G32" s="6">
        <f>('Production forecast'!G32/'Item Mapping and Pricing'!$C32)/0.9</f>
        <v>0</v>
      </c>
      <c r="H32" s="6">
        <f>('Production forecast'!H32/'Item Mapping and Pricing'!$C32)/0.9</f>
        <v>0</v>
      </c>
      <c r="I32" s="6">
        <f>('Production forecast'!I32/'Item Mapping and Pricing'!$C32)/0.9</f>
        <v>0</v>
      </c>
      <c r="J32" s="6">
        <f>('Production forecast'!J32/'Item Mapping and Pricing'!$C32)/0.9</f>
        <v>0</v>
      </c>
      <c r="K32" s="6">
        <f>('Production forecast'!K32/'Item Mapping and Pricing'!$C32)/0.9</f>
        <v>1908.8888888888891</v>
      </c>
      <c r="L32" s="6">
        <f>('Production forecast'!L32/'Item Mapping and Pricing'!$C32)/0.9</f>
        <v>0</v>
      </c>
      <c r="M32" s="6">
        <f>('Production forecast'!M32/'Item Mapping and Pricing'!$C32)/0.9</f>
        <v>0</v>
      </c>
      <c r="N32" s="6">
        <f>('Production forecast'!N32/'Item Mapping and Pricing'!$C32)/0.9</f>
        <v>0</v>
      </c>
      <c r="O32" s="6">
        <f>('Production forecast'!O32/'Item Mapping and Pricing'!$C32)/0.9</f>
        <v>0</v>
      </c>
      <c r="P32" s="6">
        <f>('Production forecast'!P32/'Item Mapping and Pricing'!$C32)/0.9</f>
        <v>0</v>
      </c>
      <c r="Q32" s="6">
        <f>('Production forecast'!Q32/'Item Mapping and Pricing'!$C32)/0.9</f>
        <v>2529.2777777777778</v>
      </c>
      <c r="R32" s="6">
        <f>('Production forecast'!R32/'Item Mapping and Pricing'!$C32)/0.9</f>
        <v>0</v>
      </c>
      <c r="S32" s="6">
        <f>('Production forecast'!S32/'Item Mapping and Pricing'!$C32)/0.9</f>
        <v>0</v>
      </c>
      <c r="T32" s="6">
        <f>('Production forecast'!T32/'Item Mapping and Pricing'!$C32)/0.9</f>
        <v>0</v>
      </c>
      <c r="U32" s="6">
        <f>('Production forecast'!U32/'Item Mapping and Pricing'!$C32)/0.9</f>
        <v>0</v>
      </c>
      <c r="V32" s="6">
        <f>('Production forecast'!V32/'Item Mapping and Pricing'!$C32)/0.9</f>
        <v>0</v>
      </c>
      <c r="W32" s="6">
        <f>('Production forecast'!W32/'Item Mapping and Pricing'!$C32)/0.9</f>
        <v>1908.8888888888891</v>
      </c>
      <c r="X32" s="6">
        <f>('Production forecast'!X32/'Item Mapping and Pricing'!$C32)/0.9</f>
        <v>0</v>
      </c>
      <c r="Y32" s="6">
        <f>('Production forecast'!Y32/'Item Mapping and Pricing'!$C32)/0.9</f>
        <v>0</v>
      </c>
      <c r="Z32" s="6">
        <f>('Production forecast'!Z32/'Item Mapping and Pricing'!$C32)/0.9</f>
        <v>0</v>
      </c>
      <c r="AA32" s="6">
        <f>('Production forecast'!AA32/'Item Mapping and Pricing'!$C32)/0.9</f>
        <v>0</v>
      </c>
    </row>
    <row r="33" spans="1:27" x14ac:dyDescent="0.2">
      <c r="A33">
        <v>10038</v>
      </c>
      <c r="B33" s="6">
        <f>('Production forecast'!B33/'Item Mapping and Pricing'!$C33)/0.9</f>
        <v>0</v>
      </c>
      <c r="C33" s="6">
        <f>('Production forecast'!C33/'Item Mapping and Pricing'!$C33)/0.9</f>
        <v>0</v>
      </c>
      <c r="D33" s="6">
        <f>('Production forecast'!D33/'Item Mapping and Pricing'!$C33)/0.9</f>
        <v>4224.708333333333</v>
      </c>
      <c r="E33" s="6">
        <f>('Production forecast'!E33/'Item Mapping and Pricing'!$C33)/0.9</f>
        <v>0</v>
      </c>
      <c r="F33" s="6">
        <f>('Production forecast'!F33/'Item Mapping and Pricing'!$C33)/0.9</f>
        <v>0</v>
      </c>
      <c r="G33" s="6">
        <f>('Production forecast'!G33/'Item Mapping and Pricing'!$C33)/0.9</f>
        <v>1579.0277777777778</v>
      </c>
      <c r="H33" s="6">
        <f>('Production forecast'!H33/'Item Mapping and Pricing'!$C33)/0.9</f>
        <v>0</v>
      </c>
      <c r="I33" s="6">
        <f>('Production forecast'!I33/'Item Mapping and Pricing'!$C33)/0.9</f>
        <v>0</v>
      </c>
      <c r="J33" s="6">
        <f>('Production forecast'!J33/'Item Mapping and Pricing'!$C33)/0.9</f>
        <v>1904.1666666666665</v>
      </c>
      <c r="K33" s="6">
        <f>('Production forecast'!K33/'Item Mapping and Pricing'!$C33)/0.9</f>
        <v>0</v>
      </c>
      <c r="L33" s="6">
        <f>('Production forecast'!L33/'Item Mapping and Pricing'!$C33)/0.9</f>
        <v>0</v>
      </c>
      <c r="M33" s="6">
        <f>('Production forecast'!M33/'Item Mapping and Pricing'!$C33)/0.9</f>
        <v>1914.1666666666665</v>
      </c>
      <c r="N33" s="6">
        <f>('Production forecast'!N33/'Item Mapping and Pricing'!$C33)/0.9</f>
        <v>0</v>
      </c>
      <c r="O33" s="6">
        <f>('Production forecast'!O33/'Item Mapping and Pricing'!$C33)/0.9</f>
        <v>0</v>
      </c>
      <c r="P33" s="6">
        <f>('Production forecast'!P33/'Item Mapping and Pricing'!$C33)/0.9</f>
        <v>4491.9444444444443</v>
      </c>
      <c r="Q33" s="6">
        <f>('Production forecast'!Q33/'Item Mapping and Pricing'!$C33)/0.9</f>
        <v>0</v>
      </c>
      <c r="R33" s="6">
        <f>('Production forecast'!R33/'Item Mapping and Pricing'!$C33)/0.9</f>
        <v>0</v>
      </c>
      <c r="S33" s="6">
        <f>('Production forecast'!S33/'Item Mapping and Pricing'!$C33)/0.9</f>
        <v>612.81944444444434</v>
      </c>
      <c r="T33" s="6">
        <f>('Production forecast'!T33/'Item Mapping and Pricing'!$C33)/0.9</f>
        <v>0</v>
      </c>
      <c r="U33" s="6">
        <f>('Production forecast'!U33/'Item Mapping and Pricing'!$C33)/0.9</f>
        <v>0</v>
      </c>
      <c r="V33" s="6">
        <f>('Production forecast'!V33/'Item Mapping and Pricing'!$C33)/0.9</f>
        <v>1944.1666666666665</v>
      </c>
      <c r="W33" s="6">
        <f>('Production forecast'!W33/'Item Mapping and Pricing'!$C33)/0.9</f>
        <v>0</v>
      </c>
      <c r="X33" s="6">
        <f>('Production forecast'!X33/'Item Mapping and Pricing'!$C33)/0.9</f>
        <v>0</v>
      </c>
      <c r="Y33" s="6">
        <f>('Production forecast'!Y33/'Item Mapping and Pricing'!$C33)/0.9</f>
        <v>1954.1666666666665</v>
      </c>
      <c r="Z33" s="6">
        <f>('Production forecast'!Z33/'Item Mapping and Pricing'!$C33)/0.9</f>
        <v>0</v>
      </c>
      <c r="AA33" s="6">
        <f>('Production forecast'!AA33/'Item Mapping and Pricing'!$C33)/0.9</f>
        <v>0</v>
      </c>
    </row>
    <row r="34" spans="1:27" x14ac:dyDescent="0.2">
      <c r="A34">
        <v>10039</v>
      </c>
      <c r="B34" s="6">
        <f>('Production forecast'!B34/'Item Mapping and Pricing'!$C34)/0.9</f>
        <v>0</v>
      </c>
      <c r="C34" s="6">
        <f>('Production forecast'!C34/'Item Mapping and Pricing'!$C34)/0.9</f>
        <v>0</v>
      </c>
      <c r="D34" s="6">
        <f>('Production forecast'!D34/'Item Mapping and Pricing'!$C34)/0.9</f>
        <v>2461.083333333333</v>
      </c>
      <c r="E34" s="6">
        <f>('Production forecast'!E34/'Item Mapping and Pricing'!$C34)/0.9</f>
        <v>0</v>
      </c>
      <c r="F34" s="6">
        <f>('Production forecast'!F34/'Item Mapping and Pricing'!$C34)/0.9</f>
        <v>0</v>
      </c>
      <c r="G34" s="6">
        <f>('Production forecast'!G34/'Item Mapping and Pricing'!$C34)/0.9</f>
        <v>1801.9444444444443</v>
      </c>
      <c r="H34" s="6">
        <f>('Production forecast'!H34/'Item Mapping and Pricing'!$C34)/0.9</f>
        <v>0</v>
      </c>
      <c r="I34" s="6">
        <f>('Production forecast'!I34/'Item Mapping and Pricing'!$C34)/0.9</f>
        <v>0</v>
      </c>
      <c r="J34" s="6">
        <f>('Production forecast'!J34/'Item Mapping and Pricing'!$C34)/0.9</f>
        <v>2171.6666666666665</v>
      </c>
      <c r="K34" s="6">
        <f>('Production forecast'!K34/'Item Mapping and Pricing'!$C34)/0.9</f>
        <v>0</v>
      </c>
      <c r="L34" s="6">
        <f>('Production forecast'!L34/'Item Mapping and Pricing'!$C34)/0.9</f>
        <v>0</v>
      </c>
      <c r="M34" s="6">
        <f>('Production forecast'!M34/'Item Mapping and Pricing'!$C34)/0.9</f>
        <v>2181.6666666666665</v>
      </c>
      <c r="N34" s="6">
        <f>('Production forecast'!N34/'Item Mapping and Pricing'!$C34)/0.9</f>
        <v>0</v>
      </c>
      <c r="O34" s="6">
        <f>('Production forecast'!O34/'Item Mapping and Pricing'!$C34)/0.9</f>
        <v>0</v>
      </c>
      <c r="P34" s="6">
        <f>('Production forecast'!P34/'Item Mapping and Pricing'!$C34)/0.9</f>
        <v>5116.1111111111122</v>
      </c>
      <c r="Q34" s="6">
        <f>('Production forecast'!Q34/'Item Mapping and Pricing'!$C34)/0.9</f>
        <v>0</v>
      </c>
      <c r="R34" s="6">
        <f>('Production forecast'!R34/'Item Mapping and Pricing'!$C34)/0.9</f>
        <v>0</v>
      </c>
      <c r="S34" s="6">
        <f>('Production forecast'!S34/'Item Mapping and Pricing'!$C34)/0.9</f>
        <v>697.5277777777776</v>
      </c>
      <c r="T34" s="6">
        <f>('Production forecast'!T34/'Item Mapping and Pricing'!$C34)/0.9</f>
        <v>0</v>
      </c>
      <c r="U34" s="6">
        <f>('Production forecast'!U34/'Item Mapping and Pricing'!$C34)/0.9</f>
        <v>0</v>
      </c>
      <c r="V34" s="6">
        <f>('Production forecast'!V34/'Item Mapping and Pricing'!$C34)/0.9</f>
        <v>2211.6666666666665</v>
      </c>
      <c r="W34" s="6">
        <f>('Production forecast'!W34/'Item Mapping and Pricing'!$C34)/0.9</f>
        <v>0</v>
      </c>
      <c r="X34" s="6">
        <f>('Production forecast'!X34/'Item Mapping and Pricing'!$C34)/0.9</f>
        <v>0</v>
      </c>
      <c r="Y34" s="6">
        <f>('Production forecast'!Y34/'Item Mapping and Pricing'!$C34)/0.9</f>
        <v>2221.6666666666665</v>
      </c>
      <c r="Z34" s="6">
        <f>('Production forecast'!Z34/'Item Mapping and Pricing'!$C34)/0.9</f>
        <v>0</v>
      </c>
      <c r="AA34" s="6">
        <f>('Production forecast'!AA34/'Item Mapping and Pricing'!$C34)/0.9</f>
        <v>0</v>
      </c>
    </row>
    <row r="35" spans="1:27" x14ac:dyDescent="0.2">
      <c r="A35">
        <v>10040</v>
      </c>
      <c r="B35" s="6">
        <f>('Production forecast'!B35/'Item Mapping and Pricing'!$C35)/0.9</f>
        <v>0</v>
      </c>
      <c r="C35" s="6">
        <f>('Production forecast'!C35/'Item Mapping and Pricing'!$C35)/0.9</f>
        <v>0</v>
      </c>
      <c r="D35" s="6">
        <f>('Production forecast'!D35/'Item Mapping and Pricing'!$C35)/0.9</f>
        <v>2567.4140964084213</v>
      </c>
      <c r="E35" s="6">
        <f>('Production forecast'!E35/'Item Mapping and Pricing'!$C35)/0.9</f>
        <v>0</v>
      </c>
      <c r="F35" s="6">
        <f>('Production forecast'!F35/'Item Mapping and Pricing'!$C35)/0.9</f>
        <v>0</v>
      </c>
      <c r="G35" s="6">
        <f>('Production forecast'!G35/'Item Mapping and Pricing'!$C35)/0.9</f>
        <v>0</v>
      </c>
      <c r="H35" s="6">
        <f>('Production forecast'!H35/'Item Mapping and Pricing'!$C35)/0.9</f>
        <v>4006.8496252761947</v>
      </c>
      <c r="I35" s="6">
        <f>('Production forecast'!I35/'Item Mapping and Pricing'!$C35)/0.9</f>
        <v>0</v>
      </c>
      <c r="J35" s="6">
        <f>('Production forecast'!J35/'Item Mapping and Pricing'!$C35)/0.9</f>
        <v>0</v>
      </c>
      <c r="K35" s="6">
        <f>('Production forecast'!K35/'Item Mapping and Pricing'!$C35)/0.9</f>
        <v>0</v>
      </c>
      <c r="L35" s="6">
        <f>('Production forecast'!L35/'Item Mapping and Pricing'!$C35)/0.9</f>
        <v>0</v>
      </c>
      <c r="M35" s="6">
        <f>('Production forecast'!M35/'Item Mapping and Pricing'!$C35)/0.9</f>
        <v>0</v>
      </c>
      <c r="N35" s="6">
        <f>('Production forecast'!N35/'Item Mapping and Pricing'!$C35)/0.9</f>
        <v>5233.1761804366442</v>
      </c>
      <c r="O35" s="6">
        <f>('Production forecast'!O35/'Item Mapping and Pricing'!$C35)/0.9</f>
        <v>0</v>
      </c>
      <c r="P35" s="6">
        <f>('Production forecast'!P35/'Item Mapping and Pricing'!$C35)/0.9</f>
        <v>0</v>
      </c>
      <c r="Q35" s="6">
        <f>('Production forecast'!Q35/'Item Mapping and Pricing'!$C35)/0.9</f>
        <v>0</v>
      </c>
      <c r="R35" s="6">
        <f>('Production forecast'!R35/'Item Mapping and Pricing'!$C35)/0.9</f>
        <v>0</v>
      </c>
      <c r="S35" s="6">
        <f>('Production forecast'!S35/'Item Mapping and Pricing'!$C35)/0.9</f>
        <v>0</v>
      </c>
      <c r="T35" s="6">
        <f>('Production forecast'!T35/'Item Mapping and Pricing'!$C35)/0.9</f>
        <v>2702.3836246439032</v>
      </c>
      <c r="U35" s="6">
        <f>('Production forecast'!U35/'Item Mapping and Pricing'!$C35)/0.9</f>
        <v>0</v>
      </c>
      <c r="V35" s="6">
        <f>('Production forecast'!V35/'Item Mapping and Pricing'!$C35)/0.9</f>
        <v>0</v>
      </c>
      <c r="W35" s="6">
        <f>('Production forecast'!W35/'Item Mapping and Pricing'!$C35)/0.9</f>
        <v>0</v>
      </c>
      <c r="X35" s="6">
        <f>('Production forecast'!X35/'Item Mapping and Pricing'!$C35)/0.9</f>
        <v>0</v>
      </c>
      <c r="Y35" s="6">
        <f>('Production forecast'!Y35/'Item Mapping and Pricing'!$C35)/0.9</f>
        <v>0</v>
      </c>
      <c r="Z35" s="6">
        <f>('Production forecast'!Z35/'Item Mapping and Pricing'!$C35)/0.9</f>
        <v>5689.2873639048003</v>
      </c>
      <c r="AA35" s="6">
        <f>('Production forecast'!AA35/'Item Mapping and Pricing'!$C35)/0.9</f>
        <v>0</v>
      </c>
    </row>
    <row r="36" spans="1:27" x14ac:dyDescent="0.2">
      <c r="A36">
        <v>10041</v>
      </c>
      <c r="B36" s="6">
        <f>('Production forecast'!B36/'Item Mapping and Pricing'!$C36)/0.9</f>
        <v>0</v>
      </c>
      <c r="C36" s="6">
        <f>('Production forecast'!C36/'Item Mapping and Pricing'!$C36)/0.9</f>
        <v>0</v>
      </c>
      <c r="D36" s="6">
        <f>('Production forecast'!D36/'Item Mapping and Pricing'!$C36)/0.9</f>
        <v>1503.3333333333333</v>
      </c>
      <c r="E36" s="6">
        <f>('Production forecast'!E36/'Item Mapping and Pricing'!$C36)/0.9</f>
        <v>0</v>
      </c>
      <c r="F36" s="6">
        <f>('Production forecast'!F36/'Item Mapping and Pricing'!$C36)/0.9</f>
        <v>0</v>
      </c>
      <c r="G36" s="6">
        <f>('Production forecast'!G36/'Item Mapping and Pricing'!$C36)/0.9</f>
        <v>1291.6666666666667</v>
      </c>
      <c r="H36" s="6">
        <f>('Production forecast'!H36/'Item Mapping and Pricing'!$C36)/0.9</f>
        <v>0</v>
      </c>
      <c r="I36" s="6">
        <f>('Production forecast'!I36/'Item Mapping and Pricing'!$C36)/0.9</f>
        <v>0</v>
      </c>
      <c r="J36" s="6">
        <f>('Production forecast'!J36/'Item Mapping and Pricing'!$C36)/0.9</f>
        <v>1531.1111111111111</v>
      </c>
      <c r="K36" s="6">
        <f>('Production forecast'!K36/'Item Mapping and Pricing'!$C36)/0.9</f>
        <v>0</v>
      </c>
      <c r="L36" s="6">
        <f>('Production forecast'!L36/'Item Mapping and Pricing'!$C36)/0.9</f>
        <v>0</v>
      </c>
      <c r="M36" s="6">
        <f>('Production forecast'!M36/'Item Mapping and Pricing'!$C36)/0.9</f>
        <v>1528.8888888888891</v>
      </c>
      <c r="N36" s="6">
        <f>('Production forecast'!N36/'Item Mapping and Pricing'!$C36)/0.9</f>
        <v>0</v>
      </c>
      <c r="O36" s="6">
        <f>('Production forecast'!O36/'Item Mapping and Pricing'!$C36)/0.9</f>
        <v>0</v>
      </c>
      <c r="P36" s="6">
        <f>('Production forecast'!P36/'Item Mapping and Pricing'!$C36)/0.9</f>
        <v>3607.7777777777774</v>
      </c>
      <c r="Q36" s="6">
        <f>('Production forecast'!Q36/'Item Mapping and Pricing'!$C36)/0.9</f>
        <v>0</v>
      </c>
      <c r="R36" s="6">
        <f>('Production forecast'!R36/'Item Mapping and Pricing'!$C36)/0.9</f>
        <v>0</v>
      </c>
      <c r="S36" s="6">
        <f>('Production forecast'!S36/'Item Mapping and Pricing'!$C36)/0.9</f>
        <v>486.33333333333331</v>
      </c>
      <c r="T36" s="6">
        <f>('Production forecast'!T36/'Item Mapping and Pricing'!$C36)/0.9</f>
        <v>0</v>
      </c>
      <c r="U36" s="6">
        <f>('Production forecast'!U36/'Item Mapping and Pricing'!$C36)/0.9</f>
        <v>0</v>
      </c>
      <c r="V36" s="6">
        <f>('Production forecast'!V36/'Item Mapping and Pricing'!$C36)/0.9</f>
        <v>582.22222222222217</v>
      </c>
      <c r="W36" s="6">
        <f>('Production forecast'!W36/'Item Mapping and Pricing'!$C36)/0.9</f>
        <v>0</v>
      </c>
      <c r="X36" s="6">
        <f>('Production forecast'!X36/'Item Mapping and Pricing'!$C36)/0.9</f>
        <v>0</v>
      </c>
      <c r="Y36" s="6">
        <f>('Production forecast'!Y36/'Item Mapping and Pricing'!$C36)/0.9</f>
        <v>582.22222222222217</v>
      </c>
      <c r="Z36" s="6">
        <f>('Production forecast'!Z36/'Item Mapping and Pricing'!$C36)/0.9</f>
        <v>0</v>
      </c>
      <c r="AA36" s="6">
        <f>('Production forecast'!AA36/'Item Mapping and Pricing'!$C36)/0.9</f>
        <v>0</v>
      </c>
    </row>
    <row r="37" spans="1:27" x14ac:dyDescent="0.2">
      <c r="A37">
        <v>10042</v>
      </c>
      <c r="B37" s="6">
        <f>('Production forecast'!B37/'Item Mapping and Pricing'!$C37)/0.9</f>
        <v>0</v>
      </c>
      <c r="C37" s="6">
        <f>('Production forecast'!C37/'Item Mapping and Pricing'!$C37)/0.9</f>
        <v>0</v>
      </c>
      <c r="D37" s="6">
        <f>('Production forecast'!D37/'Item Mapping and Pricing'!$C37)/0.9</f>
        <v>0</v>
      </c>
      <c r="E37" s="6">
        <f>('Production forecast'!E37/'Item Mapping and Pricing'!$C37)/0.9</f>
        <v>921.21458333333328</v>
      </c>
      <c r="F37" s="6">
        <f>('Production forecast'!F37/'Item Mapping and Pricing'!$C37)/0.9</f>
        <v>0</v>
      </c>
      <c r="G37" s="6">
        <f>('Production forecast'!G37/'Item Mapping and Pricing'!$C37)/0.9</f>
        <v>0</v>
      </c>
      <c r="H37" s="6">
        <f>('Production forecast'!H37/'Item Mapping and Pricing'!$C37)/0.9</f>
        <v>1900.5</v>
      </c>
      <c r="I37" s="6">
        <f>('Production forecast'!I37/'Item Mapping and Pricing'!$C37)/0.9</f>
        <v>0</v>
      </c>
      <c r="J37" s="6">
        <f>('Production forecast'!J37/'Item Mapping and Pricing'!$C37)/0.9</f>
        <v>0</v>
      </c>
      <c r="K37" s="6">
        <f>('Production forecast'!K37/'Item Mapping and Pricing'!$C37)/0.9</f>
        <v>0</v>
      </c>
      <c r="L37" s="6">
        <f>('Production forecast'!L37/'Item Mapping and Pricing'!$C37)/0.9</f>
        <v>3375.458333333333</v>
      </c>
      <c r="M37" s="6">
        <f>('Production forecast'!M37/'Item Mapping and Pricing'!$C37)/0.9</f>
        <v>0</v>
      </c>
      <c r="N37" s="6">
        <f>('Production forecast'!N37/'Item Mapping and Pricing'!$C37)/0.9</f>
        <v>0</v>
      </c>
      <c r="O37" s="6">
        <f>('Production forecast'!O37/'Item Mapping and Pricing'!$C37)/0.9</f>
        <v>0</v>
      </c>
      <c r="P37" s="6">
        <f>('Production forecast'!P37/'Item Mapping and Pricing'!$C37)/0.9</f>
        <v>3486.7</v>
      </c>
      <c r="Q37" s="6">
        <f>('Production forecast'!Q37/'Item Mapping and Pricing'!$C37)/0.9</f>
        <v>0</v>
      </c>
      <c r="R37" s="6">
        <f>('Production forecast'!R37/'Item Mapping and Pricing'!$C37)/0.9</f>
        <v>0</v>
      </c>
      <c r="S37" s="6">
        <f>('Production forecast'!S37/'Item Mapping and Pricing'!$C37)/0.9</f>
        <v>0</v>
      </c>
      <c r="T37" s="6">
        <f>('Production forecast'!T37/'Item Mapping and Pricing'!$C37)/0.9</f>
        <v>1346.6979166666667</v>
      </c>
      <c r="U37" s="6">
        <f>('Production forecast'!U37/'Item Mapping and Pricing'!$C37)/0.9</f>
        <v>0</v>
      </c>
      <c r="V37" s="6">
        <f>('Production forecast'!V37/'Item Mapping and Pricing'!$C37)/0.9</f>
        <v>0</v>
      </c>
      <c r="W37" s="6">
        <f>('Production forecast'!W37/'Item Mapping and Pricing'!$C37)/0.9</f>
        <v>0</v>
      </c>
      <c r="X37" s="6">
        <f>('Production forecast'!X37/'Item Mapping and Pricing'!$C37)/0.9</f>
        <v>1975.1666666666667</v>
      </c>
      <c r="Y37" s="6">
        <f>('Production forecast'!Y37/'Item Mapping and Pricing'!$C37)/0.9</f>
        <v>0</v>
      </c>
      <c r="Z37" s="6">
        <f>('Production forecast'!Z37/'Item Mapping and Pricing'!$C37)/0.9</f>
        <v>0</v>
      </c>
      <c r="AA37" s="6">
        <f>('Production forecast'!AA37/'Item Mapping and Pricing'!$C37)/0.9</f>
        <v>0</v>
      </c>
    </row>
    <row r="38" spans="1:27" x14ac:dyDescent="0.2">
      <c r="A38">
        <v>10043</v>
      </c>
      <c r="B38" s="6">
        <f>('Production forecast'!B38/'Item Mapping and Pricing'!$C38)/0.9</f>
        <v>0</v>
      </c>
      <c r="C38" s="6">
        <f>('Production forecast'!C38/'Item Mapping and Pricing'!$C38)/0.9</f>
        <v>0</v>
      </c>
      <c r="D38" s="6">
        <f>('Production forecast'!D38/'Item Mapping and Pricing'!$C38)/0.9</f>
        <v>2581.0479166666669</v>
      </c>
      <c r="E38" s="6">
        <f>('Production forecast'!E38/'Item Mapping and Pricing'!$C38)/0.9</f>
        <v>0</v>
      </c>
      <c r="F38" s="6">
        <f>('Production forecast'!F38/'Item Mapping and Pricing'!$C38)/0.9</f>
        <v>0</v>
      </c>
      <c r="G38" s="6">
        <f>('Production forecast'!G38/'Item Mapping and Pricing'!$C38)/0.9</f>
        <v>0</v>
      </c>
      <c r="H38" s="6">
        <f>('Production forecast'!H38/'Item Mapping and Pricing'!$C38)/0.9</f>
        <v>3311.6805555555552</v>
      </c>
      <c r="I38" s="6">
        <f>('Production forecast'!I38/'Item Mapping and Pricing'!$C38)/0.9</f>
        <v>0</v>
      </c>
      <c r="J38" s="6">
        <f>('Production forecast'!J38/'Item Mapping and Pricing'!$C38)/0.9</f>
        <v>0</v>
      </c>
      <c r="K38" s="6">
        <f>('Production forecast'!K38/'Item Mapping and Pricing'!$C38)/0.9</f>
        <v>0</v>
      </c>
      <c r="L38" s="6">
        <f>('Production forecast'!L38/'Item Mapping and Pricing'!$C38)/0.9</f>
        <v>0</v>
      </c>
      <c r="M38" s="6">
        <f>('Production forecast'!M38/'Item Mapping and Pricing'!$C38)/0.9</f>
        <v>0</v>
      </c>
      <c r="N38" s="6">
        <f>('Production forecast'!N38/'Item Mapping and Pricing'!$C38)/0.9</f>
        <v>4419.7055555555553</v>
      </c>
      <c r="O38" s="6">
        <f>('Production forecast'!O38/'Item Mapping and Pricing'!$C38)/0.9</f>
        <v>0</v>
      </c>
      <c r="P38" s="6">
        <f>('Production forecast'!P38/'Item Mapping and Pricing'!$C38)/0.9</f>
        <v>0</v>
      </c>
      <c r="Q38" s="6">
        <f>('Production forecast'!Q38/'Item Mapping and Pricing'!$C38)/0.9</f>
        <v>0</v>
      </c>
      <c r="R38" s="6">
        <f>('Production forecast'!R38/'Item Mapping and Pricing'!$C38)/0.9</f>
        <v>0</v>
      </c>
      <c r="S38" s="6">
        <f>('Production forecast'!S38/'Item Mapping and Pricing'!$C38)/0.9</f>
        <v>0</v>
      </c>
      <c r="T38" s="6">
        <f>('Production forecast'!T38/'Item Mapping and Pricing'!$C38)/0.9</f>
        <v>2320.3645833333335</v>
      </c>
      <c r="U38" s="6">
        <f>('Production forecast'!U38/'Item Mapping and Pricing'!$C38)/0.9</f>
        <v>0</v>
      </c>
      <c r="V38" s="6">
        <f>('Production forecast'!V38/'Item Mapping and Pricing'!$C38)/0.9</f>
        <v>0</v>
      </c>
      <c r="W38" s="6">
        <f>('Production forecast'!W38/'Item Mapping and Pricing'!$C38)/0.9</f>
        <v>0</v>
      </c>
      <c r="X38" s="6">
        <f>('Production forecast'!X38/'Item Mapping and Pricing'!$C38)/0.9</f>
        <v>0</v>
      </c>
      <c r="Y38" s="6">
        <f>('Production forecast'!Y38/'Item Mapping and Pricing'!$C38)/0.9</f>
        <v>0</v>
      </c>
      <c r="Z38" s="6">
        <f>('Production forecast'!Z38/'Item Mapping and Pricing'!$C38)/0.9</f>
        <v>4964.8055555555557</v>
      </c>
      <c r="AA38" s="6">
        <f>('Production forecast'!AA38/'Item Mapping and Pricing'!$C38)/0.9</f>
        <v>0</v>
      </c>
    </row>
    <row r="39" spans="1:27" x14ac:dyDescent="0.2">
      <c r="A39">
        <v>10044</v>
      </c>
      <c r="B39" s="6">
        <f>('Production forecast'!B39/'Item Mapping and Pricing'!$C39)/0.9</f>
        <v>0</v>
      </c>
      <c r="C39" s="6">
        <f>('Production forecast'!C39/'Item Mapping and Pricing'!$C39)/0.9</f>
        <v>3532</v>
      </c>
      <c r="D39" s="6">
        <f>('Production forecast'!D39/'Item Mapping and Pricing'!$C39)/0.9</f>
        <v>0</v>
      </c>
      <c r="E39" s="6">
        <f>('Production forecast'!E39/'Item Mapping and Pricing'!$C39)/0.9</f>
        <v>2102.0763888888891</v>
      </c>
      <c r="F39" s="6">
        <f>('Production forecast'!F39/'Item Mapping and Pricing'!$C39)/0.9</f>
        <v>0</v>
      </c>
      <c r="G39" s="6">
        <f>('Production forecast'!G39/'Item Mapping and Pricing'!$C39)/0.9</f>
        <v>850.51388888888891</v>
      </c>
      <c r="H39" s="6">
        <f>('Production forecast'!H39/'Item Mapping and Pricing'!$C39)/0.9</f>
        <v>0</v>
      </c>
      <c r="I39" s="6">
        <f>('Production forecast'!I39/'Item Mapping and Pricing'!$C39)/0.9</f>
        <v>1138.5</v>
      </c>
      <c r="J39" s="6">
        <f>('Production forecast'!J39/'Item Mapping and Pricing'!$C39)/0.9</f>
        <v>0</v>
      </c>
      <c r="K39" s="6">
        <f>('Production forecast'!K39/'Item Mapping and Pricing'!$C39)/0.9</f>
        <v>1143.3888888888889</v>
      </c>
      <c r="L39" s="6">
        <f>('Production forecast'!L39/'Item Mapping and Pricing'!$C39)/0.9</f>
        <v>0</v>
      </c>
      <c r="M39" s="6">
        <f>('Production forecast'!M39/'Item Mapping and Pricing'!$C39)/0.9</f>
        <v>1148.2777777777781</v>
      </c>
      <c r="N39" s="6">
        <f>('Production forecast'!N39/'Item Mapping and Pricing'!$C39)/0.9</f>
        <v>0</v>
      </c>
      <c r="O39" s="6">
        <f>('Production forecast'!O39/'Item Mapping and Pricing'!$C39)/0.9</f>
        <v>1153.1666666666665</v>
      </c>
      <c r="P39" s="6">
        <f>('Production forecast'!P39/'Item Mapping and Pricing'!$C39)/0.9</f>
        <v>0</v>
      </c>
      <c r="Q39" s="6">
        <f>('Production forecast'!Q39/'Item Mapping and Pricing'!$C39)/0.9</f>
        <v>3474.166666666667</v>
      </c>
      <c r="R39" s="6">
        <f>('Production forecast'!R39/'Item Mapping and Pricing'!$C39)/0.9</f>
        <v>0</v>
      </c>
      <c r="S39" s="6">
        <f>('Production forecast'!S39/'Item Mapping and Pricing'!$C39)/0.9</f>
        <v>261.69305555555553</v>
      </c>
      <c r="T39" s="6">
        <f>('Production forecast'!T39/'Item Mapping and Pricing'!$C39)/0.9</f>
        <v>0</v>
      </c>
      <c r="U39" s="6">
        <f>('Production forecast'!U39/'Item Mapping and Pricing'!$C39)/0.9</f>
        <v>876.18055555555566</v>
      </c>
      <c r="V39" s="6">
        <f>('Production forecast'!V39/'Item Mapping and Pricing'!$C39)/0.9</f>
        <v>0</v>
      </c>
      <c r="W39" s="6">
        <f>('Production forecast'!W39/'Item Mapping and Pricing'!$C39)/0.9</f>
        <v>1172.7222222222224</v>
      </c>
      <c r="X39" s="6">
        <f>('Production forecast'!X39/'Item Mapping and Pricing'!$C39)/0.9</f>
        <v>0</v>
      </c>
      <c r="Y39" s="6">
        <f>('Production forecast'!Y39/'Item Mapping and Pricing'!$C39)/0.9</f>
        <v>1177.6111111111111</v>
      </c>
      <c r="Z39" s="6">
        <f>('Production forecast'!Z39/'Item Mapping and Pricing'!$C39)/0.9</f>
        <v>0</v>
      </c>
      <c r="AA39" s="6">
        <f>('Production forecast'!AA39/'Item Mapping and Pricing'!$C39)/0.9</f>
        <v>1182.5</v>
      </c>
    </row>
    <row r="40" spans="1:27" x14ac:dyDescent="0.2">
      <c r="A40">
        <v>10061</v>
      </c>
      <c r="B40" s="6">
        <f>('Production forecast'!B40/'Item Mapping and Pricing'!$C40)/0.9</f>
        <v>0</v>
      </c>
      <c r="C40" s="6">
        <f>('Production forecast'!C40/'Item Mapping and Pricing'!$C40)/0.9</f>
        <v>0</v>
      </c>
      <c r="D40" s="6">
        <f>('Production forecast'!D40/'Item Mapping and Pricing'!$C40)/0.9</f>
        <v>853.33333333333326</v>
      </c>
      <c r="E40" s="6">
        <f>('Production forecast'!E40/'Item Mapping and Pricing'!$C40)/0.9</f>
        <v>0</v>
      </c>
      <c r="F40" s="6">
        <f>('Production forecast'!F40/'Item Mapping and Pricing'!$C40)/0.9</f>
        <v>0</v>
      </c>
      <c r="G40" s="6">
        <f>('Production forecast'!G40/'Item Mapping and Pricing'!$C40)/0.9</f>
        <v>853.33333333333326</v>
      </c>
      <c r="H40" s="6">
        <f>('Production forecast'!H40/'Item Mapping and Pricing'!$C40)/0.9</f>
        <v>0</v>
      </c>
      <c r="I40" s="6">
        <f>('Production forecast'!I40/'Item Mapping and Pricing'!$C40)/0.9</f>
        <v>0</v>
      </c>
      <c r="J40" s="6">
        <f>('Production forecast'!J40/'Item Mapping and Pricing'!$C40)/0.9</f>
        <v>640</v>
      </c>
      <c r="K40" s="6">
        <f>('Production forecast'!K40/'Item Mapping and Pricing'!$C40)/0.9</f>
        <v>0</v>
      </c>
      <c r="L40" s="6">
        <f>('Production forecast'!L40/'Item Mapping and Pricing'!$C40)/0.9</f>
        <v>0</v>
      </c>
      <c r="M40" s="6">
        <f>('Production forecast'!M40/'Item Mapping and Pricing'!$C40)/0.9</f>
        <v>1280</v>
      </c>
      <c r="N40" s="6">
        <f>('Production forecast'!N40/'Item Mapping and Pricing'!$C40)/0.9</f>
        <v>0</v>
      </c>
      <c r="O40" s="6">
        <f>('Production forecast'!O40/'Item Mapping and Pricing'!$C40)/0.9</f>
        <v>0</v>
      </c>
      <c r="P40" s="6">
        <f>('Production forecast'!P40/'Item Mapping and Pricing'!$C40)/0.9</f>
        <v>426.66666666666663</v>
      </c>
      <c r="Q40" s="6">
        <f>('Production forecast'!Q40/'Item Mapping and Pricing'!$C40)/0.9</f>
        <v>0</v>
      </c>
      <c r="R40" s="6">
        <f>('Production forecast'!R40/'Item Mapping and Pricing'!$C40)/0.9</f>
        <v>0</v>
      </c>
      <c r="S40" s="6">
        <f>('Production forecast'!S40/'Item Mapping and Pricing'!$C40)/0.9</f>
        <v>1066.6666666666667</v>
      </c>
      <c r="T40" s="6">
        <f>('Production forecast'!T40/'Item Mapping and Pricing'!$C40)/0.9</f>
        <v>0</v>
      </c>
      <c r="U40" s="6">
        <f>('Production forecast'!U40/'Item Mapping and Pricing'!$C40)/0.9</f>
        <v>0</v>
      </c>
      <c r="V40" s="6">
        <f>('Production forecast'!V40/'Item Mapping and Pricing'!$C40)/0.9</f>
        <v>1280</v>
      </c>
      <c r="W40" s="6">
        <f>('Production forecast'!W40/'Item Mapping and Pricing'!$C40)/0.9</f>
        <v>0</v>
      </c>
      <c r="X40" s="6">
        <f>('Production forecast'!X40/'Item Mapping and Pricing'!$C40)/0.9</f>
        <v>0</v>
      </c>
      <c r="Y40" s="6">
        <f>('Production forecast'!Y40/'Item Mapping and Pricing'!$C40)/0.9</f>
        <v>640</v>
      </c>
      <c r="Z40" s="6">
        <f>('Production forecast'!Z40/'Item Mapping and Pricing'!$C40)/0.9</f>
        <v>0</v>
      </c>
      <c r="AA40" s="6">
        <f>('Production forecast'!AA40/'Item Mapping and Pricing'!$C40)/0.9</f>
        <v>0</v>
      </c>
    </row>
    <row r="41" spans="1:27" x14ac:dyDescent="0.2">
      <c r="A41">
        <v>10062</v>
      </c>
      <c r="B41" s="6">
        <f>('Production forecast'!B41/'Item Mapping and Pricing'!$C41)/0.9</f>
        <v>1111.1111111111111</v>
      </c>
      <c r="C41" s="6">
        <f>('Production forecast'!C41/'Item Mapping and Pricing'!$C41)/0.9</f>
        <v>0</v>
      </c>
      <c r="D41" s="6">
        <f>('Production forecast'!D41/'Item Mapping and Pricing'!$C41)/0.9</f>
        <v>0</v>
      </c>
      <c r="E41" s="6">
        <f>('Production forecast'!E41/'Item Mapping and Pricing'!$C41)/0.9</f>
        <v>0</v>
      </c>
      <c r="F41" s="6">
        <f>('Production forecast'!F41/'Item Mapping and Pricing'!$C41)/0.9</f>
        <v>1111.1111111111111</v>
      </c>
      <c r="G41" s="6">
        <f>('Production forecast'!G41/'Item Mapping and Pricing'!$C41)/0.9</f>
        <v>0</v>
      </c>
      <c r="H41" s="6">
        <f>('Production forecast'!H41/'Item Mapping and Pricing'!$C41)/0.9</f>
        <v>0</v>
      </c>
      <c r="I41" s="6">
        <f>('Production forecast'!I41/'Item Mapping and Pricing'!$C41)/0.9</f>
        <v>0</v>
      </c>
      <c r="J41" s="6">
        <f>('Production forecast'!J41/'Item Mapping and Pricing'!$C41)/0.9</f>
        <v>0</v>
      </c>
      <c r="K41" s="6">
        <f>('Production forecast'!K41/'Item Mapping and Pricing'!$C41)/0.9</f>
        <v>0</v>
      </c>
      <c r="L41" s="6">
        <f>('Production forecast'!L41/'Item Mapping and Pricing'!$C41)/0.9</f>
        <v>0</v>
      </c>
      <c r="M41" s="6">
        <f>('Production forecast'!M41/'Item Mapping and Pricing'!$C41)/0.9</f>
        <v>0</v>
      </c>
      <c r="N41" s="6">
        <f>('Production forecast'!N41/'Item Mapping and Pricing'!$C41)/0.9</f>
        <v>0</v>
      </c>
      <c r="O41" s="6">
        <f>('Production forecast'!O41/'Item Mapping and Pricing'!$C41)/0.9</f>
        <v>0</v>
      </c>
      <c r="P41" s="6">
        <f>('Production forecast'!P41/'Item Mapping and Pricing'!$C41)/0.9</f>
        <v>0</v>
      </c>
      <c r="Q41" s="6">
        <f>('Production forecast'!Q41/'Item Mapping and Pricing'!$C41)/0.9</f>
        <v>0</v>
      </c>
      <c r="R41" s="6">
        <f>('Production forecast'!R41/'Item Mapping and Pricing'!$C41)/0.9</f>
        <v>1111.1111111111111</v>
      </c>
      <c r="S41" s="6">
        <f>('Production forecast'!S41/'Item Mapping and Pricing'!$C41)/0.9</f>
        <v>0</v>
      </c>
      <c r="T41" s="6">
        <f>('Production forecast'!T41/'Item Mapping and Pricing'!$C41)/0.9</f>
        <v>0</v>
      </c>
      <c r="U41" s="6">
        <f>('Production forecast'!U41/'Item Mapping and Pricing'!$C41)/0.9</f>
        <v>0</v>
      </c>
      <c r="V41" s="6">
        <f>('Production forecast'!V41/'Item Mapping and Pricing'!$C41)/0.9</f>
        <v>0</v>
      </c>
      <c r="W41" s="6">
        <f>('Production forecast'!W41/'Item Mapping and Pricing'!$C41)/0.9</f>
        <v>0</v>
      </c>
      <c r="X41" s="6">
        <f>('Production forecast'!X41/'Item Mapping and Pricing'!$C41)/0.9</f>
        <v>447.99999999999989</v>
      </c>
      <c r="Y41" s="6">
        <f>('Production forecast'!Y41/'Item Mapping and Pricing'!$C41)/0.9</f>
        <v>0</v>
      </c>
      <c r="Z41" s="6">
        <f>('Production forecast'!Z41/'Item Mapping and Pricing'!$C41)/0.9</f>
        <v>0</v>
      </c>
      <c r="AA41" s="6">
        <f>('Production forecast'!AA41/'Item Mapping and Pricing'!$C41)/0.9</f>
        <v>0</v>
      </c>
    </row>
    <row r="42" spans="1:27" x14ac:dyDescent="0.2">
      <c r="A42">
        <v>10063</v>
      </c>
      <c r="B42" s="6">
        <f>('Production forecast'!B42/'Item Mapping and Pricing'!$C42)/0.9</f>
        <v>1493.3333333333333</v>
      </c>
      <c r="C42" s="6">
        <f>('Production forecast'!C42/'Item Mapping and Pricing'!$C42)/0.9</f>
        <v>0</v>
      </c>
      <c r="D42" s="6">
        <f>('Production forecast'!D42/'Item Mapping and Pricing'!$C42)/0.9</f>
        <v>0</v>
      </c>
      <c r="E42" s="6">
        <f>('Production forecast'!E42/'Item Mapping and Pricing'!$C42)/0.9</f>
        <v>0</v>
      </c>
      <c r="F42" s="6">
        <f>('Production forecast'!F42/'Item Mapping and Pricing'!$C42)/0.9</f>
        <v>640</v>
      </c>
      <c r="G42" s="6">
        <f>('Production forecast'!G42/'Item Mapping and Pricing'!$C42)/0.9</f>
        <v>0</v>
      </c>
      <c r="H42" s="6">
        <f>('Production forecast'!H42/'Item Mapping and Pricing'!$C42)/0.9</f>
        <v>0</v>
      </c>
      <c r="I42" s="6">
        <f>('Production forecast'!I42/'Item Mapping and Pricing'!$C42)/0.9</f>
        <v>0</v>
      </c>
      <c r="J42" s="6">
        <f>('Production forecast'!J42/'Item Mapping and Pricing'!$C42)/0.9</f>
        <v>0</v>
      </c>
      <c r="K42" s="6">
        <f>('Production forecast'!K42/'Item Mapping and Pricing'!$C42)/0.9</f>
        <v>1920</v>
      </c>
      <c r="L42" s="6">
        <f>('Production forecast'!L42/'Item Mapping and Pricing'!$C42)/0.9</f>
        <v>0</v>
      </c>
      <c r="M42" s="6">
        <f>('Production forecast'!M42/'Item Mapping and Pricing'!$C42)/0.9</f>
        <v>0</v>
      </c>
      <c r="N42" s="6">
        <f>('Production forecast'!N42/'Item Mapping and Pricing'!$C42)/0.9</f>
        <v>0</v>
      </c>
      <c r="O42" s="6">
        <f>('Production forecast'!O42/'Item Mapping and Pricing'!$C42)/0.9</f>
        <v>0</v>
      </c>
      <c r="P42" s="6">
        <f>('Production forecast'!P42/'Item Mapping and Pricing'!$C42)/0.9</f>
        <v>0</v>
      </c>
      <c r="Q42" s="6">
        <f>('Production forecast'!Q42/'Item Mapping and Pricing'!$C42)/0.9</f>
        <v>1920</v>
      </c>
      <c r="R42" s="6">
        <f>('Production forecast'!R42/'Item Mapping and Pricing'!$C42)/0.9</f>
        <v>0</v>
      </c>
      <c r="S42" s="6">
        <f>('Production forecast'!S42/'Item Mapping and Pricing'!$C42)/0.9</f>
        <v>0</v>
      </c>
      <c r="T42" s="6">
        <f>('Production forecast'!T42/'Item Mapping and Pricing'!$C42)/0.9</f>
        <v>0</v>
      </c>
      <c r="U42" s="6">
        <f>('Production forecast'!U42/'Item Mapping and Pricing'!$C42)/0.9</f>
        <v>0</v>
      </c>
      <c r="V42" s="6">
        <f>('Production forecast'!V42/'Item Mapping and Pricing'!$C42)/0.9</f>
        <v>0</v>
      </c>
      <c r="W42" s="6">
        <f>('Production forecast'!W42/'Item Mapping and Pricing'!$C42)/0.9</f>
        <v>1493.3333333333333</v>
      </c>
      <c r="X42" s="6">
        <f>('Production forecast'!X42/'Item Mapping and Pricing'!$C42)/0.9</f>
        <v>0</v>
      </c>
      <c r="Y42" s="6">
        <f>('Production forecast'!Y42/'Item Mapping and Pricing'!$C42)/0.9</f>
        <v>0</v>
      </c>
      <c r="Z42" s="6">
        <f>('Production forecast'!Z42/'Item Mapping and Pricing'!$C42)/0.9</f>
        <v>0</v>
      </c>
      <c r="AA42" s="6">
        <f>('Production forecast'!AA42/'Item Mapping and Pricing'!$C42)/0.9</f>
        <v>0</v>
      </c>
    </row>
    <row r="43" spans="1:27" x14ac:dyDescent="0.2">
      <c r="A43">
        <v>10064</v>
      </c>
      <c r="B43" s="6">
        <f>('Production forecast'!B43/'Item Mapping and Pricing'!$C43)/0.9</f>
        <v>0</v>
      </c>
      <c r="C43" s="6">
        <f>('Production forecast'!C43/'Item Mapping and Pricing'!$C43)/0.9</f>
        <v>0</v>
      </c>
      <c r="D43" s="6">
        <f>('Production forecast'!D43/'Item Mapping and Pricing'!$C43)/0.9</f>
        <v>922.22222222222217</v>
      </c>
      <c r="E43" s="6">
        <f>('Production forecast'!E43/'Item Mapping and Pricing'!$C43)/0.9</f>
        <v>0</v>
      </c>
      <c r="F43" s="6">
        <f>('Production forecast'!F43/'Item Mapping and Pricing'!$C43)/0.9</f>
        <v>0</v>
      </c>
      <c r="G43" s="6">
        <f>('Production forecast'!G43/'Item Mapping and Pricing'!$C43)/0.9</f>
        <v>492.8</v>
      </c>
      <c r="H43" s="6">
        <f>('Production forecast'!H43/'Item Mapping and Pricing'!$C43)/0.9</f>
        <v>0</v>
      </c>
      <c r="I43" s="6">
        <f>('Production forecast'!I43/'Item Mapping and Pricing'!$C43)/0.9</f>
        <v>0</v>
      </c>
      <c r="J43" s="6">
        <f>('Production forecast'!J43/'Item Mapping and Pricing'!$C43)/0.9</f>
        <v>451.73333333333335</v>
      </c>
      <c r="K43" s="6">
        <f>('Production forecast'!K43/'Item Mapping and Pricing'!$C43)/0.9</f>
        <v>0</v>
      </c>
      <c r="L43" s="6">
        <f>('Production forecast'!L43/'Item Mapping and Pricing'!$C43)/0.9</f>
        <v>0</v>
      </c>
      <c r="M43" s="6">
        <f>('Production forecast'!M43/'Item Mapping and Pricing'!$C43)/0.9</f>
        <v>458.57777777777773</v>
      </c>
      <c r="N43" s="6">
        <f>('Production forecast'!N43/'Item Mapping and Pricing'!$C43)/0.9</f>
        <v>0</v>
      </c>
      <c r="O43" s="6">
        <f>('Production forecast'!O43/'Item Mapping and Pricing'!$C43)/0.9</f>
        <v>0</v>
      </c>
      <c r="P43" s="6">
        <f>('Production forecast'!P43/'Item Mapping and Pricing'!$C43)/0.9</f>
        <v>462</v>
      </c>
      <c r="Q43" s="6">
        <f>('Production forecast'!Q43/'Item Mapping and Pricing'!$C43)/0.9</f>
        <v>0</v>
      </c>
      <c r="R43" s="6">
        <f>('Production forecast'!R43/'Item Mapping and Pricing'!$C43)/0.9</f>
        <v>0</v>
      </c>
      <c r="S43" s="6">
        <f>('Production forecast'!S43/'Item Mapping and Pricing'!$C43)/0.9</f>
        <v>462</v>
      </c>
      <c r="T43" s="6">
        <f>('Production forecast'!T43/'Item Mapping and Pricing'!$C43)/0.9</f>
        <v>0</v>
      </c>
      <c r="U43" s="6">
        <f>('Production forecast'!U43/'Item Mapping and Pricing'!$C43)/0.9</f>
        <v>0</v>
      </c>
      <c r="V43" s="6">
        <f>('Production forecast'!V43/'Item Mapping and Pricing'!$C43)/0.9</f>
        <v>492.8</v>
      </c>
      <c r="W43" s="6">
        <f>('Production forecast'!W43/'Item Mapping and Pricing'!$C43)/0.9</f>
        <v>0</v>
      </c>
      <c r="X43" s="6">
        <f>('Production forecast'!X43/'Item Mapping and Pricing'!$C43)/0.9</f>
        <v>0</v>
      </c>
      <c r="Y43" s="6">
        <f>('Production forecast'!Y43/'Item Mapping and Pricing'!$C43)/0.9</f>
        <v>516.75555555555547</v>
      </c>
      <c r="Z43" s="6">
        <f>('Production forecast'!Z43/'Item Mapping and Pricing'!$C43)/0.9</f>
        <v>0</v>
      </c>
      <c r="AA43" s="6">
        <f>('Production forecast'!AA43/'Item Mapping and Pricing'!$C43)/0.9</f>
        <v>0</v>
      </c>
    </row>
    <row r="44" spans="1:27" x14ac:dyDescent="0.2">
      <c r="A44">
        <v>10065</v>
      </c>
      <c r="B44" s="6">
        <f>('Production forecast'!B44/'Item Mapping and Pricing'!$C44)/0.9</f>
        <v>941.11111111111109</v>
      </c>
      <c r="C44" s="6">
        <f>('Production forecast'!C44/'Item Mapping and Pricing'!$C44)/0.9</f>
        <v>0</v>
      </c>
      <c r="D44" s="6">
        <f>('Production forecast'!D44/'Item Mapping and Pricing'!$C44)/0.9</f>
        <v>0</v>
      </c>
      <c r="E44" s="6">
        <f>('Production forecast'!E44/'Item Mapping and Pricing'!$C44)/0.9</f>
        <v>0</v>
      </c>
      <c r="F44" s="6">
        <f>('Production forecast'!F44/'Item Mapping and Pricing'!$C44)/0.9</f>
        <v>684.44444444444446</v>
      </c>
      <c r="G44" s="6">
        <f>('Production forecast'!G44/'Item Mapping and Pricing'!$C44)/0.9</f>
        <v>0</v>
      </c>
      <c r="H44" s="6">
        <f>('Production forecast'!H44/'Item Mapping and Pricing'!$C44)/0.9</f>
        <v>0</v>
      </c>
      <c r="I44" s="6">
        <f>('Production forecast'!I44/'Item Mapping and Pricing'!$C44)/0.9</f>
        <v>1026.6666666666667</v>
      </c>
      <c r="J44" s="6">
        <f>('Production forecast'!J44/'Item Mapping and Pricing'!$C44)/0.9</f>
        <v>0</v>
      </c>
      <c r="K44" s="6">
        <f>('Production forecast'!K44/'Item Mapping and Pricing'!$C44)/0.9</f>
        <v>0</v>
      </c>
      <c r="L44" s="6">
        <f>('Production forecast'!L44/'Item Mapping and Pricing'!$C44)/0.9</f>
        <v>941.11111111111109</v>
      </c>
      <c r="M44" s="6">
        <f>('Production forecast'!M44/'Item Mapping and Pricing'!$C44)/0.9</f>
        <v>0</v>
      </c>
      <c r="N44" s="6">
        <f>('Production forecast'!N44/'Item Mapping and Pricing'!$C44)/0.9</f>
        <v>0</v>
      </c>
      <c r="O44" s="6">
        <f>('Production forecast'!O44/'Item Mapping and Pricing'!$C44)/0.9</f>
        <v>855.55555555555554</v>
      </c>
      <c r="P44" s="6">
        <f>('Production forecast'!P44/'Item Mapping and Pricing'!$C44)/0.9</f>
        <v>0</v>
      </c>
      <c r="Q44" s="6">
        <f>('Production forecast'!Q44/'Item Mapping and Pricing'!$C44)/0.9</f>
        <v>0</v>
      </c>
      <c r="R44" s="6">
        <f>('Production forecast'!R44/'Item Mapping and Pricing'!$C44)/0.9</f>
        <v>855.55555555555554</v>
      </c>
      <c r="S44" s="6">
        <f>('Production forecast'!S44/'Item Mapping and Pricing'!$C44)/0.9</f>
        <v>0</v>
      </c>
      <c r="T44" s="6">
        <f>('Production forecast'!T44/'Item Mapping and Pricing'!$C44)/0.9</f>
        <v>0</v>
      </c>
      <c r="U44" s="6">
        <f>('Production forecast'!U44/'Item Mapping and Pricing'!$C44)/0.9</f>
        <v>855.55555555555554</v>
      </c>
      <c r="V44" s="6">
        <f>('Production forecast'!V44/'Item Mapping and Pricing'!$C44)/0.9</f>
        <v>0</v>
      </c>
      <c r="W44" s="6">
        <f>('Production forecast'!W44/'Item Mapping and Pricing'!$C44)/0.9</f>
        <v>0</v>
      </c>
      <c r="X44" s="6">
        <f>('Production forecast'!X44/'Item Mapping and Pricing'!$C44)/0.9</f>
        <v>1026.6666666666667</v>
      </c>
      <c r="Y44" s="6">
        <f>('Production forecast'!Y44/'Item Mapping and Pricing'!$C44)/0.9</f>
        <v>0</v>
      </c>
      <c r="Z44" s="6">
        <f>('Production forecast'!Z44/'Item Mapping and Pricing'!$C44)/0.9</f>
        <v>0</v>
      </c>
      <c r="AA44" s="6">
        <f>('Production forecast'!AA44/'Item Mapping and Pricing'!$C44)/0.9</f>
        <v>684.44444444444446</v>
      </c>
    </row>
    <row r="45" spans="1:27" x14ac:dyDescent="0.2">
      <c r="A45">
        <v>10066</v>
      </c>
      <c r="B45" s="6">
        <f>('Production forecast'!B45/'Item Mapping and Pricing'!$C45)/0.9</f>
        <v>188.22222222222223</v>
      </c>
      <c r="C45" s="6">
        <f>('Production forecast'!C45/'Item Mapping and Pricing'!$C45)/0.9</f>
        <v>0</v>
      </c>
      <c r="D45" s="6">
        <f>('Production forecast'!D45/'Item Mapping and Pricing'!$C45)/0.9</f>
        <v>0</v>
      </c>
      <c r="E45" s="6">
        <f>('Production forecast'!E45/'Item Mapping and Pricing'!$C45)/0.9</f>
        <v>0</v>
      </c>
      <c r="F45" s="6">
        <f>('Production forecast'!F45/'Item Mapping and Pricing'!$C45)/0.9</f>
        <v>311.42222222222227</v>
      </c>
      <c r="G45" s="6">
        <f>('Production forecast'!G45/'Item Mapping and Pricing'!$C45)/0.9</f>
        <v>0</v>
      </c>
      <c r="H45" s="6">
        <f>('Production forecast'!H45/'Item Mapping and Pricing'!$C45)/0.9</f>
        <v>0</v>
      </c>
      <c r="I45" s="6">
        <f>('Production forecast'!I45/'Item Mapping and Pricing'!$C45)/0.9</f>
        <v>0</v>
      </c>
      <c r="J45" s="6">
        <f>('Production forecast'!J45/'Item Mapping and Pricing'!$C45)/0.9</f>
        <v>0</v>
      </c>
      <c r="K45" s="6">
        <f>('Production forecast'!K45/'Item Mapping and Pricing'!$C45)/0.9</f>
        <v>318.26666666666671</v>
      </c>
      <c r="L45" s="6">
        <f>('Production forecast'!L45/'Item Mapping and Pricing'!$C45)/0.9</f>
        <v>0</v>
      </c>
      <c r="M45" s="6">
        <f>('Production forecast'!M45/'Item Mapping and Pricing'!$C45)/0.9</f>
        <v>0</v>
      </c>
      <c r="N45" s="6">
        <f>('Production forecast'!N45/'Item Mapping and Pricing'!$C45)/0.9</f>
        <v>0</v>
      </c>
      <c r="O45" s="6">
        <f>('Production forecast'!O45/'Item Mapping and Pricing'!$C45)/0.9</f>
        <v>0</v>
      </c>
      <c r="P45" s="6">
        <f>('Production forecast'!P45/'Item Mapping and Pricing'!$C45)/0.9</f>
        <v>0</v>
      </c>
      <c r="Q45" s="6">
        <f>('Production forecast'!Q45/'Item Mapping and Pricing'!$C45)/0.9</f>
        <v>393.55555555555549</v>
      </c>
      <c r="R45" s="6">
        <f>('Production forecast'!R45/'Item Mapping and Pricing'!$C45)/0.9</f>
        <v>0</v>
      </c>
      <c r="S45" s="6">
        <f>('Production forecast'!S45/'Item Mapping and Pricing'!$C45)/0.9</f>
        <v>0</v>
      </c>
      <c r="T45" s="6">
        <f>('Production forecast'!T45/'Item Mapping and Pricing'!$C45)/0.9</f>
        <v>0</v>
      </c>
      <c r="U45" s="6">
        <f>('Production forecast'!U45/'Item Mapping and Pricing'!$C45)/0.9</f>
        <v>0</v>
      </c>
      <c r="V45" s="6">
        <f>('Production forecast'!V45/'Item Mapping and Pricing'!$C45)/0.9</f>
        <v>0</v>
      </c>
      <c r="W45" s="6">
        <f>('Production forecast'!W45/'Item Mapping and Pricing'!$C45)/0.9</f>
        <v>410.66666666666663</v>
      </c>
      <c r="X45" s="6">
        <f>('Production forecast'!X45/'Item Mapping and Pricing'!$C45)/0.9</f>
        <v>0</v>
      </c>
      <c r="Y45" s="6">
        <f>('Production forecast'!Y45/'Item Mapping and Pricing'!$C45)/0.9</f>
        <v>0</v>
      </c>
      <c r="Z45" s="6">
        <f>('Production forecast'!Z45/'Item Mapping and Pricing'!$C45)/0.9</f>
        <v>0</v>
      </c>
      <c r="AA45" s="6">
        <f>('Production forecast'!AA45/'Item Mapping and Pricing'!$C45)/0.9</f>
        <v>0</v>
      </c>
    </row>
    <row r="46" spans="1:27" x14ac:dyDescent="0.2">
      <c r="A46">
        <v>10067</v>
      </c>
      <c r="B46" s="6">
        <f>('Production forecast'!B46/'Item Mapping and Pricing'!$C46)/0.9</f>
        <v>0</v>
      </c>
      <c r="C46" s="6">
        <f>('Production forecast'!C46/'Item Mapping and Pricing'!$C46)/0.9</f>
        <v>0</v>
      </c>
      <c r="D46" s="6">
        <f>('Production forecast'!D46/'Item Mapping and Pricing'!$C46)/0.9</f>
        <v>9579.1666666666661</v>
      </c>
      <c r="E46" s="6">
        <f>('Production forecast'!E46/'Item Mapping and Pricing'!$C46)/0.9</f>
        <v>0</v>
      </c>
      <c r="F46" s="6">
        <f>('Production forecast'!F46/'Item Mapping and Pricing'!$C46)/0.9</f>
        <v>0</v>
      </c>
      <c r="G46" s="6">
        <f>('Production forecast'!G46/'Item Mapping and Pricing'!$C46)/0.9</f>
        <v>9605.5555555555547</v>
      </c>
      <c r="H46" s="6">
        <f>('Production forecast'!H46/'Item Mapping and Pricing'!$C46)/0.9</f>
        <v>0</v>
      </c>
      <c r="I46" s="6">
        <f>('Production forecast'!I46/'Item Mapping and Pricing'!$C46)/0.9</f>
        <v>0</v>
      </c>
      <c r="J46" s="6">
        <f>('Production forecast'!J46/'Item Mapping and Pricing'!$C46)/0.9</f>
        <v>9341.6666666666661</v>
      </c>
      <c r="K46" s="6">
        <f>('Production forecast'!K46/'Item Mapping and Pricing'!$C46)/0.9</f>
        <v>0</v>
      </c>
      <c r="L46" s="6">
        <f>('Production forecast'!L46/'Item Mapping and Pricing'!$C46)/0.9</f>
        <v>0</v>
      </c>
      <c r="M46" s="6">
        <f>('Production forecast'!M46/'Item Mapping and Pricing'!$C46)/0.9</f>
        <v>10159.722222222223</v>
      </c>
      <c r="N46" s="6">
        <f>('Production forecast'!N46/'Item Mapping and Pricing'!$C46)/0.9</f>
        <v>0</v>
      </c>
      <c r="O46" s="6">
        <f>('Production forecast'!O46/'Item Mapping and Pricing'!$C46)/0.9</f>
        <v>0</v>
      </c>
      <c r="P46" s="6">
        <f>('Production forecast'!P46/'Item Mapping and Pricing'!$C46)/0.9</f>
        <v>10450</v>
      </c>
      <c r="Q46" s="6">
        <f>('Production forecast'!Q46/'Item Mapping and Pricing'!$C46)/0.9</f>
        <v>0</v>
      </c>
      <c r="R46" s="6">
        <f>('Production forecast'!R46/'Item Mapping and Pricing'!$C46)/0.9</f>
        <v>0</v>
      </c>
      <c r="S46" s="6">
        <f>('Production forecast'!S46/'Item Mapping and Pricing'!$C46)/0.9</f>
        <v>10212.5</v>
      </c>
      <c r="T46" s="6">
        <f>('Production forecast'!T46/'Item Mapping and Pricing'!$C46)/0.9</f>
        <v>0</v>
      </c>
      <c r="U46" s="6">
        <f>('Production forecast'!U46/'Item Mapping and Pricing'!$C46)/0.9</f>
        <v>0</v>
      </c>
      <c r="V46" s="6">
        <f>('Production forecast'!V46/'Item Mapping and Pricing'!$C46)/0.9</f>
        <v>10260</v>
      </c>
      <c r="W46" s="6">
        <f>('Production forecast'!W46/'Item Mapping and Pricing'!$C46)/0.9</f>
        <v>0</v>
      </c>
      <c r="X46" s="6">
        <f>('Production forecast'!X46/'Item Mapping and Pricing'!$C46)/0.9</f>
        <v>0</v>
      </c>
      <c r="Y46" s="6">
        <f>('Production forecast'!Y46/'Item Mapping and Pricing'!$C46)/0.9</f>
        <v>10719.166666666666</v>
      </c>
      <c r="Z46" s="6">
        <f>('Production forecast'!Z46/'Item Mapping and Pricing'!$C46)/0.9</f>
        <v>0</v>
      </c>
      <c r="AA46" s="6">
        <f>('Production forecast'!AA46/'Item Mapping and Pricing'!$C46)/0.9</f>
        <v>0</v>
      </c>
    </row>
    <row r="47" spans="1:27" x14ac:dyDescent="0.2">
      <c r="A47">
        <v>10068</v>
      </c>
      <c r="B47" s="6">
        <f>('Production forecast'!B47/'Item Mapping and Pricing'!$C47)/0.9</f>
        <v>0</v>
      </c>
      <c r="C47" s="6">
        <f>('Production forecast'!C47/'Item Mapping and Pricing'!$C47)/0.9</f>
        <v>0</v>
      </c>
      <c r="D47" s="6">
        <f>('Production forecast'!D47/'Item Mapping and Pricing'!$C47)/0.9</f>
        <v>0</v>
      </c>
      <c r="E47" s="6">
        <f>('Production forecast'!E47/'Item Mapping and Pricing'!$C47)/0.9</f>
        <v>10400</v>
      </c>
      <c r="F47" s="6">
        <f>('Production forecast'!F47/'Item Mapping and Pricing'!$C47)/0.9</f>
        <v>0</v>
      </c>
      <c r="G47" s="6">
        <f>('Production forecast'!G47/'Item Mapping and Pricing'!$C47)/0.9</f>
        <v>0</v>
      </c>
      <c r="H47" s="6">
        <f>('Production forecast'!H47/'Item Mapping and Pricing'!$C47)/0.9</f>
        <v>0</v>
      </c>
      <c r="I47" s="6">
        <f>('Production forecast'!I47/'Item Mapping and Pricing'!$C47)/0.9</f>
        <v>0</v>
      </c>
      <c r="J47" s="6">
        <f>('Production forecast'!J47/'Item Mapping and Pricing'!$C47)/0.9</f>
        <v>0</v>
      </c>
      <c r="K47" s="6">
        <f>('Production forecast'!K47/'Item Mapping and Pricing'!$C47)/0.9</f>
        <v>10433.333333333334</v>
      </c>
      <c r="L47" s="6">
        <f>('Production forecast'!L47/'Item Mapping and Pricing'!$C47)/0.9</f>
        <v>0</v>
      </c>
      <c r="M47" s="6">
        <f>('Production forecast'!M47/'Item Mapping and Pricing'!$C47)/0.9</f>
        <v>0</v>
      </c>
      <c r="N47" s="6">
        <f>('Production forecast'!N47/'Item Mapping and Pricing'!$C47)/0.9</f>
        <v>0</v>
      </c>
      <c r="O47" s="6">
        <f>('Production forecast'!O47/'Item Mapping and Pricing'!$C47)/0.9</f>
        <v>0</v>
      </c>
      <c r="P47" s="6">
        <f>('Production forecast'!P47/'Item Mapping and Pricing'!$C47)/0.9</f>
        <v>0</v>
      </c>
      <c r="Q47" s="6">
        <f>('Production forecast'!Q47/'Item Mapping and Pricing'!$C47)/0.9</f>
        <v>10866.666666666666</v>
      </c>
      <c r="R47" s="6">
        <f>('Production forecast'!R47/'Item Mapping and Pricing'!$C47)/0.9</f>
        <v>0</v>
      </c>
      <c r="S47" s="6">
        <f>('Production forecast'!S47/'Item Mapping and Pricing'!$C47)/0.9</f>
        <v>0</v>
      </c>
      <c r="T47" s="6">
        <f>('Production forecast'!T47/'Item Mapping and Pricing'!$C47)/0.9</f>
        <v>0</v>
      </c>
      <c r="U47" s="6">
        <f>('Production forecast'!U47/'Item Mapping and Pricing'!$C47)/0.9</f>
        <v>0</v>
      </c>
      <c r="V47" s="6">
        <f>('Production forecast'!V47/'Item Mapping and Pricing'!$C47)/0.9</f>
        <v>0</v>
      </c>
      <c r="W47" s="6">
        <f>('Production forecast'!W47/'Item Mapping and Pricing'!$C47)/0.9</f>
        <v>11327.777777777777</v>
      </c>
      <c r="X47" s="6">
        <f>('Production forecast'!X47/'Item Mapping and Pricing'!$C47)/0.9</f>
        <v>0</v>
      </c>
      <c r="Y47" s="6">
        <f>('Production forecast'!Y47/'Item Mapping and Pricing'!$C47)/0.9</f>
        <v>0</v>
      </c>
      <c r="Z47" s="6">
        <f>('Production forecast'!Z47/'Item Mapping and Pricing'!$C47)/0.9</f>
        <v>0</v>
      </c>
      <c r="AA47" s="6">
        <f>('Production forecast'!AA47/'Item Mapping and Pricing'!$C47)/0.9</f>
        <v>0</v>
      </c>
    </row>
    <row r="48" spans="1:27" x14ac:dyDescent="0.2">
      <c r="A48">
        <v>10069</v>
      </c>
      <c r="B48" s="6">
        <f>('Production forecast'!B48/'Item Mapping and Pricing'!$C48)/0.9</f>
        <v>7055.5555555555557</v>
      </c>
      <c r="C48" s="6">
        <f>('Production forecast'!C48/'Item Mapping and Pricing'!$C48)/0.9</f>
        <v>0</v>
      </c>
      <c r="D48" s="6">
        <f>('Production forecast'!D48/'Item Mapping and Pricing'!$C48)/0.9</f>
        <v>0</v>
      </c>
      <c r="E48" s="6">
        <f>('Production forecast'!E48/'Item Mapping and Pricing'!$C48)/0.9</f>
        <v>0</v>
      </c>
      <c r="F48" s="6">
        <f>('Production forecast'!F48/'Item Mapping and Pricing'!$C48)/0.9</f>
        <v>10625</v>
      </c>
      <c r="G48" s="6">
        <f>('Production forecast'!G48/'Item Mapping and Pricing'!$C48)/0.9</f>
        <v>0</v>
      </c>
      <c r="H48" s="6">
        <f>('Production forecast'!H48/'Item Mapping and Pricing'!$C48)/0.9</f>
        <v>0</v>
      </c>
      <c r="I48" s="6">
        <f>('Production forecast'!I48/'Item Mapping and Pricing'!$C48)/0.9</f>
        <v>10166.666666666666</v>
      </c>
      <c r="J48" s="6">
        <f>('Production forecast'!J48/'Item Mapping and Pricing'!$C48)/0.9</f>
        <v>0</v>
      </c>
      <c r="K48" s="6">
        <f>('Production forecast'!K48/'Item Mapping and Pricing'!$C48)/0.9</f>
        <v>0</v>
      </c>
      <c r="L48" s="6">
        <f>('Production forecast'!L48/'Item Mapping and Pricing'!$C48)/0.9</f>
        <v>10444.444444444443</v>
      </c>
      <c r="M48" s="6">
        <f>('Production forecast'!M48/'Item Mapping and Pricing'!$C48)/0.9</f>
        <v>0</v>
      </c>
      <c r="N48" s="6">
        <f>('Production forecast'!N48/'Item Mapping and Pricing'!$C48)/0.9</f>
        <v>0</v>
      </c>
      <c r="O48" s="6">
        <f>('Production forecast'!O48/'Item Mapping and Pricing'!$C48)/0.9</f>
        <v>11000</v>
      </c>
      <c r="P48" s="6">
        <f>('Production forecast'!P48/'Item Mapping and Pricing'!$C48)/0.9</f>
        <v>0</v>
      </c>
      <c r="Q48" s="6">
        <f>('Production forecast'!Q48/'Item Mapping and Pricing'!$C48)/0.9</f>
        <v>0</v>
      </c>
      <c r="R48" s="6">
        <f>('Production forecast'!R48/'Item Mapping and Pricing'!$C48)/0.9</f>
        <v>11291.666666666666</v>
      </c>
      <c r="S48" s="6">
        <f>('Production forecast'!S48/'Item Mapping and Pricing'!$C48)/0.9</f>
        <v>0</v>
      </c>
      <c r="T48" s="6">
        <f>('Production forecast'!T48/'Item Mapping and Pricing'!$C48)/0.9</f>
        <v>0</v>
      </c>
      <c r="U48" s="6">
        <f>('Production forecast'!U48/'Item Mapping and Pricing'!$C48)/0.9</f>
        <v>11430.555555555555</v>
      </c>
      <c r="V48" s="6">
        <f>('Production forecast'!V48/'Item Mapping and Pricing'!$C48)/0.9</f>
        <v>0</v>
      </c>
      <c r="W48" s="6">
        <f>('Production forecast'!W48/'Item Mapping and Pricing'!$C48)/0.9</f>
        <v>0</v>
      </c>
      <c r="X48" s="6">
        <f>('Production forecast'!X48/'Item Mapping and Pricing'!$C48)/0.9</f>
        <v>11500</v>
      </c>
      <c r="Y48" s="6">
        <f>('Production forecast'!Y48/'Item Mapping and Pricing'!$C48)/0.9</f>
        <v>0</v>
      </c>
      <c r="Z48" s="6">
        <f>('Production forecast'!Z48/'Item Mapping and Pricing'!$C48)/0.9</f>
        <v>0</v>
      </c>
      <c r="AA48" s="6">
        <f>('Production forecast'!AA48/'Item Mapping and Pricing'!$C48)/0.9</f>
        <v>12708.333333333332</v>
      </c>
    </row>
    <row r="49" spans="1:27" x14ac:dyDescent="0.2">
      <c r="A49">
        <v>10070</v>
      </c>
      <c r="B49" s="6">
        <f>('Production forecast'!B49/'Item Mapping and Pricing'!$C49)/0.9</f>
        <v>3975</v>
      </c>
      <c r="C49" s="6">
        <f>('Production forecast'!C49/'Item Mapping and Pricing'!$C49)/0.9</f>
        <v>0</v>
      </c>
      <c r="D49" s="6">
        <f>('Production forecast'!D49/'Item Mapping and Pricing'!$C49)/0.9</f>
        <v>0</v>
      </c>
      <c r="E49" s="6">
        <f>('Production forecast'!E49/'Item Mapping and Pricing'!$C49)/0.9</f>
        <v>0</v>
      </c>
      <c r="F49" s="6">
        <f>('Production forecast'!F49/'Item Mapping and Pricing'!$C49)/0.9</f>
        <v>4079.9999999999995</v>
      </c>
      <c r="G49" s="6">
        <f>('Production forecast'!G49/'Item Mapping and Pricing'!$C49)/0.9</f>
        <v>0</v>
      </c>
      <c r="H49" s="6">
        <f>('Production forecast'!H49/'Item Mapping and Pricing'!$C49)/0.9</f>
        <v>0</v>
      </c>
      <c r="I49" s="6">
        <f>('Production forecast'!I49/'Item Mapping and Pricing'!$C49)/0.9</f>
        <v>0</v>
      </c>
      <c r="J49" s="6">
        <f>('Production forecast'!J49/'Item Mapping and Pricing'!$C49)/0.9</f>
        <v>0</v>
      </c>
      <c r="K49" s="6">
        <f>('Production forecast'!K49/'Item Mapping and Pricing'!$C49)/0.9</f>
        <v>7640</v>
      </c>
      <c r="L49" s="6">
        <f>('Production forecast'!L49/'Item Mapping and Pricing'!$C49)/0.9</f>
        <v>0</v>
      </c>
      <c r="M49" s="6">
        <f>('Production forecast'!M49/'Item Mapping and Pricing'!$C49)/0.9</f>
        <v>0</v>
      </c>
      <c r="N49" s="6">
        <f>('Production forecast'!N49/'Item Mapping and Pricing'!$C49)/0.9</f>
        <v>0</v>
      </c>
      <c r="O49" s="6">
        <f>('Production forecast'!O49/'Item Mapping and Pricing'!$C49)/0.9</f>
        <v>0</v>
      </c>
      <c r="P49" s="6">
        <f>('Production forecast'!P49/'Item Mapping and Pricing'!$C49)/0.9</f>
        <v>0</v>
      </c>
      <c r="Q49" s="6">
        <f>('Production forecast'!Q49/'Item Mapping and Pricing'!$C49)/0.9</f>
        <v>6042.5</v>
      </c>
      <c r="R49" s="6">
        <f>('Production forecast'!R49/'Item Mapping and Pricing'!$C49)/0.9</f>
        <v>0</v>
      </c>
      <c r="S49" s="6">
        <f>('Production forecast'!S49/'Item Mapping and Pricing'!$C49)/0.9</f>
        <v>0</v>
      </c>
      <c r="T49" s="6">
        <f>('Production forecast'!T49/'Item Mapping and Pricing'!$C49)/0.9</f>
        <v>0</v>
      </c>
      <c r="U49" s="6">
        <f>('Production forecast'!U49/'Item Mapping and Pricing'!$C49)/0.9</f>
        <v>0</v>
      </c>
      <c r="V49" s="6">
        <f>('Production forecast'!V49/'Item Mapping and Pricing'!$C49)/0.9</f>
        <v>0</v>
      </c>
      <c r="W49" s="6">
        <f>('Production forecast'!W49/'Item Mapping and Pricing'!$C49)/0.9</f>
        <v>6745</v>
      </c>
      <c r="X49" s="6">
        <f>('Production forecast'!X49/'Item Mapping and Pricing'!$C49)/0.9</f>
        <v>0</v>
      </c>
      <c r="Y49" s="6">
        <f>('Production forecast'!Y49/'Item Mapping and Pricing'!$C49)/0.9</f>
        <v>0</v>
      </c>
      <c r="Z49" s="6">
        <f>('Production forecast'!Z49/'Item Mapping and Pricing'!$C49)/0.9</f>
        <v>0</v>
      </c>
      <c r="AA49" s="6">
        <f>('Production forecast'!AA49/'Item Mapping and Pricing'!$C49)/0.9</f>
        <v>0</v>
      </c>
    </row>
    <row r="50" spans="1:27" x14ac:dyDescent="0.2">
      <c r="A50">
        <v>10071</v>
      </c>
      <c r="B50" s="6">
        <f>('Production forecast'!B50/'Item Mapping and Pricing'!$C50)/0.9</f>
        <v>0</v>
      </c>
      <c r="C50" s="6">
        <f>('Production forecast'!C50/'Item Mapping and Pricing'!$C50)/0.9</f>
        <v>0</v>
      </c>
      <c r="D50" s="6">
        <f>('Production forecast'!D50/'Item Mapping and Pricing'!$C50)/0.9</f>
        <v>0</v>
      </c>
      <c r="E50" s="6">
        <f>('Production forecast'!E50/'Item Mapping and Pricing'!$C50)/0.9</f>
        <v>7477.7777777777774</v>
      </c>
      <c r="F50" s="6">
        <f>('Production forecast'!F50/'Item Mapping and Pricing'!$C50)/0.9</f>
        <v>0</v>
      </c>
      <c r="G50" s="6">
        <f>('Production forecast'!G50/'Item Mapping and Pricing'!$C50)/0.9</f>
        <v>0</v>
      </c>
      <c r="H50" s="6">
        <f>('Production forecast'!H50/'Item Mapping and Pricing'!$C50)/0.9</f>
        <v>0</v>
      </c>
      <c r="I50" s="6">
        <f>('Production forecast'!I50/'Item Mapping and Pricing'!$C50)/0.9</f>
        <v>0</v>
      </c>
      <c r="J50" s="6">
        <f>('Production forecast'!J50/'Item Mapping and Pricing'!$C50)/0.9</f>
        <v>0</v>
      </c>
      <c r="K50" s="6">
        <f>('Production forecast'!K50/'Item Mapping and Pricing'!$C50)/0.9</f>
        <v>0</v>
      </c>
      <c r="L50" s="6">
        <f>('Production forecast'!L50/'Item Mapping and Pricing'!$C50)/0.9</f>
        <v>0</v>
      </c>
      <c r="M50" s="6">
        <f>('Production forecast'!M50/'Item Mapping and Pricing'!$C50)/0.9</f>
        <v>7758.333333333333</v>
      </c>
      <c r="N50" s="6">
        <f>('Production forecast'!N50/'Item Mapping and Pricing'!$C50)/0.9</f>
        <v>0</v>
      </c>
      <c r="O50" s="6">
        <f>('Production forecast'!O50/'Item Mapping and Pricing'!$C50)/0.9</f>
        <v>0</v>
      </c>
      <c r="P50" s="6">
        <f>('Production forecast'!P50/'Item Mapping and Pricing'!$C50)/0.9</f>
        <v>0</v>
      </c>
      <c r="Q50" s="6">
        <f>('Production forecast'!Q50/'Item Mapping and Pricing'!$C50)/0.9</f>
        <v>0</v>
      </c>
      <c r="R50" s="6">
        <f>('Production forecast'!R50/'Item Mapping and Pricing'!$C50)/0.9</f>
        <v>0</v>
      </c>
      <c r="S50" s="6">
        <f>('Production forecast'!S50/'Item Mapping and Pricing'!$C50)/0.9</f>
        <v>0</v>
      </c>
      <c r="T50" s="6">
        <f>('Production forecast'!T50/'Item Mapping and Pricing'!$C50)/0.9</f>
        <v>0</v>
      </c>
      <c r="U50" s="6">
        <f>('Production forecast'!U50/'Item Mapping and Pricing'!$C50)/0.9</f>
        <v>8652.7777777777774</v>
      </c>
      <c r="V50" s="6">
        <f>('Production forecast'!V50/'Item Mapping and Pricing'!$C50)/0.9</f>
        <v>0</v>
      </c>
      <c r="W50" s="6">
        <f>('Production forecast'!W50/'Item Mapping and Pricing'!$C50)/0.9</f>
        <v>0</v>
      </c>
      <c r="X50" s="6">
        <f>('Production forecast'!X50/'Item Mapping and Pricing'!$C50)/0.9</f>
        <v>0</v>
      </c>
      <c r="Y50" s="6">
        <f>('Production forecast'!Y50/'Item Mapping and Pricing'!$C50)/0.9</f>
        <v>0</v>
      </c>
      <c r="Z50" s="6">
        <f>('Production forecast'!Z50/'Item Mapping and Pricing'!$C50)/0.9</f>
        <v>0</v>
      </c>
      <c r="AA50" s="6">
        <f>('Production forecast'!AA50/'Item Mapping and Pricing'!$C50)/0.9</f>
        <v>0</v>
      </c>
    </row>
    <row r="51" spans="1:27" x14ac:dyDescent="0.2">
      <c r="A51">
        <v>10072</v>
      </c>
      <c r="B51" s="6">
        <f>('Production forecast'!B51/'Item Mapping and Pricing'!$C51)/0.9</f>
        <v>0</v>
      </c>
      <c r="C51" s="6">
        <f>('Production forecast'!C51/'Item Mapping and Pricing'!$C51)/0.9</f>
        <v>0</v>
      </c>
      <c r="D51" s="6">
        <f>('Production forecast'!D51/'Item Mapping and Pricing'!$C51)/0.9</f>
        <v>0</v>
      </c>
      <c r="E51" s="6">
        <f>('Production forecast'!E51/'Item Mapping and Pricing'!$C51)/0.9</f>
        <v>0</v>
      </c>
      <c r="F51" s="6">
        <f>('Production forecast'!F51/'Item Mapping and Pricing'!$C51)/0.9</f>
        <v>7222.2222222222217</v>
      </c>
      <c r="G51" s="6">
        <f>('Production forecast'!G51/'Item Mapping and Pricing'!$C51)/0.9</f>
        <v>0</v>
      </c>
      <c r="H51" s="6">
        <f>('Production forecast'!H51/'Item Mapping and Pricing'!$C51)/0.9</f>
        <v>0</v>
      </c>
      <c r="I51" s="6">
        <f>('Production forecast'!I51/'Item Mapping and Pricing'!$C51)/0.9</f>
        <v>0</v>
      </c>
      <c r="J51" s="6">
        <f>('Production forecast'!J51/'Item Mapping and Pricing'!$C51)/0.9</f>
        <v>0</v>
      </c>
      <c r="K51" s="6">
        <f>('Production forecast'!K51/'Item Mapping and Pricing'!$C51)/0.9</f>
        <v>0</v>
      </c>
      <c r="L51" s="6">
        <f>('Production forecast'!L51/'Item Mapping and Pricing'!$C51)/0.9</f>
        <v>0</v>
      </c>
      <c r="M51" s="6">
        <f>('Production forecast'!M51/'Item Mapping and Pricing'!$C51)/0.9</f>
        <v>0</v>
      </c>
      <c r="N51" s="6">
        <f>('Production forecast'!N51/'Item Mapping and Pricing'!$C51)/0.9</f>
        <v>7444.4444444444443</v>
      </c>
      <c r="O51" s="6">
        <f>('Production forecast'!O51/'Item Mapping and Pricing'!$C51)/0.9</f>
        <v>0</v>
      </c>
      <c r="P51" s="6">
        <f>('Production forecast'!P51/'Item Mapping and Pricing'!$C51)/0.9</f>
        <v>0</v>
      </c>
      <c r="Q51" s="6">
        <f>('Production forecast'!Q51/'Item Mapping and Pricing'!$C51)/0.9</f>
        <v>0</v>
      </c>
      <c r="R51" s="6">
        <f>('Production forecast'!R51/'Item Mapping and Pricing'!$C51)/0.9</f>
        <v>0</v>
      </c>
      <c r="S51" s="6">
        <f>('Production forecast'!S51/'Item Mapping and Pricing'!$C51)/0.9</f>
        <v>0</v>
      </c>
      <c r="T51" s="6">
        <f>('Production forecast'!T51/'Item Mapping and Pricing'!$C51)/0.9</f>
        <v>0</v>
      </c>
      <c r="U51" s="6">
        <f>('Production forecast'!U51/'Item Mapping and Pricing'!$C51)/0.9</f>
        <v>0</v>
      </c>
      <c r="V51" s="6">
        <f>('Production forecast'!V51/'Item Mapping and Pricing'!$C51)/0.9</f>
        <v>7472.2222222222217</v>
      </c>
      <c r="W51" s="6">
        <f>('Production forecast'!W51/'Item Mapping and Pricing'!$C51)/0.9</f>
        <v>0</v>
      </c>
      <c r="X51" s="6">
        <f>('Production forecast'!X51/'Item Mapping and Pricing'!$C51)/0.9</f>
        <v>0</v>
      </c>
      <c r="Y51" s="6">
        <f>('Production forecast'!Y51/'Item Mapping and Pricing'!$C51)/0.9</f>
        <v>0</v>
      </c>
      <c r="Z51" s="6">
        <f>('Production forecast'!Z51/'Item Mapping and Pricing'!$C51)/0.9</f>
        <v>0</v>
      </c>
      <c r="AA51" s="6">
        <f>('Production forecast'!AA51/'Item Mapping and Pricing'!$C51)/0.9</f>
        <v>0</v>
      </c>
    </row>
    <row r="52" spans="1:27" x14ac:dyDescent="0.2">
      <c r="A52">
        <v>10073</v>
      </c>
      <c r="B52" s="6">
        <f>('Production forecast'!B52/'Item Mapping and Pricing'!$C52)/0.9</f>
        <v>0</v>
      </c>
      <c r="C52" s="6">
        <f>('Production forecast'!C52/'Item Mapping and Pricing'!$C52)/0.9</f>
        <v>0</v>
      </c>
      <c r="D52" s="6">
        <f>('Production forecast'!D52/'Item Mapping and Pricing'!$C52)/0.9</f>
        <v>9738.8888888888887</v>
      </c>
      <c r="E52" s="6">
        <f>('Production forecast'!E52/'Item Mapping and Pricing'!$C52)/0.9</f>
        <v>0</v>
      </c>
      <c r="F52" s="6">
        <f>('Production forecast'!F52/'Item Mapping and Pricing'!$C52)/0.9</f>
        <v>0</v>
      </c>
      <c r="G52" s="6">
        <f>('Production forecast'!G52/'Item Mapping and Pricing'!$C52)/0.9</f>
        <v>0</v>
      </c>
      <c r="H52" s="6">
        <f>('Production forecast'!H52/'Item Mapping and Pricing'!$C52)/0.9</f>
        <v>0</v>
      </c>
      <c r="I52" s="6">
        <f>('Production forecast'!I52/'Item Mapping and Pricing'!$C52)/0.9</f>
        <v>0</v>
      </c>
      <c r="J52" s="6">
        <f>('Production forecast'!J52/'Item Mapping and Pricing'!$C52)/0.9</f>
        <v>13116.666666666666</v>
      </c>
      <c r="K52" s="6">
        <f>('Production forecast'!K52/'Item Mapping and Pricing'!$C52)/0.9</f>
        <v>0</v>
      </c>
      <c r="L52" s="6">
        <f>('Production forecast'!L52/'Item Mapping and Pricing'!$C52)/0.9</f>
        <v>0</v>
      </c>
      <c r="M52" s="6">
        <f>('Production forecast'!M52/'Item Mapping and Pricing'!$C52)/0.9</f>
        <v>0</v>
      </c>
      <c r="N52" s="6">
        <f>('Production forecast'!N52/'Item Mapping and Pricing'!$C52)/0.9</f>
        <v>0</v>
      </c>
      <c r="O52" s="6">
        <f>('Production forecast'!O52/'Item Mapping and Pricing'!$C52)/0.9</f>
        <v>0</v>
      </c>
      <c r="P52" s="6">
        <f>('Production forecast'!P52/'Item Mapping and Pricing'!$C52)/0.9</f>
        <v>0</v>
      </c>
      <c r="Q52" s="6">
        <f>('Production forecast'!Q52/'Item Mapping and Pricing'!$C52)/0.9</f>
        <v>0</v>
      </c>
      <c r="R52" s="6">
        <f>('Production forecast'!R52/'Item Mapping and Pricing'!$C52)/0.9</f>
        <v>0</v>
      </c>
      <c r="S52" s="6">
        <f>('Production forecast'!S52/'Item Mapping and Pricing'!$C52)/0.9</f>
        <v>12388.888888888889</v>
      </c>
      <c r="T52" s="6">
        <f>('Production forecast'!T52/'Item Mapping and Pricing'!$C52)/0.9</f>
        <v>0</v>
      </c>
      <c r="U52" s="6">
        <f>('Production forecast'!U52/'Item Mapping and Pricing'!$C52)/0.9</f>
        <v>0</v>
      </c>
      <c r="V52" s="6">
        <f>('Production forecast'!V52/'Item Mapping and Pricing'!$C52)/0.9</f>
        <v>0</v>
      </c>
      <c r="W52" s="6">
        <f>('Production forecast'!W52/'Item Mapping and Pricing'!$C52)/0.9</f>
        <v>0</v>
      </c>
      <c r="X52" s="6">
        <f>('Production forecast'!X52/'Item Mapping and Pricing'!$C52)/0.9</f>
        <v>0</v>
      </c>
      <c r="Y52" s="6">
        <f>('Production forecast'!Y52/'Item Mapping and Pricing'!$C52)/0.9</f>
        <v>0</v>
      </c>
      <c r="Z52" s="6">
        <f>('Production forecast'!Z52/'Item Mapping and Pricing'!$C52)/0.9</f>
        <v>0</v>
      </c>
      <c r="AA52" s="6">
        <f>('Production forecast'!AA52/'Item Mapping and Pricing'!$C52)/0.9</f>
        <v>0</v>
      </c>
    </row>
    <row r="53" spans="1:27" x14ac:dyDescent="0.2">
      <c r="A53">
        <v>10074</v>
      </c>
      <c r="B53" s="6">
        <f>('Production forecast'!B53/'Item Mapping and Pricing'!$C53)/0.9</f>
        <v>0</v>
      </c>
      <c r="C53" s="6">
        <f>('Production forecast'!C53/'Item Mapping and Pricing'!$C53)/0.9</f>
        <v>0</v>
      </c>
      <c r="D53" s="6">
        <f>('Production forecast'!D53/'Item Mapping and Pricing'!$C53)/0.9</f>
        <v>0</v>
      </c>
      <c r="E53" s="6">
        <f>('Production forecast'!E53/'Item Mapping and Pricing'!$C53)/0.9</f>
        <v>0</v>
      </c>
      <c r="F53" s="6">
        <f>('Production forecast'!F53/'Item Mapping and Pricing'!$C53)/0.9</f>
        <v>5145.833333333333</v>
      </c>
      <c r="G53" s="6">
        <f>('Production forecast'!G53/'Item Mapping and Pricing'!$C53)/0.9</f>
        <v>0</v>
      </c>
      <c r="H53" s="6">
        <f>('Production forecast'!H53/'Item Mapping and Pricing'!$C53)/0.9</f>
        <v>0</v>
      </c>
      <c r="I53" s="6">
        <f>('Production forecast'!I53/'Item Mapping and Pricing'!$C53)/0.9</f>
        <v>0</v>
      </c>
      <c r="J53" s="6">
        <f>('Production forecast'!J53/'Item Mapping and Pricing'!$C53)/0.9</f>
        <v>0</v>
      </c>
      <c r="K53" s="6">
        <f>('Production forecast'!K53/'Item Mapping and Pricing'!$C53)/0.9</f>
        <v>0</v>
      </c>
      <c r="L53" s="6">
        <f>('Production forecast'!L53/'Item Mapping and Pricing'!$C53)/0.9</f>
        <v>0</v>
      </c>
      <c r="M53" s="6">
        <f>('Production forecast'!M53/'Item Mapping and Pricing'!$C53)/0.9</f>
        <v>0</v>
      </c>
      <c r="N53" s="6">
        <f>('Production forecast'!N53/'Item Mapping and Pricing'!$C53)/0.9</f>
        <v>4472.2222222222217</v>
      </c>
      <c r="O53" s="6">
        <f>('Production forecast'!O53/'Item Mapping and Pricing'!$C53)/0.9</f>
        <v>0</v>
      </c>
      <c r="P53" s="6">
        <f>('Production forecast'!P53/'Item Mapping and Pricing'!$C53)/0.9</f>
        <v>0</v>
      </c>
      <c r="Q53" s="6">
        <f>('Production forecast'!Q53/'Item Mapping and Pricing'!$C53)/0.9</f>
        <v>0</v>
      </c>
      <c r="R53" s="6">
        <f>('Production forecast'!R53/'Item Mapping and Pricing'!$C53)/0.9</f>
        <v>0</v>
      </c>
      <c r="S53" s="6">
        <f>('Production forecast'!S53/'Item Mapping and Pricing'!$C53)/0.9</f>
        <v>0</v>
      </c>
      <c r="T53" s="6">
        <f>('Production forecast'!T53/'Item Mapping and Pricing'!$C53)/0.9</f>
        <v>0</v>
      </c>
      <c r="U53" s="6">
        <f>('Production forecast'!U53/'Item Mapping and Pricing'!$C53)/0.9</f>
        <v>0</v>
      </c>
      <c r="V53" s="6">
        <f>('Production forecast'!V53/'Item Mapping and Pricing'!$C53)/0.9</f>
        <v>4833.333333333333</v>
      </c>
      <c r="W53" s="6">
        <f>('Production forecast'!W53/'Item Mapping and Pricing'!$C53)/0.9</f>
        <v>0</v>
      </c>
      <c r="X53" s="6">
        <f>('Production forecast'!X53/'Item Mapping and Pricing'!$C53)/0.9</f>
        <v>0</v>
      </c>
      <c r="Y53" s="6">
        <f>('Production forecast'!Y53/'Item Mapping and Pricing'!$C53)/0.9</f>
        <v>0</v>
      </c>
      <c r="Z53" s="6">
        <f>('Production forecast'!Z53/'Item Mapping and Pricing'!$C53)/0.9</f>
        <v>0</v>
      </c>
      <c r="AA53" s="6">
        <f>('Production forecast'!AA53/'Item Mapping and Pricing'!$C53)/0.9</f>
        <v>0</v>
      </c>
    </row>
    <row r="54" spans="1:27" x14ac:dyDescent="0.2">
      <c r="A54">
        <v>10075</v>
      </c>
      <c r="B54" s="6">
        <f>('Production forecast'!B54/'Item Mapping and Pricing'!$C54)/0.9</f>
        <v>0</v>
      </c>
      <c r="C54" s="6">
        <f>('Production forecast'!C54/'Item Mapping and Pricing'!$C54)/0.9</f>
        <v>0</v>
      </c>
      <c r="D54" s="6">
        <f>('Production forecast'!D54/'Item Mapping and Pricing'!$C54)/0.9</f>
        <v>4950</v>
      </c>
      <c r="E54" s="6">
        <f>('Production forecast'!E54/'Item Mapping and Pricing'!$C54)/0.9</f>
        <v>0</v>
      </c>
      <c r="F54" s="6">
        <f>('Production forecast'!F54/'Item Mapping and Pricing'!$C54)/0.9</f>
        <v>0</v>
      </c>
      <c r="G54" s="6">
        <f>('Production forecast'!G54/'Item Mapping and Pricing'!$C54)/0.9</f>
        <v>0</v>
      </c>
      <c r="H54" s="6">
        <f>('Production forecast'!H54/'Item Mapping and Pricing'!$C54)/0.9</f>
        <v>0</v>
      </c>
      <c r="I54" s="6">
        <f>('Production forecast'!I54/'Item Mapping and Pricing'!$C54)/0.9</f>
        <v>0</v>
      </c>
      <c r="J54" s="6">
        <f>('Production forecast'!J54/'Item Mapping and Pricing'!$C54)/0.9</f>
        <v>0</v>
      </c>
      <c r="K54" s="6">
        <f>('Production forecast'!K54/'Item Mapping and Pricing'!$C54)/0.9</f>
        <v>0</v>
      </c>
      <c r="L54" s="6">
        <f>('Production forecast'!L54/'Item Mapping and Pricing'!$C54)/0.9</f>
        <v>5550</v>
      </c>
      <c r="M54" s="6">
        <f>('Production forecast'!M54/'Item Mapping and Pricing'!$C54)/0.9</f>
        <v>0</v>
      </c>
      <c r="N54" s="6">
        <f>('Production forecast'!N54/'Item Mapping and Pricing'!$C54)/0.9</f>
        <v>0</v>
      </c>
      <c r="O54" s="6">
        <f>('Production forecast'!O54/'Item Mapping and Pricing'!$C54)/0.9</f>
        <v>0</v>
      </c>
      <c r="P54" s="6">
        <f>('Production forecast'!P54/'Item Mapping and Pricing'!$C54)/0.9</f>
        <v>0</v>
      </c>
      <c r="Q54" s="6">
        <f>('Production forecast'!Q54/'Item Mapping and Pricing'!$C54)/0.9</f>
        <v>0</v>
      </c>
      <c r="R54" s="6">
        <f>('Production forecast'!R54/'Item Mapping and Pricing'!$C54)/0.9</f>
        <v>0</v>
      </c>
      <c r="S54" s="6">
        <f>('Production forecast'!S54/'Item Mapping and Pricing'!$C54)/0.9</f>
        <v>0</v>
      </c>
      <c r="T54" s="6">
        <f>('Production forecast'!T54/'Item Mapping and Pricing'!$C54)/0.9</f>
        <v>5416.666666666667</v>
      </c>
      <c r="U54" s="6">
        <f>('Production forecast'!U54/'Item Mapping and Pricing'!$C54)/0.9</f>
        <v>0</v>
      </c>
      <c r="V54" s="6">
        <f>('Production forecast'!V54/'Item Mapping and Pricing'!$C54)/0.9</f>
        <v>0</v>
      </c>
      <c r="W54" s="6">
        <f>('Production forecast'!W54/'Item Mapping and Pricing'!$C54)/0.9</f>
        <v>0</v>
      </c>
      <c r="X54" s="6">
        <f>('Production forecast'!X54/'Item Mapping and Pricing'!$C54)/0.9</f>
        <v>0</v>
      </c>
      <c r="Y54" s="6">
        <f>('Production forecast'!Y54/'Item Mapping and Pricing'!$C54)/0.9</f>
        <v>0</v>
      </c>
      <c r="Z54" s="6">
        <f>('Production forecast'!Z54/'Item Mapping and Pricing'!$C54)/0.9</f>
        <v>0</v>
      </c>
      <c r="AA54" s="6">
        <f>('Production forecast'!AA54/'Item Mapping and Pricing'!$C54)/0.9</f>
        <v>0</v>
      </c>
    </row>
    <row r="55" spans="1:27" x14ac:dyDescent="0.2">
      <c r="A55">
        <v>10076</v>
      </c>
      <c r="B55" s="6">
        <f>('Production forecast'!B55/'Item Mapping and Pricing'!$C55)/0.9</f>
        <v>0</v>
      </c>
      <c r="C55" s="6">
        <f>('Production forecast'!C55/'Item Mapping and Pricing'!$C55)/0.9</f>
        <v>979.99999999999989</v>
      </c>
      <c r="D55" s="6">
        <f>('Production forecast'!D55/'Item Mapping and Pricing'!$C55)/0.9</f>
        <v>0</v>
      </c>
      <c r="E55" s="6">
        <f>('Production forecast'!E55/'Item Mapping and Pricing'!$C55)/0.9</f>
        <v>0</v>
      </c>
      <c r="F55" s="6">
        <f>('Production forecast'!F55/'Item Mapping and Pricing'!$C55)/0.9</f>
        <v>0</v>
      </c>
      <c r="G55" s="6">
        <f>('Production forecast'!G55/'Item Mapping and Pricing'!$C55)/0.9</f>
        <v>925.55555555555554</v>
      </c>
      <c r="H55" s="6">
        <f>('Production forecast'!H55/'Item Mapping and Pricing'!$C55)/0.9</f>
        <v>0</v>
      </c>
      <c r="I55" s="6">
        <f>('Production forecast'!I55/'Item Mapping and Pricing'!$C55)/0.9</f>
        <v>0</v>
      </c>
      <c r="J55" s="6">
        <f>('Production forecast'!J55/'Item Mapping and Pricing'!$C55)/0.9</f>
        <v>0</v>
      </c>
      <c r="K55" s="6">
        <f>('Production forecast'!K55/'Item Mapping and Pricing'!$C55)/0.9</f>
        <v>911.94444444444446</v>
      </c>
      <c r="L55" s="6">
        <f>('Production forecast'!L55/'Item Mapping and Pricing'!$C55)/0.9</f>
        <v>0</v>
      </c>
      <c r="M55" s="6">
        <f>('Production forecast'!M55/'Item Mapping and Pricing'!$C55)/0.9</f>
        <v>0</v>
      </c>
      <c r="N55" s="6">
        <f>('Production forecast'!N55/'Item Mapping and Pricing'!$C55)/0.9</f>
        <v>0</v>
      </c>
      <c r="O55" s="6">
        <f>('Production forecast'!O55/'Item Mapping and Pricing'!$C55)/0.9</f>
        <v>1034.4444444444443</v>
      </c>
      <c r="P55" s="6">
        <f>('Production forecast'!P55/'Item Mapping and Pricing'!$C55)/0.9</f>
        <v>0</v>
      </c>
      <c r="Q55" s="6">
        <f>('Production forecast'!Q55/'Item Mapping and Pricing'!$C55)/0.9</f>
        <v>0</v>
      </c>
      <c r="R55" s="6">
        <f>('Production forecast'!R55/'Item Mapping and Pricing'!$C55)/0.9</f>
        <v>0</v>
      </c>
      <c r="S55" s="6">
        <f>('Production forecast'!S55/'Item Mapping and Pricing'!$C55)/0.9</f>
        <v>1058.9444444444443</v>
      </c>
      <c r="T55" s="6">
        <f>('Production forecast'!T55/'Item Mapping and Pricing'!$C55)/0.9</f>
        <v>0</v>
      </c>
      <c r="U55" s="6">
        <f>('Production forecast'!U55/'Item Mapping and Pricing'!$C55)/0.9</f>
        <v>0</v>
      </c>
      <c r="V55" s="6">
        <f>('Production forecast'!V55/'Item Mapping and Pricing'!$C55)/0.9</f>
        <v>0</v>
      </c>
      <c r="W55" s="6">
        <f>('Production forecast'!W55/'Item Mapping and Pricing'!$C55)/0.9</f>
        <v>1132.4444444444443</v>
      </c>
      <c r="X55" s="6">
        <f>('Production forecast'!X55/'Item Mapping and Pricing'!$C55)/0.9</f>
        <v>0</v>
      </c>
      <c r="Y55" s="6">
        <f>('Production forecast'!Y55/'Item Mapping and Pricing'!$C55)/0.9</f>
        <v>0</v>
      </c>
      <c r="Z55" s="6">
        <f>('Production forecast'!Z55/'Item Mapping and Pricing'!$C55)/0.9</f>
        <v>0</v>
      </c>
      <c r="AA55" s="6">
        <f>('Production forecast'!AA55/'Item Mapping and Pricing'!$C55)/0.9</f>
        <v>1197.7777777777781</v>
      </c>
    </row>
    <row r="56" spans="1:27" x14ac:dyDescent="0.2">
      <c r="A56">
        <v>10077</v>
      </c>
      <c r="B56" s="6">
        <f>('Production forecast'!B56/'Item Mapping and Pricing'!$C56)/0.9</f>
        <v>762.22222222222217</v>
      </c>
      <c r="C56" s="6">
        <f>('Production forecast'!C56/'Item Mapping and Pricing'!$C56)/0.9</f>
        <v>0</v>
      </c>
      <c r="D56" s="6">
        <f>('Production forecast'!D56/'Item Mapping and Pricing'!$C56)/0.9</f>
        <v>0</v>
      </c>
      <c r="E56" s="6">
        <f>('Production forecast'!E56/'Item Mapping and Pricing'!$C56)/0.9</f>
        <v>0</v>
      </c>
      <c r="F56" s="6">
        <f>('Production forecast'!F56/'Item Mapping and Pricing'!$C56)/0.9</f>
        <v>767.66666666666663</v>
      </c>
      <c r="G56" s="6">
        <f>('Production forecast'!G56/'Item Mapping and Pricing'!$C56)/0.9</f>
        <v>0</v>
      </c>
      <c r="H56" s="6">
        <f>('Production forecast'!H56/'Item Mapping and Pricing'!$C56)/0.9</f>
        <v>0</v>
      </c>
      <c r="I56" s="6">
        <f>('Production forecast'!I56/'Item Mapping and Pricing'!$C56)/0.9</f>
        <v>0</v>
      </c>
      <c r="J56" s="6">
        <f>('Production forecast'!J56/'Item Mapping and Pricing'!$C56)/0.9</f>
        <v>784</v>
      </c>
      <c r="K56" s="6">
        <f>('Production forecast'!K56/'Item Mapping and Pricing'!$C56)/0.9</f>
        <v>0</v>
      </c>
      <c r="L56" s="6">
        <f>('Production forecast'!L56/'Item Mapping and Pricing'!$C56)/0.9</f>
        <v>0</v>
      </c>
      <c r="M56" s="6">
        <f>('Production forecast'!M56/'Item Mapping and Pricing'!$C56)/0.9</f>
        <v>0</v>
      </c>
      <c r="N56" s="6">
        <f>('Production forecast'!N56/'Item Mapping and Pricing'!$C56)/0.9</f>
        <v>871.11111111111109</v>
      </c>
      <c r="O56" s="6">
        <f>('Production forecast'!O56/'Item Mapping and Pricing'!$C56)/0.9</f>
        <v>0</v>
      </c>
      <c r="P56" s="6">
        <f>('Production forecast'!P56/'Item Mapping and Pricing'!$C56)/0.9</f>
        <v>0</v>
      </c>
      <c r="Q56" s="6">
        <f>('Production forecast'!Q56/'Item Mapping and Pricing'!$C56)/0.9</f>
        <v>0</v>
      </c>
      <c r="R56" s="6">
        <f>('Production forecast'!R56/'Item Mapping and Pricing'!$C56)/0.9</f>
        <v>816.66666666666652</v>
      </c>
      <c r="S56" s="6">
        <f>('Production forecast'!S56/'Item Mapping and Pricing'!$C56)/0.9</f>
        <v>0</v>
      </c>
      <c r="T56" s="6">
        <f>('Production forecast'!T56/'Item Mapping and Pricing'!$C56)/0.9</f>
        <v>0</v>
      </c>
      <c r="U56" s="6">
        <f>('Production forecast'!U56/'Item Mapping and Pricing'!$C56)/0.9</f>
        <v>0</v>
      </c>
      <c r="V56" s="6">
        <f>('Production forecast'!V56/'Item Mapping and Pricing'!$C56)/0.9</f>
        <v>871.11111111111109</v>
      </c>
      <c r="W56" s="6">
        <f>('Production forecast'!W56/'Item Mapping and Pricing'!$C56)/0.9</f>
        <v>0</v>
      </c>
      <c r="X56" s="6">
        <f>('Production forecast'!X56/'Item Mapping and Pricing'!$C56)/0.9</f>
        <v>0</v>
      </c>
      <c r="Y56" s="6">
        <f>('Production forecast'!Y56/'Item Mapping and Pricing'!$C56)/0.9</f>
        <v>0</v>
      </c>
      <c r="Z56" s="6">
        <f>('Production forecast'!Z56/'Item Mapping and Pricing'!$C56)/0.9</f>
        <v>911.94444444444446</v>
      </c>
      <c r="AA56" s="6">
        <f>('Production forecast'!AA56/'Item Mapping and Pricing'!$C56)/0.9</f>
        <v>0</v>
      </c>
    </row>
    <row r="57" spans="1:27" x14ac:dyDescent="0.2">
      <c r="A57">
        <v>10078</v>
      </c>
      <c r="B57" s="6">
        <f>('Production forecast'!B57/'Item Mapping and Pricing'!$C57)/0.9</f>
        <v>0</v>
      </c>
      <c r="C57" s="6">
        <f>('Production forecast'!C57/'Item Mapping and Pricing'!$C57)/0.9</f>
        <v>828.33333333333326</v>
      </c>
      <c r="D57" s="6">
        <f>('Production forecast'!D57/'Item Mapping and Pricing'!$C57)/0.9</f>
        <v>0</v>
      </c>
      <c r="E57" s="6">
        <f>('Production forecast'!E57/'Item Mapping and Pricing'!$C57)/0.9</f>
        <v>851.66666666666663</v>
      </c>
      <c r="F57" s="6">
        <f>('Production forecast'!F57/'Item Mapping and Pricing'!$C57)/0.9</f>
        <v>0</v>
      </c>
      <c r="G57" s="6">
        <f>('Production forecast'!G57/'Item Mapping and Pricing'!$C57)/0.9</f>
        <v>851.66666666666663</v>
      </c>
      <c r="H57" s="6">
        <f>('Production forecast'!H57/'Item Mapping and Pricing'!$C57)/0.9</f>
        <v>0</v>
      </c>
      <c r="I57" s="6">
        <f>('Production forecast'!I57/'Item Mapping and Pricing'!$C57)/0.9</f>
        <v>858.66666666666652</v>
      </c>
      <c r="J57" s="6">
        <f>('Production forecast'!J57/'Item Mapping and Pricing'!$C57)/0.9</f>
        <v>0</v>
      </c>
      <c r="K57" s="6">
        <f>('Production forecast'!K57/'Item Mapping and Pricing'!$C57)/0.9</f>
        <v>858.66666666666652</v>
      </c>
      <c r="L57" s="6">
        <f>('Production forecast'!L57/'Item Mapping and Pricing'!$C57)/0.9</f>
        <v>0</v>
      </c>
      <c r="M57" s="6">
        <f>('Production forecast'!M57/'Item Mapping and Pricing'!$C57)/0.9</f>
        <v>896</v>
      </c>
      <c r="N57" s="6">
        <f>('Production forecast'!N57/'Item Mapping and Pricing'!$C57)/0.9</f>
        <v>0</v>
      </c>
      <c r="O57" s="6">
        <f>('Production forecast'!O57/'Item Mapping and Pricing'!$C57)/0.9</f>
        <v>933.33333333333326</v>
      </c>
      <c r="P57" s="6">
        <f>('Production forecast'!P57/'Item Mapping and Pricing'!$C57)/0.9</f>
        <v>0</v>
      </c>
      <c r="Q57" s="6">
        <f>('Production forecast'!Q57/'Item Mapping and Pricing'!$C57)/0.9</f>
        <v>921.66666666666652</v>
      </c>
      <c r="R57" s="6">
        <f>('Production forecast'!R57/'Item Mapping and Pricing'!$C57)/0.9</f>
        <v>0</v>
      </c>
      <c r="S57" s="6">
        <f>('Production forecast'!S57/'Item Mapping and Pricing'!$C57)/0.9</f>
        <v>910</v>
      </c>
      <c r="T57" s="6">
        <f>('Production forecast'!T57/'Item Mapping and Pricing'!$C57)/0.9</f>
        <v>0</v>
      </c>
      <c r="U57" s="6">
        <f>('Production forecast'!U57/'Item Mapping and Pricing'!$C57)/0.9</f>
        <v>903.00000000000011</v>
      </c>
      <c r="V57" s="6">
        <f>('Production forecast'!V57/'Item Mapping and Pricing'!$C57)/0.9</f>
        <v>0</v>
      </c>
      <c r="W57" s="6">
        <f>('Production forecast'!W57/'Item Mapping and Pricing'!$C57)/0.9</f>
        <v>896</v>
      </c>
      <c r="X57" s="6">
        <f>('Production forecast'!X57/'Item Mapping and Pricing'!$C57)/0.9</f>
        <v>0</v>
      </c>
      <c r="Y57" s="6">
        <f>('Production forecast'!Y57/'Item Mapping and Pricing'!$C57)/0.9</f>
        <v>896</v>
      </c>
      <c r="Z57" s="6">
        <f>('Production forecast'!Z57/'Item Mapping and Pricing'!$C57)/0.9</f>
        <v>0</v>
      </c>
      <c r="AA57" s="6">
        <f>('Production forecast'!AA57/'Item Mapping and Pricing'!$C57)/0.9</f>
        <v>1026.6666666666667</v>
      </c>
    </row>
    <row r="58" spans="1:27" x14ac:dyDescent="0.2">
      <c r="A58">
        <v>10079</v>
      </c>
      <c r="B58" s="6">
        <f>('Production forecast'!B58/'Item Mapping and Pricing'!$C58)/0.9</f>
        <v>585.00000000000011</v>
      </c>
      <c r="C58" s="6">
        <f>('Production forecast'!C58/'Item Mapping and Pricing'!$C58)/0.9</f>
        <v>0</v>
      </c>
      <c r="D58" s="6">
        <f>('Production forecast'!D58/'Item Mapping and Pricing'!$C58)/0.9</f>
        <v>607.5</v>
      </c>
      <c r="E58" s="6">
        <f>('Production forecast'!E58/'Item Mapping and Pricing'!$C58)/0.9</f>
        <v>0</v>
      </c>
      <c r="F58" s="6">
        <f>('Production forecast'!F58/'Item Mapping and Pricing'!$C58)/0.9</f>
        <v>629.99999999999989</v>
      </c>
      <c r="G58" s="6">
        <f>('Production forecast'!G58/'Item Mapping and Pricing'!$C58)/0.9</f>
        <v>0</v>
      </c>
      <c r="H58" s="6">
        <f>('Production forecast'!H58/'Item Mapping and Pricing'!$C58)/0.9</f>
        <v>615</v>
      </c>
      <c r="I58" s="6">
        <f>('Production forecast'!I58/'Item Mapping and Pricing'!$C58)/0.9</f>
        <v>0</v>
      </c>
      <c r="J58" s="6">
        <f>('Production forecast'!J58/'Item Mapping and Pricing'!$C58)/0.9</f>
        <v>599.99999999999989</v>
      </c>
      <c r="K58" s="6">
        <f>('Production forecast'!K58/'Item Mapping and Pricing'!$C58)/0.9</f>
        <v>0</v>
      </c>
      <c r="L58" s="6">
        <f>('Production forecast'!L58/'Item Mapping and Pricing'!$C58)/0.9</f>
        <v>599.99999999999989</v>
      </c>
      <c r="M58" s="6">
        <f>('Production forecast'!M58/'Item Mapping and Pricing'!$C58)/0.9</f>
        <v>0</v>
      </c>
      <c r="N58" s="6">
        <f>('Production forecast'!N58/'Item Mapping and Pricing'!$C58)/0.9</f>
        <v>705</v>
      </c>
      <c r="O58" s="6">
        <f>('Production forecast'!O58/'Item Mapping and Pricing'!$C58)/0.9</f>
        <v>0</v>
      </c>
      <c r="P58" s="6">
        <f>('Production forecast'!P58/'Item Mapping and Pricing'!$C58)/0.9</f>
        <v>705</v>
      </c>
      <c r="Q58" s="6">
        <f>('Production forecast'!Q58/'Item Mapping and Pricing'!$C58)/0.9</f>
        <v>0</v>
      </c>
      <c r="R58" s="6">
        <f>('Production forecast'!R58/'Item Mapping and Pricing'!$C58)/0.9</f>
        <v>660</v>
      </c>
      <c r="S58" s="6">
        <f>('Production forecast'!S58/'Item Mapping and Pricing'!$C58)/0.9</f>
        <v>0</v>
      </c>
      <c r="T58" s="6">
        <f>('Production forecast'!T58/'Item Mapping and Pricing'!$C58)/0.9</f>
        <v>660</v>
      </c>
      <c r="U58" s="6">
        <f>('Production forecast'!U58/'Item Mapping and Pricing'!$C58)/0.9</f>
        <v>0</v>
      </c>
      <c r="V58" s="6">
        <f>('Production forecast'!V58/'Item Mapping and Pricing'!$C58)/0.9</f>
        <v>695.99999999999989</v>
      </c>
      <c r="W58" s="6">
        <f>('Production forecast'!W58/'Item Mapping and Pricing'!$C58)/0.9</f>
        <v>0</v>
      </c>
      <c r="X58" s="6">
        <f>('Production forecast'!X58/'Item Mapping and Pricing'!$C58)/0.9</f>
        <v>695.99999999999989</v>
      </c>
      <c r="Y58" s="6">
        <f>('Production forecast'!Y58/'Item Mapping and Pricing'!$C58)/0.9</f>
        <v>0</v>
      </c>
      <c r="Z58" s="6">
        <f>('Production forecast'!Z58/'Item Mapping and Pricing'!$C58)/0.9</f>
        <v>738</v>
      </c>
      <c r="AA58" s="6">
        <f>('Production forecast'!AA58/'Item Mapping and Pricing'!$C58)/0.9</f>
        <v>0</v>
      </c>
    </row>
    <row r="59" spans="1:27" x14ac:dyDescent="0.2">
      <c r="A59">
        <v>10080</v>
      </c>
      <c r="B59" s="6">
        <f>('Production forecast'!B59/'Item Mapping and Pricing'!$C59)/0.9</f>
        <v>0</v>
      </c>
      <c r="C59" s="6">
        <f>('Production forecast'!C59/'Item Mapping and Pricing'!$C59)/0.9</f>
        <v>5330.0000000000009</v>
      </c>
      <c r="D59" s="6">
        <f>('Production forecast'!D59/'Item Mapping and Pricing'!$C59)/0.9</f>
        <v>0</v>
      </c>
      <c r="E59" s="6">
        <f>('Production forecast'!E59/'Item Mapping and Pricing'!$C59)/0.9</f>
        <v>5330.0000000000009</v>
      </c>
      <c r="F59" s="6">
        <f>('Production forecast'!F59/'Item Mapping and Pricing'!$C59)/0.9</f>
        <v>0</v>
      </c>
      <c r="G59" s="6">
        <f>('Production forecast'!G59/'Item Mapping and Pricing'!$C59)/0.9</f>
        <v>5330.0000000000009</v>
      </c>
      <c r="H59" s="6">
        <f>('Production forecast'!H59/'Item Mapping and Pricing'!$C59)/0.9</f>
        <v>0</v>
      </c>
      <c r="I59" s="6">
        <f>('Production forecast'!I59/'Item Mapping and Pricing'!$C59)/0.9</f>
        <v>5330.0000000000009</v>
      </c>
      <c r="J59" s="6">
        <f>('Production forecast'!J59/'Item Mapping and Pricing'!$C59)/0.9</f>
        <v>0</v>
      </c>
      <c r="K59" s="6">
        <f>('Production forecast'!K59/'Item Mapping and Pricing'!$C59)/0.9</f>
        <v>5330.0000000000009</v>
      </c>
      <c r="L59" s="6">
        <f>('Production forecast'!L59/'Item Mapping and Pricing'!$C59)/0.9</f>
        <v>0</v>
      </c>
      <c r="M59" s="6">
        <f>('Production forecast'!M59/'Item Mapping and Pricing'!$C59)/0.9</f>
        <v>5330.0000000000009</v>
      </c>
      <c r="N59" s="6">
        <f>('Production forecast'!N59/'Item Mapping and Pricing'!$C59)/0.9</f>
        <v>0</v>
      </c>
      <c r="O59" s="6">
        <f>('Production forecast'!O59/'Item Mapping and Pricing'!$C59)/0.9</f>
        <v>5330.0000000000009</v>
      </c>
      <c r="P59" s="6">
        <f>('Production forecast'!P59/'Item Mapping and Pricing'!$C59)/0.9</f>
        <v>0</v>
      </c>
      <c r="Q59" s="6">
        <f>('Production forecast'!Q59/'Item Mapping and Pricing'!$C59)/0.9</f>
        <v>5330.0000000000009</v>
      </c>
      <c r="R59" s="6">
        <f>('Production forecast'!R59/'Item Mapping and Pricing'!$C59)/0.9</f>
        <v>0</v>
      </c>
      <c r="S59" s="6">
        <f>('Production forecast'!S59/'Item Mapping and Pricing'!$C59)/0.9</f>
        <v>5330.0000000000009</v>
      </c>
      <c r="T59" s="6">
        <f>('Production forecast'!T59/'Item Mapping and Pricing'!$C59)/0.9</f>
        <v>0</v>
      </c>
      <c r="U59" s="6">
        <f>('Production forecast'!U59/'Item Mapping and Pricing'!$C59)/0.9</f>
        <v>5330.0000000000009</v>
      </c>
      <c r="V59" s="6">
        <f>('Production forecast'!V59/'Item Mapping and Pricing'!$C59)/0.9</f>
        <v>0</v>
      </c>
      <c r="W59" s="6">
        <f>('Production forecast'!W59/'Item Mapping and Pricing'!$C59)/0.9</f>
        <v>5330.0000000000009</v>
      </c>
      <c r="X59" s="6">
        <f>('Production forecast'!X59/'Item Mapping and Pricing'!$C59)/0.9</f>
        <v>0</v>
      </c>
      <c r="Y59" s="6">
        <f>('Production forecast'!Y59/'Item Mapping and Pricing'!$C59)/0.9</f>
        <v>5330.0000000000009</v>
      </c>
      <c r="Z59" s="6">
        <f>('Production forecast'!Z59/'Item Mapping and Pricing'!$C59)/0.9</f>
        <v>0</v>
      </c>
      <c r="AA59" s="6">
        <f>('Production forecast'!AA59/'Item Mapping and Pricing'!$C59)/0.9</f>
        <v>5330.0000000000009</v>
      </c>
    </row>
    <row r="60" spans="1:27" x14ac:dyDescent="0.2">
      <c r="A60">
        <v>10081</v>
      </c>
      <c r="B60" s="6">
        <f>('Production forecast'!B60/'Item Mapping and Pricing'!$C60)/0.9</f>
        <v>4711.1111111111122</v>
      </c>
      <c r="C60" s="6">
        <f>('Production forecast'!C60/'Item Mapping and Pricing'!$C60)/0.9</f>
        <v>0</v>
      </c>
      <c r="D60" s="6">
        <f>('Production forecast'!D60/'Item Mapping and Pricing'!$C60)/0.9</f>
        <v>4711.1111111111122</v>
      </c>
      <c r="E60" s="6">
        <f>('Production forecast'!E60/'Item Mapping and Pricing'!$C60)/0.9</f>
        <v>0</v>
      </c>
      <c r="F60" s="6">
        <f>('Production forecast'!F60/'Item Mapping and Pricing'!$C60)/0.9</f>
        <v>4711.1111111111122</v>
      </c>
      <c r="G60" s="6">
        <f>('Production forecast'!G60/'Item Mapping and Pricing'!$C60)/0.9</f>
        <v>0</v>
      </c>
      <c r="H60" s="6">
        <f>('Production forecast'!H60/'Item Mapping and Pricing'!$C60)/0.9</f>
        <v>4711.1111111111122</v>
      </c>
      <c r="I60" s="6">
        <f>('Production forecast'!I60/'Item Mapping and Pricing'!$C60)/0.9</f>
        <v>0</v>
      </c>
      <c r="J60" s="6">
        <f>('Production forecast'!J60/'Item Mapping and Pricing'!$C60)/0.9</f>
        <v>4711.1111111111122</v>
      </c>
      <c r="K60" s="6">
        <f>('Production forecast'!K60/'Item Mapping and Pricing'!$C60)/0.9</f>
        <v>0</v>
      </c>
      <c r="L60" s="6">
        <f>('Production forecast'!L60/'Item Mapping and Pricing'!$C60)/0.9</f>
        <v>4711.1111111111122</v>
      </c>
      <c r="M60" s="6">
        <f>('Production forecast'!M60/'Item Mapping and Pricing'!$C60)/0.9</f>
        <v>0</v>
      </c>
      <c r="N60" s="6">
        <f>('Production forecast'!N60/'Item Mapping and Pricing'!$C60)/0.9</f>
        <v>4711.1111111111122</v>
      </c>
      <c r="O60" s="6">
        <f>('Production forecast'!O60/'Item Mapping and Pricing'!$C60)/0.9</f>
        <v>0</v>
      </c>
      <c r="P60" s="6">
        <f>('Production forecast'!P60/'Item Mapping and Pricing'!$C60)/0.9</f>
        <v>4711.1111111111122</v>
      </c>
      <c r="Q60" s="6">
        <f>('Production forecast'!Q60/'Item Mapping and Pricing'!$C60)/0.9</f>
        <v>0</v>
      </c>
      <c r="R60" s="6">
        <f>('Production forecast'!R60/'Item Mapping and Pricing'!$C60)/0.9</f>
        <v>4711.1111111111122</v>
      </c>
      <c r="S60" s="6">
        <f>('Production forecast'!S60/'Item Mapping and Pricing'!$C60)/0.9</f>
        <v>0</v>
      </c>
      <c r="T60" s="6">
        <f>('Production forecast'!T60/'Item Mapping and Pricing'!$C60)/0.9</f>
        <v>4711.1111111111122</v>
      </c>
      <c r="U60" s="6">
        <f>('Production forecast'!U60/'Item Mapping and Pricing'!$C60)/0.9</f>
        <v>0</v>
      </c>
      <c r="V60" s="6">
        <f>('Production forecast'!V60/'Item Mapping and Pricing'!$C60)/0.9</f>
        <v>4711.1111111111122</v>
      </c>
      <c r="W60" s="6">
        <f>('Production forecast'!W60/'Item Mapping and Pricing'!$C60)/0.9</f>
        <v>0</v>
      </c>
      <c r="X60" s="6">
        <f>('Production forecast'!X60/'Item Mapping and Pricing'!$C60)/0.9</f>
        <v>4711.1111111111122</v>
      </c>
      <c r="Y60" s="6">
        <f>('Production forecast'!Y60/'Item Mapping and Pricing'!$C60)/0.9</f>
        <v>0</v>
      </c>
      <c r="Z60" s="6">
        <f>('Production forecast'!Z60/'Item Mapping and Pricing'!$C60)/0.9</f>
        <v>4711.1111111111122</v>
      </c>
      <c r="AA60" s="6">
        <f>('Production forecast'!AA60/'Item Mapping and Pricing'!$C60)/0.9</f>
        <v>0</v>
      </c>
    </row>
    <row r="61" spans="1:27" x14ac:dyDescent="0.2">
      <c r="A61">
        <v>10082</v>
      </c>
      <c r="B61" s="6">
        <f>('Production forecast'!B61/'Item Mapping and Pricing'!$C61)/0.9</f>
        <v>0</v>
      </c>
      <c r="C61" s="6">
        <f>('Production forecast'!C61/'Item Mapping and Pricing'!$C61)/0.9</f>
        <v>0</v>
      </c>
      <c r="D61" s="6">
        <f>('Production forecast'!D61/'Item Mapping and Pricing'!$C61)/0.9</f>
        <v>0</v>
      </c>
      <c r="E61" s="6">
        <f>('Production forecast'!E61/'Item Mapping and Pricing'!$C61)/0.9</f>
        <v>3551.4977777777772</v>
      </c>
      <c r="F61" s="6">
        <f>('Production forecast'!F61/'Item Mapping and Pricing'!$C61)/0.9</f>
        <v>0</v>
      </c>
      <c r="G61" s="6">
        <f>('Production forecast'!G61/'Item Mapping and Pricing'!$C61)/0.9</f>
        <v>0</v>
      </c>
      <c r="H61" s="6">
        <f>('Production forecast'!H61/'Item Mapping and Pricing'!$C61)/0.9</f>
        <v>0</v>
      </c>
      <c r="I61" s="6">
        <f>('Production forecast'!I61/'Item Mapping and Pricing'!$C61)/0.9</f>
        <v>0</v>
      </c>
      <c r="J61" s="6">
        <f>('Production forecast'!J61/'Item Mapping and Pricing'!$C61)/0.9</f>
        <v>0</v>
      </c>
      <c r="K61" s="6">
        <f>('Production forecast'!K61/'Item Mapping and Pricing'!$C61)/0.9</f>
        <v>4866.5397777777771</v>
      </c>
      <c r="L61" s="6">
        <f>('Production forecast'!L61/'Item Mapping and Pricing'!$C61)/0.9</f>
        <v>0</v>
      </c>
      <c r="M61" s="6">
        <f>('Production forecast'!M61/'Item Mapping and Pricing'!$C61)/0.9</f>
        <v>0</v>
      </c>
      <c r="N61" s="6">
        <f>('Production forecast'!N61/'Item Mapping and Pricing'!$C61)/0.9</f>
        <v>0</v>
      </c>
      <c r="O61" s="6">
        <f>('Production forecast'!O61/'Item Mapping and Pricing'!$C61)/0.9</f>
        <v>0</v>
      </c>
      <c r="P61" s="6">
        <f>('Production forecast'!P61/'Item Mapping and Pricing'!$C61)/0.9</f>
        <v>0</v>
      </c>
      <c r="Q61" s="6">
        <f>('Production forecast'!Q61/'Item Mapping and Pricing'!$C61)/0.9</f>
        <v>4681.5462222222222</v>
      </c>
      <c r="R61" s="6">
        <f>('Production forecast'!R61/'Item Mapping and Pricing'!$C61)/0.9</f>
        <v>0</v>
      </c>
      <c r="S61" s="6">
        <f>('Production forecast'!S61/'Item Mapping and Pricing'!$C61)/0.9</f>
        <v>0</v>
      </c>
      <c r="T61" s="6">
        <f>('Production forecast'!T61/'Item Mapping and Pricing'!$C61)/0.9</f>
        <v>0</v>
      </c>
      <c r="U61" s="6">
        <f>('Production forecast'!U61/'Item Mapping and Pricing'!$C61)/0.9</f>
        <v>0</v>
      </c>
      <c r="V61" s="6">
        <f>('Production forecast'!V61/'Item Mapping and Pricing'!$C61)/0.9</f>
        <v>0</v>
      </c>
      <c r="W61" s="6">
        <f>('Production forecast'!W61/'Item Mapping and Pricing'!$C61)/0.9</f>
        <v>4048.965555555556</v>
      </c>
      <c r="X61" s="6">
        <f>('Production forecast'!X61/'Item Mapping and Pricing'!$C61)/0.9</f>
        <v>0</v>
      </c>
      <c r="Y61" s="6">
        <f>('Production forecast'!Y61/'Item Mapping and Pricing'!$C61)/0.9</f>
        <v>0</v>
      </c>
      <c r="Z61" s="6">
        <f>('Production forecast'!Z61/'Item Mapping and Pricing'!$C61)/0.9</f>
        <v>0</v>
      </c>
      <c r="AA61" s="6">
        <f>('Production forecast'!AA61/'Item Mapping and Pricing'!$C61)/0.9</f>
        <v>0</v>
      </c>
    </row>
    <row r="62" spans="1:27" x14ac:dyDescent="0.2">
      <c r="A62">
        <v>10083</v>
      </c>
      <c r="B62" s="6">
        <f>('Production forecast'!B62/'Item Mapping and Pricing'!$C62)/0.9</f>
        <v>0</v>
      </c>
      <c r="C62" s="6">
        <f>('Production forecast'!C62/'Item Mapping and Pricing'!$C62)/0.9</f>
        <v>5703.333333333333</v>
      </c>
      <c r="D62" s="6">
        <f>('Production forecast'!D62/'Item Mapping and Pricing'!$C62)/0.9</f>
        <v>0</v>
      </c>
      <c r="E62" s="6">
        <f>('Production forecast'!E62/'Item Mapping and Pricing'!$C62)/0.9</f>
        <v>0</v>
      </c>
      <c r="F62" s="6">
        <f>('Production forecast'!F62/'Item Mapping and Pricing'!$C62)/0.9</f>
        <v>0</v>
      </c>
      <c r="G62" s="6">
        <f>('Production forecast'!G62/'Item Mapping and Pricing'!$C62)/0.9</f>
        <v>0</v>
      </c>
      <c r="H62" s="6">
        <f>('Production forecast'!H62/'Item Mapping and Pricing'!$C62)/0.9</f>
        <v>4777.7777777777774</v>
      </c>
      <c r="I62" s="6">
        <f>('Production forecast'!I62/'Item Mapping and Pricing'!$C62)/0.9</f>
        <v>0</v>
      </c>
      <c r="J62" s="6">
        <f>('Production forecast'!J62/'Item Mapping and Pricing'!$C62)/0.9</f>
        <v>0</v>
      </c>
      <c r="K62" s="6">
        <f>('Production forecast'!K62/'Item Mapping and Pricing'!$C62)/0.9</f>
        <v>0</v>
      </c>
      <c r="L62" s="6">
        <f>('Production forecast'!L62/'Item Mapping and Pricing'!$C62)/0.9</f>
        <v>0</v>
      </c>
      <c r="M62" s="6">
        <f>('Production forecast'!M62/'Item Mapping and Pricing'!$C62)/0.9</f>
        <v>4805.5555555555557</v>
      </c>
      <c r="N62" s="6">
        <f>('Production forecast'!N62/'Item Mapping and Pricing'!$C62)/0.9</f>
        <v>0</v>
      </c>
      <c r="O62" s="6">
        <f>('Production forecast'!O62/'Item Mapping and Pricing'!$C62)/0.9</f>
        <v>0</v>
      </c>
      <c r="P62" s="6">
        <f>('Production forecast'!P62/'Item Mapping and Pricing'!$C62)/0.9</f>
        <v>0</v>
      </c>
      <c r="Q62" s="6">
        <f>('Production forecast'!Q62/'Item Mapping and Pricing'!$C62)/0.9</f>
        <v>0</v>
      </c>
      <c r="R62" s="6">
        <f>('Production forecast'!R62/'Item Mapping and Pricing'!$C62)/0.9</f>
        <v>4833.333333333333</v>
      </c>
      <c r="S62" s="6">
        <f>('Production forecast'!S62/'Item Mapping and Pricing'!$C62)/0.9</f>
        <v>0</v>
      </c>
      <c r="T62" s="6">
        <f>('Production forecast'!T62/'Item Mapping and Pricing'!$C62)/0.9</f>
        <v>0</v>
      </c>
      <c r="U62" s="6">
        <f>('Production forecast'!U62/'Item Mapping and Pricing'!$C62)/0.9</f>
        <v>0</v>
      </c>
      <c r="V62" s="6">
        <f>('Production forecast'!V62/'Item Mapping and Pricing'!$C62)/0.9</f>
        <v>0</v>
      </c>
      <c r="W62" s="6">
        <f>('Production forecast'!W62/'Item Mapping and Pricing'!$C62)/0.9</f>
        <v>4861.1111111111113</v>
      </c>
      <c r="X62" s="6">
        <f>('Production forecast'!X62/'Item Mapping and Pricing'!$C62)/0.9</f>
        <v>0</v>
      </c>
      <c r="Y62" s="6">
        <f>('Production forecast'!Y62/'Item Mapping and Pricing'!$C62)/0.9</f>
        <v>0</v>
      </c>
      <c r="Z62" s="6">
        <f>('Production forecast'!Z62/'Item Mapping and Pricing'!$C62)/0.9</f>
        <v>0</v>
      </c>
      <c r="AA62" s="6">
        <f>('Production forecast'!AA62/'Item Mapping and Pricing'!$C62)/0.9</f>
        <v>0</v>
      </c>
    </row>
    <row r="63" spans="1:27" x14ac:dyDescent="0.2">
      <c r="A63">
        <v>10084</v>
      </c>
      <c r="B63" s="6">
        <f>('Production forecast'!B63/'Item Mapping and Pricing'!$C63)/0.9</f>
        <v>0</v>
      </c>
      <c r="C63" s="6">
        <f>('Production forecast'!C63/'Item Mapping and Pricing'!$C63)/0.9</f>
        <v>0</v>
      </c>
      <c r="D63" s="6">
        <f>('Production forecast'!D63/'Item Mapping and Pricing'!$C63)/0.9</f>
        <v>5994.4444444444443</v>
      </c>
      <c r="E63" s="6">
        <f>('Production forecast'!E63/'Item Mapping and Pricing'!$C63)/0.9</f>
        <v>0</v>
      </c>
      <c r="F63" s="6">
        <f>('Production forecast'!F63/'Item Mapping and Pricing'!$C63)/0.9</f>
        <v>0</v>
      </c>
      <c r="G63" s="6">
        <f>('Production forecast'!G63/'Item Mapping and Pricing'!$C63)/0.9</f>
        <v>0</v>
      </c>
      <c r="H63" s="6">
        <f>('Production forecast'!H63/'Item Mapping and Pricing'!$C63)/0.9</f>
        <v>0</v>
      </c>
      <c r="I63" s="6">
        <f>('Production forecast'!I63/'Item Mapping and Pricing'!$C63)/0.9</f>
        <v>0</v>
      </c>
      <c r="J63" s="6">
        <f>('Production forecast'!J63/'Item Mapping and Pricing'!$C63)/0.9</f>
        <v>0</v>
      </c>
      <c r="K63" s="6">
        <f>('Production forecast'!K63/'Item Mapping and Pricing'!$C63)/0.9</f>
        <v>0</v>
      </c>
      <c r="L63" s="6">
        <f>('Production forecast'!L63/'Item Mapping and Pricing'!$C63)/0.9</f>
        <v>0</v>
      </c>
      <c r="M63" s="6">
        <f>('Production forecast'!M63/'Item Mapping and Pricing'!$C63)/0.9</f>
        <v>0</v>
      </c>
      <c r="N63" s="6">
        <f>('Production forecast'!N63/'Item Mapping and Pricing'!$C63)/0.9</f>
        <v>0</v>
      </c>
      <c r="O63" s="6">
        <f>('Production forecast'!O63/'Item Mapping and Pricing'!$C63)/0.9</f>
        <v>6722.2222222222217</v>
      </c>
      <c r="P63" s="6">
        <f>('Production forecast'!P63/'Item Mapping and Pricing'!$C63)/0.9</f>
        <v>0</v>
      </c>
      <c r="Q63" s="6">
        <f>('Production forecast'!Q63/'Item Mapping and Pricing'!$C63)/0.9</f>
        <v>0</v>
      </c>
      <c r="R63" s="6">
        <f>('Production forecast'!R63/'Item Mapping and Pricing'!$C63)/0.9</f>
        <v>0</v>
      </c>
      <c r="S63" s="6">
        <f>('Production forecast'!S63/'Item Mapping and Pricing'!$C63)/0.9</f>
        <v>0</v>
      </c>
      <c r="T63" s="6">
        <f>('Production forecast'!T63/'Item Mapping and Pricing'!$C63)/0.9</f>
        <v>0</v>
      </c>
      <c r="U63" s="6">
        <f>('Production forecast'!U63/'Item Mapping and Pricing'!$C63)/0.9</f>
        <v>0</v>
      </c>
      <c r="V63" s="6">
        <f>('Production forecast'!V63/'Item Mapping and Pricing'!$C63)/0.9</f>
        <v>0</v>
      </c>
      <c r="W63" s="6">
        <f>('Production forecast'!W63/'Item Mapping and Pricing'!$C63)/0.9</f>
        <v>0</v>
      </c>
      <c r="X63" s="6">
        <f>('Production forecast'!X63/'Item Mapping and Pricing'!$C63)/0.9</f>
        <v>0</v>
      </c>
      <c r="Y63" s="6">
        <f>('Production forecast'!Y63/'Item Mapping and Pricing'!$C63)/0.9</f>
        <v>0</v>
      </c>
      <c r="Z63" s="6">
        <f>('Production forecast'!Z63/'Item Mapping and Pricing'!$C63)/0.9</f>
        <v>6856.6666666666661</v>
      </c>
      <c r="AA63" s="6">
        <f>('Production forecast'!AA63/'Item Mapping and Pricing'!$C63)/0.9</f>
        <v>0</v>
      </c>
    </row>
    <row r="64" spans="1:27" x14ac:dyDescent="0.2">
      <c r="A64">
        <v>10085</v>
      </c>
      <c r="B64" s="6">
        <f>('Production forecast'!B64/'Item Mapping and Pricing'!$C64)/0.9</f>
        <v>0</v>
      </c>
      <c r="C64" s="6">
        <f>('Production forecast'!C64/'Item Mapping and Pricing'!$C64)/0.9</f>
        <v>0</v>
      </c>
      <c r="D64" s="6">
        <f>('Production forecast'!D64/'Item Mapping and Pricing'!$C64)/0.9</f>
        <v>2232.2222222222222</v>
      </c>
      <c r="E64" s="6">
        <f>('Production forecast'!E64/'Item Mapping and Pricing'!$C64)/0.9</f>
        <v>0</v>
      </c>
      <c r="F64" s="6">
        <f>('Production forecast'!F64/'Item Mapping and Pricing'!$C64)/0.9</f>
        <v>0</v>
      </c>
      <c r="G64" s="6">
        <f>('Production forecast'!G64/'Item Mapping and Pricing'!$C64)/0.9</f>
        <v>3360</v>
      </c>
      <c r="H64" s="6">
        <f>('Production forecast'!H64/'Item Mapping and Pricing'!$C64)/0.9</f>
        <v>0</v>
      </c>
      <c r="I64" s="6">
        <f>('Production forecast'!I64/'Item Mapping and Pricing'!$C64)/0.9</f>
        <v>0</v>
      </c>
      <c r="J64" s="6">
        <f>('Production forecast'!J64/'Item Mapping and Pricing'!$C64)/0.9</f>
        <v>3370</v>
      </c>
      <c r="K64" s="6">
        <f>('Production forecast'!K64/'Item Mapping and Pricing'!$C64)/0.9</f>
        <v>0</v>
      </c>
      <c r="L64" s="6">
        <f>('Production forecast'!L64/'Item Mapping and Pricing'!$C64)/0.9</f>
        <v>0</v>
      </c>
      <c r="M64" s="6">
        <f>('Production forecast'!M64/'Item Mapping and Pricing'!$C64)/0.9</f>
        <v>3380</v>
      </c>
      <c r="N64" s="6">
        <f>('Production forecast'!N64/'Item Mapping and Pricing'!$C64)/0.9</f>
        <v>0</v>
      </c>
      <c r="O64" s="6">
        <f>('Production forecast'!O64/'Item Mapping and Pricing'!$C64)/0.9</f>
        <v>0</v>
      </c>
      <c r="P64" s="6">
        <f>('Production forecast'!P64/'Item Mapping and Pricing'!$C64)/0.9</f>
        <v>3390</v>
      </c>
      <c r="Q64" s="6">
        <f>('Production forecast'!Q64/'Item Mapping and Pricing'!$C64)/0.9</f>
        <v>0</v>
      </c>
      <c r="R64" s="6">
        <f>('Production forecast'!R64/'Item Mapping and Pricing'!$C64)/0.9</f>
        <v>0</v>
      </c>
      <c r="S64" s="6">
        <f>('Production forecast'!S64/'Item Mapping and Pricing'!$C64)/0.9</f>
        <v>3400</v>
      </c>
      <c r="T64" s="6">
        <f>('Production forecast'!T64/'Item Mapping and Pricing'!$C64)/0.9</f>
        <v>0</v>
      </c>
      <c r="U64" s="6">
        <f>('Production forecast'!U64/'Item Mapping and Pricing'!$C64)/0.9</f>
        <v>0</v>
      </c>
      <c r="V64" s="6">
        <f>('Production forecast'!V64/'Item Mapping and Pricing'!$C64)/0.9</f>
        <v>3410</v>
      </c>
      <c r="W64" s="6">
        <f>('Production forecast'!W64/'Item Mapping and Pricing'!$C64)/0.9</f>
        <v>0</v>
      </c>
      <c r="X64" s="6">
        <f>('Production forecast'!X64/'Item Mapping and Pricing'!$C64)/0.9</f>
        <v>0</v>
      </c>
      <c r="Y64" s="6">
        <f>('Production forecast'!Y64/'Item Mapping and Pricing'!$C64)/0.9</f>
        <v>3420</v>
      </c>
      <c r="Z64" s="6">
        <f>('Production forecast'!Z64/'Item Mapping and Pricing'!$C64)/0.9</f>
        <v>0</v>
      </c>
      <c r="AA64" s="6">
        <f>('Production forecast'!AA64/'Item Mapping and Pricing'!$C64)/0.9</f>
        <v>0</v>
      </c>
    </row>
    <row r="65" spans="1:27" x14ac:dyDescent="0.2">
      <c r="A65">
        <v>10086</v>
      </c>
      <c r="B65" s="6">
        <f>('Production forecast'!B65/'Item Mapping and Pricing'!$C65)/0.9</f>
        <v>0</v>
      </c>
      <c r="C65" s="6">
        <f>('Production forecast'!C65/'Item Mapping and Pricing'!$C65)/0.9</f>
        <v>0</v>
      </c>
      <c r="D65" s="6">
        <f>('Production forecast'!D65/'Item Mapping and Pricing'!$C65)/0.9</f>
        <v>3343.333333333333</v>
      </c>
      <c r="E65" s="6">
        <f>('Production forecast'!E65/'Item Mapping and Pricing'!$C65)/0.9</f>
        <v>0</v>
      </c>
      <c r="F65" s="6">
        <f>('Production forecast'!F65/'Item Mapping and Pricing'!$C65)/0.9</f>
        <v>0</v>
      </c>
      <c r="G65" s="6">
        <f>('Production forecast'!G65/'Item Mapping and Pricing'!$C65)/0.9</f>
        <v>5026.666666666667</v>
      </c>
      <c r="H65" s="6">
        <f>('Production forecast'!H65/'Item Mapping and Pricing'!$C65)/0.9</f>
        <v>0</v>
      </c>
      <c r="I65" s="6">
        <f>('Production forecast'!I65/'Item Mapping and Pricing'!$C65)/0.9</f>
        <v>0</v>
      </c>
      <c r="J65" s="6">
        <f>('Production forecast'!J65/'Item Mapping and Pricing'!$C65)/0.9</f>
        <v>5036.666666666667</v>
      </c>
      <c r="K65" s="6">
        <f>('Production forecast'!K65/'Item Mapping and Pricing'!$C65)/0.9</f>
        <v>0</v>
      </c>
      <c r="L65" s="6">
        <f>('Production forecast'!L65/'Item Mapping and Pricing'!$C65)/0.9</f>
        <v>0</v>
      </c>
      <c r="M65" s="6">
        <f>('Production forecast'!M65/'Item Mapping and Pricing'!$C65)/0.9</f>
        <v>5046.666666666667</v>
      </c>
      <c r="N65" s="6">
        <f>('Production forecast'!N65/'Item Mapping and Pricing'!$C65)/0.9</f>
        <v>0</v>
      </c>
      <c r="O65" s="6">
        <f>('Production forecast'!O65/'Item Mapping and Pricing'!$C65)/0.9</f>
        <v>0</v>
      </c>
      <c r="P65" s="6">
        <f>('Production forecast'!P65/'Item Mapping and Pricing'!$C65)/0.9</f>
        <v>5056.666666666667</v>
      </c>
      <c r="Q65" s="6">
        <f>('Production forecast'!Q65/'Item Mapping and Pricing'!$C65)/0.9</f>
        <v>0</v>
      </c>
      <c r="R65" s="6">
        <f>('Production forecast'!R65/'Item Mapping and Pricing'!$C65)/0.9</f>
        <v>0</v>
      </c>
      <c r="S65" s="6">
        <f>('Production forecast'!S65/'Item Mapping and Pricing'!$C65)/0.9</f>
        <v>5066.666666666667</v>
      </c>
      <c r="T65" s="6">
        <f>('Production forecast'!T65/'Item Mapping and Pricing'!$C65)/0.9</f>
        <v>0</v>
      </c>
      <c r="U65" s="6">
        <f>('Production forecast'!U65/'Item Mapping and Pricing'!$C65)/0.9</f>
        <v>0</v>
      </c>
      <c r="V65" s="6">
        <f>('Production forecast'!V65/'Item Mapping and Pricing'!$C65)/0.9</f>
        <v>5076.666666666667</v>
      </c>
      <c r="W65" s="6">
        <f>('Production forecast'!W65/'Item Mapping and Pricing'!$C65)/0.9</f>
        <v>0</v>
      </c>
      <c r="X65" s="6">
        <f>('Production forecast'!X65/'Item Mapping and Pricing'!$C65)/0.9</f>
        <v>0</v>
      </c>
      <c r="Y65" s="6">
        <f>('Production forecast'!Y65/'Item Mapping and Pricing'!$C65)/0.9</f>
        <v>5086.666666666667</v>
      </c>
      <c r="Z65" s="6">
        <f>('Production forecast'!Z65/'Item Mapping and Pricing'!$C65)/0.9</f>
        <v>0</v>
      </c>
      <c r="AA65" s="6">
        <f>('Production forecast'!AA65/'Item Mapping and Pricing'!$C65)/0.9</f>
        <v>0</v>
      </c>
    </row>
    <row r="66" spans="1:27" x14ac:dyDescent="0.2">
      <c r="A66">
        <v>10087</v>
      </c>
      <c r="B66" s="6">
        <f>('Production forecast'!B66/'Item Mapping and Pricing'!$C66)/0.9</f>
        <v>0</v>
      </c>
      <c r="C66" s="6">
        <f>('Production forecast'!C66/'Item Mapping and Pricing'!$C66)/0.9</f>
        <v>4757.3888888888887</v>
      </c>
      <c r="D66" s="6">
        <f>('Production forecast'!D66/'Item Mapping and Pricing'!$C66)/0.9</f>
        <v>0</v>
      </c>
      <c r="E66" s="6">
        <f>('Production forecast'!E66/'Item Mapping and Pricing'!$C66)/0.9</f>
        <v>7143.9999999999991</v>
      </c>
      <c r="F66" s="6">
        <f>('Production forecast'!F66/'Item Mapping and Pricing'!$C66)/0.9</f>
        <v>0</v>
      </c>
      <c r="G66" s="6">
        <f>('Production forecast'!G66/'Item Mapping and Pricing'!$C66)/0.9</f>
        <v>4765.833333333333</v>
      </c>
      <c r="H66" s="6">
        <f>('Production forecast'!H66/'Item Mapping and Pricing'!$C66)/0.9</f>
        <v>0</v>
      </c>
      <c r="I66" s="6">
        <f>('Production forecast'!I66/'Item Mapping and Pricing'!$C66)/0.9</f>
        <v>4770.0555555555557</v>
      </c>
      <c r="J66" s="6">
        <f>('Production forecast'!J66/'Item Mapping and Pricing'!$C66)/0.9</f>
        <v>0</v>
      </c>
      <c r="K66" s="6">
        <f>('Production forecast'!K66/'Item Mapping and Pricing'!$C66)/0.9</f>
        <v>4774.2777777777774</v>
      </c>
      <c r="L66" s="6">
        <f>('Production forecast'!L66/'Item Mapping and Pricing'!$C66)/0.9</f>
        <v>0</v>
      </c>
      <c r="M66" s="6">
        <f>('Production forecast'!M66/'Item Mapping and Pricing'!$C66)/0.9</f>
        <v>4778.4999999999991</v>
      </c>
      <c r="N66" s="6">
        <f>('Production forecast'!N66/'Item Mapping and Pricing'!$C66)/0.9</f>
        <v>0</v>
      </c>
      <c r="O66" s="6">
        <f>('Production forecast'!O66/'Item Mapping and Pricing'!$C66)/0.9</f>
        <v>4782.7222222222217</v>
      </c>
      <c r="P66" s="6">
        <f>('Production forecast'!P66/'Item Mapping and Pricing'!$C66)/0.9</f>
        <v>0</v>
      </c>
      <c r="Q66" s="6">
        <f>('Production forecast'!Q66/'Item Mapping and Pricing'!$C66)/0.9</f>
        <v>4786.9444444444434</v>
      </c>
      <c r="R66" s="6">
        <f>('Production forecast'!R66/'Item Mapping and Pricing'!$C66)/0.9</f>
        <v>0</v>
      </c>
      <c r="S66" s="6">
        <f>('Production forecast'!S66/'Item Mapping and Pricing'!$C66)/0.9</f>
        <v>4791.166666666667</v>
      </c>
      <c r="T66" s="6">
        <f>('Production forecast'!T66/'Item Mapping and Pricing'!$C66)/0.9</f>
        <v>0</v>
      </c>
      <c r="U66" s="6">
        <f>('Production forecast'!U66/'Item Mapping and Pricing'!$C66)/0.9</f>
        <v>4795.3888888888878</v>
      </c>
      <c r="V66" s="6">
        <f>('Production forecast'!V66/'Item Mapping and Pricing'!$C66)/0.9</f>
        <v>0</v>
      </c>
      <c r="W66" s="6">
        <f>('Production forecast'!W66/'Item Mapping and Pricing'!$C66)/0.9</f>
        <v>4799.6111111111113</v>
      </c>
      <c r="X66" s="6">
        <f>('Production forecast'!X66/'Item Mapping and Pricing'!$C66)/0.9</f>
        <v>0</v>
      </c>
      <c r="Y66" s="6">
        <f>('Production forecast'!Y66/'Item Mapping and Pricing'!$C66)/0.9</f>
        <v>4803.833333333333</v>
      </c>
      <c r="Z66" s="6">
        <f>('Production forecast'!Z66/'Item Mapping and Pricing'!$C66)/0.9</f>
        <v>0</v>
      </c>
      <c r="AA66" s="6">
        <f>('Production forecast'!AA66/'Item Mapping and Pricing'!$C66)/0.9</f>
        <v>4808.0555555555557</v>
      </c>
    </row>
    <row r="67" spans="1:27" x14ac:dyDescent="0.2">
      <c r="A67">
        <v>10088</v>
      </c>
      <c r="B67" s="6">
        <f>('Production forecast'!B67/'Item Mapping and Pricing'!$C67)/0.9</f>
        <v>0</v>
      </c>
      <c r="C67" s="6">
        <f>('Production forecast'!C67/'Item Mapping and Pricing'!$C67)/0.9</f>
        <v>0</v>
      </c>
      <c r="D67" s="6">
        <f>('Production forecast'!D67/'Item Mapping and Pricing'!$C67)/0.9</f>
        <v>0</v>
      </c>
      <c r="E67" s="6">
        <f>('Production forecast'!E67/'Item Mapping and Pricing'!$C67)/0.9</f>
        <v>9140</v>
      </c>
      <c r="F67" s="6">
        <f>('Production forecast'!F67/'Item Mapping and Pricing'!$C67)/0.9</f>
        <v>0</v>
      </c>
      <c r="G67" s="6">
        <f>('Production forecast'!G67/'Item Mapping and Pricing'!$C67)/0.9</f>
        <v>0</v>
      </c>
      <c r="H67" s="6">
        <f>('Production forecast'!H67/'Item Mapping and Pricing'!$C67)/0.9</f>
        <v>9153.3333333333358</v>
      </c>
      <c r="I67" s="6">
        <f>('Production forecast'!I67/'Item Mapping and Pricing'!$C67)/0.9</f>
        <v>0</v>
      </c>
      <c r="J67" s="6">
        <f>('Production forecast'!J67/'Item Mapping and Pricing'!$C67)/0.9</f>
        <v>0</v>
      </c>
      <c r="K67" s="6">
        <f>('Production forecast'!K67/'Item Mapping and Pricing'!$C67)/0.9</f>
        <v>0</v>
      </c>
      <c r="L67" s="6">
        <f>('Production forecast'!L67/'Item Mapping and Pricing'!$C67)/0.9</f>
        <v>9171.1111111111113</v>
      </c>
      <c r="M67" s="6">
        <f>('Production forecast'!M67/'Item Mapping and Pricing'!$C67)/0.9</f>
        <v>0</v>
      </c>
      <c r="N67" s="6">
        <f>('Production forecast'!N67/'Item Mapping and Pricing'!$C67)/0.9</f>
        <v>0</v>
      </c>
      <c r="O67" s="6">
        <f>('Production forecast'!O67/'Item Mapping and Pricing'!$C67)/0.9</f>
        <v>0</v>
      </c>
      <c r="P67" s="6">
        <f>('Production forecast'!P67/'Item Mapping and Pricing'!$C67)/0.9</f>
        <v>9188.8888888888887</v>
      </c>
      <c r="Q67" s="6">
        <f>('Production forecast'!Q67/'Item Mapping and Pricing'!$C67)/0.9</f>
        <v>0</v>
      </c>
      <c r="R67" s="6">
        <f>('Production forecast'!R67/'Item Mapping and Pricing'!$C67)/0.9</f>
        <v>0</v>
      </c>
      <c r="S67" s="6">
        <f>('Production forecast'!S67/'Item Mapping and Pricing'!$C67)/0.9</f>
        <v>0</v>
      </c>
      <c r="T67" s="6">
        <f>('Production forecast'!T67/'Item Mapping and Pricing'!$C67)/0.9</f>
        <v>9206.6666666666661</v>
      </c>
      <c r="U67" s="6">
        <f>('Production forecast'!U67/'Item Mapping and Pricing'!$C67)/0.9</f>
        <v>0</v>
      </c>
      <c r="V67" s="6">
        <f>('Production forecast'!V67/'Item Mapping and Pricing'!$C67)/0.9</f>
        <v>0</v>
      </c>
      <c r="W67" s="6">
        <f>('Production forecast'!W67/'Item Mapping and Pricing'!$C67)/0.9</f>
        <v>0</v>
      </c>
      <c r="X67" s="6">
        <f>('Production forecast'!X67/'Item Mapping and Pricing'!$C67)/0.9</f>
        <v>9224.4444444444434</v>
      </c>
      <c r="Y67" s="6">
        <f>('Production forecast'!Y67/'Item Mapping and Pricing'!$C67)/0.9</f>
        <v>0</v>
      </c>
      <c r="Z67" s="6">
        <f>('Production forecast'!Z67/'Item Mapping and Pricing'!$C67)/0.9</f>
        <v>0</v>
      </c>
      <c r="AA67" s="6">
        <f>('Production forecast'!AA67/'Item Mapping and Pricing'!$C67)/0.9</f>
        <v>0</v>
      </c>
    </row>
    <row r="68" spans="1:27" x14ac:dyDescent="0.2">
      <c r="A68">
        <v>10089</v>
      </c>
      <c r="B68" s="6">
        <f>('Production forecast'!B68/'Item Mapping and Pricing'!$C68)/0.9</f>
        <v>0</v>
      </c>
      <c r="C68" s="6">
        <f>('Production forecast'!C68/'Item Mapping and Pricing'!$C68)/0.9</f>
        <v>0</v>
      </c>
      <c r="D68" s="6">
        <f>('Production forecast'!D68/'Item Mapping and Pricing'!$C68)/0.9</f>
        <v>0</v>
      </c>
      <c r="E68" s="6">
        <f>('Production forecast'!E68/'Item Mapping and Pricing'!$C68)/0.9</f>
        <v>9784.4444444444434</v>
      </c>
      <c r="F68" s="6">
        <f>('Production forecast'!F68/'Item Mapping and Pricing'!$C68)/0.9</f>
        <v>0</v>
      </c>
      <c r="G68" s="6">
        <f>('Production forecast'!G68/'Item Mapping and Pricing'!$C68)/0.9</f>
        <v>0</v>
      </c>
      <c r="H68" s="6">
        <f>('Production forecast'!H68/'Item Mapping and Pricing'!$C68)/0.9</f>
        <v>0</v>
      </c>
      <c r="I68" s="6">
        <f>('Production forecast'!I68/'Item Mapping and Pricing'!$C68)/0.9</f>
        <v>0</v>
      </c>
      <c r="J68" s="6">
        <f>('Production forecast'!J68/'Item Mapping and Pricing'!$C68)/0.9</f>
        <v>0</v>
      </c>
      <c r="K68" s="6">
        <f>('Production forecast'!K68/'Item Mapping and Pricing'!$C68)/0.9</f>
        <v>0</v>
      </c>
      <c r="L68" s="6">
        <f>('Production forecast'!L68/'Item Mapping and Pricing'!$C68)/0.9</f>
        <v>9838.8888888888887</v>
      </c>
      <c r="M68" s="6">
        <f>('Production forecast'!M68/'Item Mapping and Pricing'!$C68)/0.9</f>
        <v>0</v>
      </c>
      <c r="N68" s="6">
        <f>('Production forecast'!N68/'Item Mapping and Pricing'!$C68)/0.9</f>
        <v>0</v>
      </c>
      <c r="O68" s="6">
        <f>('Production forecast'!O68/'Item Mapping and Pricing'!$C68)/0.9</f>
        <v>0</v>
      </c>
      <c r="P68" s="6">
        <f>('Production forecast'!P68/'Item Mapping and Pricing'!$C68)/0.9</f>
        <v>0</v>
      </c>
      <c r="Q68" s="6">
        <f>('Production forecast'!Q68/'Item Mapping and Pricing'!$C68)/0.9</f>
        <v>0</v>
      </c>
      <c r="R68" s="6">
        <f>('Production forecast'!R68/'Item Mapping and Pricing'!$C68)/0.9</f>
        <v>0</v>
      </c>
      <c r="S68" s="6">
        <f>('Production forecast'!S68/'Item Mapping and Pricing'!$C68)/0.9</f>
        <v>9893.3333333333303</v>
      </c>
      <c r="T68" s="6">
        <f>('Production forecast'!T68/'Item Mapping and Pricing'!$C68)/0.9</f>
        <v>0</v>
      </c>
      <c r="U68" s="6">
        <f>('Production forecast'!U68/'Item Mapping and Pricing'!$C68)/0.9</f>
        <v>0</v>
      </c>
      <c r="V68" s="6">
        <f>('Production forecast'!V68/'Item Mapping and Pricing'!$C68)/0.9</f>
        <v>0</v>
      </c>
      <c r="W68" s="6">
        <f>('Production forecast'!W68/'Item Mapping and Pricing'!$C68)/0.9</f>
        <v>0</v>
      </c>
      <c r="X68" s="6">
        <f>('Production forecast'!X68/'Item Mapping and Pricing'!$C68)/0.9</f>
        <v>0</v>
      </c>
      <c r="Y68" s="6">
        <f>('Production forecast'!Y68/'Item Mapping and Pricing'!$C68)/0.9</f>
        <v>0</v>
      </c>
      <c r="Z68" s="6">
        <f>('Production forecast'!Z68/'Item Mapping and Pricing'!$C68)/0.9</f>
        <v>9947.7777777777792</v>
      </c>
      <c r="AA68" s="6">
        <f>('Production forecast'!AA68/'Item Mapping and Pricing'!$C68)/0.9</f>
        <v>0</v>
      </c>
    </row>
    <row r="69" spans="1:27" x14ac:dyDescent="0.2">
      <c r="A69">
        <v>10090</v>
      </c>
      <c r="B69" s="6">
        <f>('Production forecast'!B69/'Item Mapping and Pricing'!$C69)/0.9</f>
        <v>0</v>
      </c>
      <c r="C69" s="6">
        <f>('Production forecast'!C69/'Item Mapping and Pricing'!$C69)/0.9</f>
        <v>0</v>
      </c>
      <c r="D69" s="6">
        <f>('Production forecast'!D69/'Item Mapping and Pricing'!$C69)/0.9</f>
        <v>0</v>
      </c>
      <c r="E69" s="6">
        <f>('Production forecast'!E69/'Item Mapping and Pricing'!$C69)/0.9</f>
        <v>0</v>
      </c>
      <c r="F69" s="6">
        <f>('Production forecast'!F69/'Item Mapping and Pricing'!$C69)/0.9</f>
        <v>0</v>
      </c>
      <c r="G69" s="6">
        <f>('Production forecast'!G69/'Item Mapping and Pricing'!$C69)/0.9</f>
        <v>0</v>
      </c>
      <c r="H69" s="6">
        <f>('Production forecast'!H69/'Item Mapping and Pricing'!$C69)/0.9</f>
        <v>0</v>
      </c>
      <c r="I69" s="6">
        <f>('Production forecast'!I69/'Item Mapping and Pricing'!$C69)/0.9</f>
        <v>0</v>
      </c>
      <c r="J69" s="6">
        <f>('Production forecast'!J69/'Item Mapping and Pricing'!$C69)/0.9</f>
        <v>0</v>
      </c>
      <c r="K69" s="6">
        <f>('Production forecast'!K69/'Item Mapping and Pricing'!$C69)/0.9</f>
        <v>5086.666666666667</v>
      </c>
      <c r="L69" s="6">
        <f>('Production forecast'!L69/'Item Mapping and Pricing'!$C69)/0.9</f>
        <v>0</v>
      </c>
      <c r="M69" s="6">
        <f>('Production forecast'!M69/'Item Mapping and Pricing'!$C69)/0.9</f>
        <v>0</v>
      </c>
      <c r="N69" s="6">
        <f>('Production forecast'!N69/'Item Mapping and Pricing'!$C69)/0.9</f>
        <v>0</v>
      </c>
      <c r="O69" s="6">
        <f>('Production forecast'!O69/'Item Mapping and Pricing'!$C69)/0.9</f>
        <v>0</v>
      </c>
      <c r="P69" s="6">
        <f>('Production forecast'!P69/'Item Mapping and Pricing'!$C69)/0.9</f>
        <v>0</v>
      </c>
      <c r="Q69" s="6">
        <f>('Production forecast'!Q69/'Item Mapping and Pricing'!$C69)/0.9</f>
        <v>4396.666666666667</v>
      </c>
      <c r="R69" s="6">
        <f>('Production forecast'!R69/'Item Mapping and Pricing'!$C69)/0.9</f>
        <v>0</v>
      </c>
      <c r="S69" s="6">
        <f>('Production forecast'!S69/'Item Mapping and Pricing'!$C69)/0.9</f>
        <v>0</v>
      </c>
      <c r="T69" s="6">
        <f>('Production forecast'!T69/'Item Mapping and Pricing'!$C69)/0.9</f>
        <v>0</v>
      </c>
      <c r="U69" s="6">
        <f>('Production forecast'!U69/'Item Mapping and Pricing'!$C69)/0.9</f>
        <v>0</v>
      </c>
      <c r="V69" s="6">
        <f>('Production forecast'!V69/'Item Mapping and Pricing'!$C69)/0.9</f>
        <v>0</v>
      </c>
      <c r="W69" s="6">
        <f>('Production forecast'!W69/'Item Mapping and Pricing'!$C69)/0.9</f>
        <v>4436.666666666667</v>
      </c>
      <c r="X69" s="6">
        <f>('Production forecast'!X69/'Item Mapping and Pricing'!$C69)/0.9</f>
        <v>0</v>
      </c>
      <c r="Y69" s="6">
        <f>('Production forecast'!Y69/'Item Mapping and Pricing'!$C69)/0.9</f>
        <v>0</v>
      </c>
      <c r="Z69" s="6">
        <f>('Production forecast'!Z69/'Item Mapping and Pricing'!$C69)/0.9</f>
        <v>0</v>
      </c>
      <c r="AA69" s="6">
        <f>('Production forecast'!AA69/'Item Mapping and Pricing'!$C69)/0.9</f>
        <v>0</v>
      </c>
    </row>
    <row r="70" spans="1:27" x14ac:dyDescent="0.2">
      <c r="A70">
        <v>10091</v>
      </c>
      <c r="B70" s="6">
        <f>('Production forecast'!B70/'Item Mapping and Pricing'!$C70)/0.9</f>
        <v>0</v>
      </c>
      <c r="C70" s="6">
        <f>('Production forecast'!C70/'Item Mapping and Pricing'!$C70)/0.9</f>
        <v>3564.2222222222222</v>
      </c>
      <c r="D70" s="6">
        <f>('Production forecast'!D70/'Item Mapping and Pricing'!$C70)/0.9</f>
        <v>0</v>
      </c>
      <c r="E70" s="6">
        <f>('Production forecast'!E70/'Item Mapping and Pricing'!$C70)/0.9</f>
        <v>0</v>
      </c>
      <c r="F70" s="6">
        <f>('Production forecast'!F70/'Item Mapping and Pricing'!$C70)/0.9</f>
        <v>0</v>
      </c>
      <c r="G70" s="6">
        <f>('Production forecast'!G70/'Item Mapping and Pricing'!$C70)/0.9</f>
        <v>0</v>
      </c>
      <c r="H70" s="6">
        <f>('Production forecast'!H70/'Item Mapping and Pricing'!$C70)/0.9</f>
        <v>3049.8888888888882</v>
      </c>
      <c r="I70" s="6">
        <f>('Production forecast'!I70/'Item Mapping and Pricing'!$C70)/0.9</f>
        <v>0</v>
      </c>
      <c r="J70" s="6">
        <f>('Production forecast'!J70/'Item Mapping and Pricing'!$C70)/0.9</f>
        <v>0</v>
      </c>
      <c r="K70" s="6">
        <f>('Production forecast'!K70/'Item Mapping and Pricing'!$C70)/0.9</f>
        <v>0</v>
      </c>
      <c r="L70" s="6">
        <f>('Production forecast'!L70/'Item Mapping and Pricing'!$C70)/0.9</f>
        <v>0</v>
      </c>
      <c r="M70" s="6">
        <f>('Production forecast'!M70/'Item Mapping and Pricing'!$C70)/0.9</f>
        <v>3344.0555555555557</v>
      </c>
      <c r="N70" s="6">
        <f>('Production forecast'!N70/'Item Mapping and Pricing'!$C70)/0.9</f>
        <v>0</v>
      </c>
      <c r="O70" s="6">
        <f>('Production forecast'!O70/'Item Mapping and Pricing'!$C70)/0.9</f>
        <v>0</v>
      </c>
      <c r="P70" s="6">
        <f>('Production forecast'!P70/'Item Mapping and Pricing'!$C70)/0.9</f>
        <v>0</v>
      </c>
      <c r="Q70" s="6">
        <f>('Production forecast'!Q70/'Item Mapping and Pricing'!$C70)/0.9</f>
        <v>0</v>
      </c>
      <c r="R70" s="6">
        <f>('Production forecast'!R70/'Item Mapping and Pricing'!$C70)/0.9</f>
        <v>3368.7222222222222</v>
      </c>
      <c r="S70" s="6">
        <f>('Production forecast'!S70/'Item Mapping and Pricing'!$C70)/0.9</f>
        <v>0</v>
      </c>
      <c r="T70" s="6">
        <f>('Production forecast'!T70/'Item Mapping and Pricing'!$C70)/0.9</f>
        <v>0</v>
      </c>
      <c r="U70" s="6">
        <f>('Production forecast'!U70/'Item Mapping and Pricing'!$C70)/0.9</f>
        <v>0</v>
      </c>
      <c r="V70" s="6">
        <f>('Production forecast'!V70/'Item Mapping and Pricing'!$C70)/0.9</f>
        <v>0</v>
      </c>
      <c r="W70" s="6">
        <f>('Production forecast'!W70/'Item Mapping and Pricing'!$C70)/0.9</f>
        <v>3116.5000000000005</v>
      </c>
      <c r="X70" s="6">
        <f>('Production forecast'!X70/'Item Mapping and Pricing'!$C70)/0.9</f>
        <v>0</v>
      </c>
      <c r="Y70" s="6">
        <f>('Production forecast'!Y70/'Item Mapping and Pricing'!$C70)/0.9</f>
        <v>0</v>
      </c>
      <c r="Z70" s="6">
        <f>('Production forecast'!Z70/'Item Mapping and Pricing'!$C70)/0.9</f>
        <v>0</v>
      </c>
      <c r="AA70" s="6">
        <f>('Production forecast'!AA70/'Item Mapping and Pricing'!$C70)/0.9</f>
        <v>0</v>
      </c>
    </row>
    <row r="71" spans="1:27" x14ac:dyDescent="0.2">
      <c r="A71">
        <v>10092</v>
      </c>
      <c r="B71" s="6">
        <f>('Production forecast'!B71/'Item Mapping and Pricing'!$C71)/0.9</f>
        <v>0</v>
      </c>
      <c r="C71" s="6">
        <f>('Production forecast'!C71/'Item Mapping and Pricing'!$C71)/0.9</f>
        <v>0</v>
      </c>
      <c r="D71" s="6">
        <f>('Production forecast'!D71/'Item Mapping and Pricing'!$C71)/0.9</f>
        <v>2898.8888888888887</v>
      </c>
      <c r="E71" s="6">
        <f>('Production forecast'!E71/'Item Mapping and Pricing'!$C71)/0.9</f>
        <v>0</v>
      </c>
      <c r="F71" s="6">
        <f>('Production forecast'!F71/'Item Mapping and Pricing'!$C71)/0.9</f>
        <v>0</v>
      </c>
      <c r="G71" s="6">
        <f>('Production forecast'!G71/'Item Mapping and Pricing'!$C71)/0.9</f>
        <v>4360</v>
      </c>
      <c r="H71" s="6">
        <f>('Production forecast'!H71/'Item Mapping and Pricing'!$C71)/0.9</f>
        <v>0</v>
      </c>
      <c r="I71" s="6">
        <f>('Production forecast'!I71/'Item Mapping and Pricing'!$C71)/0.9</f>
        <v>0</v>
      </c>
      <c r="J71" s="6">
        <f>('Production forecast'!J71/'Item Mapping and Pricing'!$C71)/0.9</f>
        <v>4370</v>
      </c>
      <c r="K71" s="6">
        <f>('Production forecast'!K71/'Item Mapping and Pricing'!$C71)/0.9</f>
        <v>0</v>
      </c>
      <c r="L71" s="6">
        <f>('Production forecast'!L71/'Item Mapping and Pricing'!$C71)/0.9</f>
        <v>0</v>
      </c>
      <c r="M71" s="6">
        <f>('Production forecast'!M71/'Item Mapping and Pricing'!$C71)/0.9</f>
        <v>4380</v>
      </c>
      <c r="N71" s="6">
        <f>('Production forecast'!N71/'Item Mapping and Pricing'!$C71)/0.9</f>
        <v>0</v>
      </c>
      <c r="O71" s="6">
        <f>('Production forecast'!O71/'Item Mapping and Pricing'!$C71)/0.9</f>
        <v>0</v>
      </c>
      <c r="P71" s="6">
        <f>('Production forecast'!P71/'Item Mapping and Pricing'!$C71)/0.9</f>
        <v>4390</v>
      </c>
      <c r="Q71" s="6">
        <f>('Production forecast'!Q71/'Item Mapping and Pricing'!$C71)/0.9</f>
        <v>0</v>
      </c>
      <c r="R71" s="6">
        <f>('Production forecast'!R71/'Item Mapping and Pricing'!$C71)/0.9</f>
        <v>0</v>
      </c>
      <c r="S71" s="6">
        <f>('Production forecast'!S71/'Item Mapping and Pricing'!$C71)/0.9</f>
        <v>4400</v>
      </c>
      <c r="T71" s="6">
        <f>('Production forecast'!T71/'Item Mapping and Pricing'!$C71)/0.9</f>
        <v>0</v>
      </c>
      <c r="U71" s="6">
        <f>('Production forecast'!U71/'Item Mapping and Pricing'!$C71)/0.9</f>
        <v>0</v>
      </c>
      <c r="V71" s="6">
        <f>('Production forecast'!V71/'Item Mapping and Pricing'!$C71)/0.9</f>
        <v>4410</v>
      </c>
      <c r="W71" s="6">
        <f>('Production forecast'!W71/'Item Mapping and Pricing'!$C71)/0.9</f>
        <v>0</v>
      </c>
      <c r="X71" s="6">
        <f>('Production forecast'!X71/'Item Mapping and Pricing'!$C71)/0.9</f>
        <v>0</v>
      </c>
      <c r="Y71" s="6">
        <f>('Production forecast'!Y71/'Item Mapping and Pricing'!$C71)/0.9</f>
        <v>4420</v>
      </c>
      <c r="Z71" s="6">
        <f>('Production forecast'!Z71/'Item Mapping and Pricing'!$C71)/0.9</f>
        <v>0</v>
      </c>
      <c r="AA71" s="6">
        <f>('Production forecast'!AA71/'Item Mapping and Pricing'!$C71)/0.9</f>
        <v>0</v>
      </c>
    </row>
    <row r="72" spans="1:27" x14ac:dyDescent="0.2">
      <c r="A72">
        <v>10093</v>
      </c>
      <c r="B72" s="6">
        <f>('Production forecast'!B72/'Item Mapping and Pricing'!$C72)/0.9</f>
        <v>0</v>
      </c>
      <c r="C72" s="6">
        <f>('Production forecast'!C72/'Item Mapping and Pricing'!$C72)/0.9</f>
        <v>0</v>
      </c>
      <c r="D72" s="6">
        <f>('Production forecast'!D72/'Item Mapping and Pricing'!$C72)/0.9</f>
        <v>4512.5</v>
      </c>
      <c r="E72" s="6">
        <f>('Production forecast'!E72/'Item Mapping and Pricing'!$C72)/0.9</f>
        <v>0</v>
      </c>
      <c r="F72" s="6">
        <f>('Production forecast'!F72/'Item Mapping and Pricing'!$C72)/0.9</f>
        <v>0</v>
      </c>
      <c r="G72" s="6">
        <f>('Production forecast'!G72/'Item Mapping and Pricing'!$C72)/0.9</f>
        <v>4520</v>
      </c>
      <c r="H72" s="6">
        <f>('Production forecast'!H72/'Item Mapping and Pricing'!$C72)/0.9</f>
        <v>0</v>
      </c>
      <c r="I72" s="6">
        <f>('Production forecast'!I72/'Item Mapping and Pricing'!$C72)/0.9</f>
        <v>0</v>
      </c>
      <c r="J72" s="6">
        <f>('Production forecast'!J72/'Item Mapping and Pricing'!$C72)/0.9</f>
        <v>4527.5</v>
      </c>
      <c r="K72" s="6">
        <f>('Production forecast'!K72/'Item Mapping and Pricing'!$C72)/0.9</f>
        <v>0</v>
      </c>
      <c r="L72" s="6">
        <f>('Production forecast'!L72/'Item Mapping and Pricing'!$C72)/0.9</f>
        <v>0</v>
      </c>
      <c r="M72" s="6">
        <f>('Production forecast'!M72/'Item Mapping and Pricing'!$C72)/0.9</f>
        <v>4535</v>
      </c>
      <c r="N72" s="6">
        <f>('Production forecast'!N72/'Item Mapping and Pricing'!$C72)/0.9</f>
        <v>0</v>
      </c>
      <c r="O72" s="6">
        <f>('Production forecast'!O72/'Item Mapping and Pricing'!$C72)/0.9</f>
        <v>0</v>
      </c>
      <c r="P72" s="6">
        <f>('Production forecast'!P72/'Item Mapping and Pricing'!$C72)/0.9</f>
        <v>4542.5</v>
      </c>
      <c r="Q72" s="6">
        <f>('Production forecast'!Q72/'Item Mapping and Pricing'!$C72)/0.9</f>
        <v>0</v>
      </c>
      <c r="R72" s="6">
        <f>('Production forecast'!R72/'Item Mapping and Pricing'!$C72)/0.9</f>
        <v>0</v>
      </c>
      <c r="S72" s="6">
        <f>('Production forecast'!S72/'Item Mapping and Pricing'!$C72)/0.9</f>
        <v>4550</v>
      </c>
      <c r="T72" s="6">
        <f>('Production forecast'!T72/'Item Mapping and Pricing'!$C72)/0.9</f>
        <v>0</v>
      </c>
      <c r="U72" s="6">
        <f>('Production forecast'!U72/'Item Mapping and Pricing'!$C72)/0.9</f>
        <v>0</v>
      </c>
      <c r="V72" s="6">
        <f>('Production forecast'!V72/'Item Mapping and Pricing'!$C72)/0.9</f>
        <v>4557.5</v>
      </c>
      <c r="W72" s="6">
        <f>('Production forecast'!W72/'Item Mapping and Pricing'!$C72)/0.9</f>
        <v>0</v>
      </c>
      <c r="X72" s="6">
        <f>('Production forecast'!X72/'Item Mapping and Pricing'!$C72)/0.9</f>
        <v>0</v>
      </c>
      <c r="Y72" s="6">
        <f>('Production forecast'!Y72/'Item Mapping and Pricing'!$C72)/0.9</f>
        <v>4565</v>
      </c>
      <c r="Z72" s="6">
        <f>('Production forecast'!Z72/'Item Mapping and Pricing'!$C72)/0.9</f>
        <v>0</v>
      </c>
      <c r="AA72" s="6">
        <f>('Production forecast'!AA72/'Item Mapping and Pricing'!$C72)/0.9</f>
        <v>0</v>
      </c>
    </row>
    <row r="73" spans="1:27" x14ac:dyDescent="0.2">
      <c r="A73">
        <v>10094</v>
      </c>
      <c r="B73" s="6">
        <f>('Production forecast'!B73/'Item Mapping and Pricing'!$C73)/0.9</f>
        <v>0</v>
      </c>
      <c r="C73" s="6">
        <f>('Production forecast'!C73/'Item Mapping and Pricing'!$C73)/0.9</f>
        <v>4510</v>
      </c>
      <c r="D73" s="6">
        <f>('Production forecast'!D73/'Item Mapping and Pricing'!$C73)/0.9</f>
        <v>0</v>
      </c>
      <c r="E73" s="6">
        <f>('Production forecast'!E73/'Item Mapping and Pricing'!$C73)/0.9</f>
        <v>3012.2222222222222</v>
      </c>
      <c r="F73" s="6">
        <f>('Production forecast'!F73/'Item Mapping and Pricing'!$C73)/0.9</f>
        <v>0</v>
      </c>
      <c r="G73" s="6">
        <f>('Production forecast'!G73/'Item Mapping and Pricing'!$C73)/0.9</f>
        <v>3016.6666666666665</v>
      </c>
      <c r="H73" s="6">
        <f>('Production forecast'!H73/'Item Mapping and Pricing'!$C73)/0.9</f>
        <v>0</v>
      </c>
      <c r="I73" s="6">
        <f>('Production forecast'!I73/'Item Mapping and Pricing'!$C73)/0.9</f>
        <v>3021.1111111111109</v>
      </c>
      <c r="J73" s="6">
        <f>('Production forecast'!J73/'Item Mapping and Pricing'!$C73)/0.9</f>
        <v>0</v>
      </c>
      <c r="K73" s="6">
        <f>('Production forecast'!K73/'Item Mapping and Pricing'!$C73)/0.9</f>
        <v>3025.5555555555557</v>
      </c>
      <c r="L73" s="6">
        <f>('Production forecast'!L73/'Item Mapping and Pricing'!$C73)/0.9</f>
        <v>0</v>
      </c>
      <c r="M73" s="6">
        <f>('Production forecast'!M73/'Item Mapping and Pricing'!$C73)/0.9</f>
        <v>3030</v>
      </c>
      <c r="N73" s="6">
        <f>('Production forecast'!N73/'Item Mapping and Pricing'!$C73)/0.9</f>
        <v>0</v>
      </c>
      <c r="O73" s="6">
        <f>('Production forecast'!O73/'Item Mapping and Pricing'!$C73)/0.9</f>
        <v>3034.4444444444443</v>
      </c>
      <c r="P73" s="6">
        <f>('Production forecast'!P73/'Item Mapping and Pricing'!$C73)/0.9</f>
        <v>0</v>
      </c>
      <c r="Q73" s="6">
        <f>('Production forecast'!Q73/'Item Mapping and Pricing'!$C73)/0.9</f>
        <v>3038.8888888888887</v>
      </c>
      <c r="R73" s="6">
        <f>('Production forecast'!R73/'Item Mapping and Pricing'!$C73)/0.9</f>
        <v>0</v>
      </c>
      <c r="S73" s="6">
        <f>('Production forecast'!S73/'Item Mapping and Pricing'!$C73)/0.9</f>
        <v>3043.3333333333335</v>
      </c>
      <c r="T73" s="6">
        <f>('Production forecast'!T73/'Item Mapping and Pricing'!$C73)/0.9</f>
        <v>0</v>
      </c>
      <c r="U73" s="6">
        <f>('Production forecast'!U73/'Item Mapping and Pricing'!$C73)/0.9</f>
        <v>3047.7777777777778</v>
      </c>
      <c r="V73" s="6">
        <f>('Production forecast'!V73/'Item Mapping and Pricing'!$C73)/0.9</f>
        <v>0</v>
      </c>
      <c r="W73" s="6">
        <f>('Production forecast'!W73/'Item Mapping and Pricing'!$C73)/0.9</f>
        <v>3052.2222222222222</v>
      </c>
      <c r="X73" s="6">
        <f>('Production forecast'!X73/'Item Mapping and Pricing'!$C73)/0.9</f>
        <v>0</v>
      </c>
      <c r="Y73" s="6">
        <f>('Production forecast'!Y73/'Item Mapping and Pricing'!$C73)/0.9</f>
        <v>3056.666666666667</v>
      </c>
      <c r="Z73" s="6">
        <f>('Production forecast'!Z73/'Item Mapping and Pricing'!$C73)/0.9</f>
        <v>0</v>
      </c>
      <c r="AA73" s="6">
        <f>('Production forecast'!AA73/'Item Mapping and Pricing'!$C73)/0.9</f>
        <v>3061.1111111111109</v>
      </c>
    </row>
    <row r="74" spans="1:27" x14ac:dyDescent="0.2">
      <c r="A74">
        <v>10095</v>
      </c>
      <c r="B74" s="6">
        <f>('Production forecast'!B74/'Item Mapping and Pricing'!$C74)/0.9</f>
        <v>0</v>
      </c>
      <c r="C74" s="6">
        <f>('Production forecast'!C74/'Item Mapping and Pricing'!$C74)/0.9</f>
        <v>0</v>
      </c>
      <c r="D74" s="6">
        <f>('Production forecast'!D74/'Item Mapping and Pricing'!$C74)/0.9</f>
        <v>0</v>
      </c>
      <c r="E74" s="6">
        <f>('Production forecast'!E74/'Item Mapping and Pricing'!$C74)/0.9</f>
        <v>6097</v>
      </c>
      <c r="F74" s="6">
        <f>('Production forecast'!F74/'Item Mapping and Pricing'!$C74)/0.9</f>
        <v>0</v>
      </c>
      <c r="G74" s="6">
        <f>('Production forecast'!G74/'Item Mapping and Pricing'!$C74)/0.9</f>
        <v>0</v>
      </c>
      <c r="H74" s="6">
        <f>('Production forecast'!H74/'Item Mapping and Pricing'!$C74)/0.9</f>
        <v>6110.9999999999991</v>
      </c>
      <c r="I74" s="6">
        <f>('Production forecast'!I74/'Item Mapping and Pricing'!$C74)/0.9</f>
        <v>0</v>
      </c>
      <c r="J74" s="6">
        <f>('Production forecast'!J74/'Item Mapping and Pricing'!$C74)/0.9</f>
        <v>0</v>
      </c>
      <c r="K74" s="6">
        <f>('Production forecast'!K74/'Item Mapping and Pricing'!$C74)/0.9</f>
        <v>0</v>
      </c>
      <c r="L74" s="6">
        <f>('Production forecast'!L74/'Item Mapping and Pricing'!$C74)/0.9</f>
        <v>6129.6666666666661</v>
      </c>
      <c r="M74" s="6">
        <f>('Production forecast'!M74/'Item Mapping and Pricing'!$C74)/0.9</f>
        <v>0</v>
      </c>
      <c r="N74" s="6">
        <f>('Production forecast'!N74/'Item Mapping and Pricing'!$C74)/0.9</f>
        <v>0</v>
      </c>
      <c r="O74" s="6">
        <f>('Production forecast'!O74/'Item Mapping and Pricing'!$C74)/0.9</f>
        <v>0</v>
      </c>
      <c r="P74" s="6">
        <f>('Production forecast'!P74/'Item Mapping and Pricing'!$C74)/0.9</f>
        <v>6148.333333333333</v>
      </c>
      <c r="Q74" s="6">
        <f>('Production forecast'!Q74/'Item Mapping and Pricing'!$C74)/0.9</f>
        <v>0</v>
      </c>
      <c r="R74" s="6">
        <f>('Production forecast'!R74/'Item Mapping and Pricing'!$C74)/0.9</f>
        <v>0</v>
      </c>
      <c r="S74" s="6">
        <f>('Production forecast'!S74/'Item Mapping and Pricing'!$C74)/0.9</f>
        <v>0</v>
      </c>
      <c r="T74" s="6">
        <f>('Production forecast'!T74/'Item Mapping and Pricing'!$C74)/0.9</f>
        <v>6166.9999999999991</v>
      </c>
      <c r="U74" s="6">
        <f>('Production forecast'!U74/'Item Mapping and Pricing'!$C74)/0.9</f>
        <v>0</v>
      </c>
      <c r="V74" s="6">
        <f>('Production forecast'!V74/'Item Mapping and Pricing'!$C74)/0.9</f>
        <v>0</v>
      </c>
      <c r="W74" s="6">
        <f>('Production forecast'!W74/'Item Mapping and Pricing'!$C74)/0.9</f>
        <v>0</v>
      </c>
      <c r="X74" s="6">
        <f>('Production forecast'!X74/'Item Mapping and Pricing'!$C74)/0.9</f>
        <v>6185.666666666667</v>
      </c>
      <c r="Y74" s="6">
        <f>('Production forecast'!Y74/'Item Mapping and Pricing'!$C74)/0.9</f>
        <v>0</v>
      </c>
      <c r="Z74" s="6">
        <f>('Production forecast'!Z74/'Item Mapping and Pricing'!$C74)/0.9</f>
        <v>0</v>
      </c>
      <c r="AA74" s="6">
        <f>('Production forecast'!AA74/'Item Mapping and Pricing'!$C74)/0.9</f>
        <v>0</v>
      </c>
    </row>
    <row r="75" spans="1:27" x14ac:dyDescent="0.2">
      <c r="A75">
        <v>10096</v>
      </c>
      <c r="B75" s="6">
        <f>('Production forecast'!B75/'Item Mapping and Pricing'!$C75)/0.9</f>
        <v>0</v>
      </c>
      <c r="C75" s="6">
        <f>('Production forecast'!C75/'Item Mapping and Pricing'!$C75)/0.9</f>
        <v>0</v>
      </c>
      <c r="D75" s="6">
        <f>('Production forecast'!D75/'Item Mapping and Pricing'!$C75)/0.9</f>
        <v>2121.1111111111109</v>
      </c>
      <c r="E75" s="6">
        <f>('Production forecast'!E75/'Item Mapping and Pricing'!$C75)/0.9</f>
        <v>0</v>
      </c>
      <c r="F75" s="6">
        <f>('Production forecast'!F75/'Item Mapping and Pricing'!$C75)/0.9</f>
        <v>0</v>
      </c>
      <c r="G75" s="6">
        <f>('Production forecast'!G75/'Item Mapping and Pricing'!$C75)/0.9</f>
        <v>3193.333333333333</v>
      </c>
      <c r="H75" s="6">
        <f>('Production forecast'!H75/'Item Mapping and Pricing'!$C75)/0.9</f>
        <v>0</v>
      </c>
      <c r="I75" s="6">
        <f>('Production forecast'!I75/'Item Mapping and Pricing'!$C75)/0.9</f>
        <v>0</v>
      </c>
      <c r="J75" s="6">
        <f>('Production forecast'!J75/'Item Mapping and Pricing'!$C75)/0.9</f>
        <v>3203.333333333333</v>
      </c>
      <c r="K75" s="6">
        <f>('Production forecast'!K75/'Item Mapping and Pricing'!$C75)/0.9</f>
        <v>0</v>
      </c>
      <c r="L75" s="6">
        <f>('Production forecast'!L75/'Item Mapping and Pricing'!$C75)/0.9</f>
        <v>0</v>
      </c>
      <c r="M75" s="6">
        <f>('Production forecast'!M75/'Item Mapping and Pricing'!$C75)/0.9</f>
        <v>3213.333333333333</v>
      </c>
      <c r="N75" s="6">
        <f>('Production forecast'!N75/'Item Mapping and Pricing'!$C75)/0.9</f>
        <v>0</v>
      </c>
      <c r="O75" s="6">
        <f>('Production forecast'!O75/'Item Mapping and Pricing'!$C75)/0.9</f>
        <v>0</v>
      </c>
      <c r="P75" s="6">
        <f>('Production forecast'!P75/'Item Mapping and Pricing'!$C75)/0.9</f>
        <v>3223.333333333333</v>
      </c>
      <c r="Q75" s="6">
        <f>('Production forecast'!Q75/'Item Mapping and Pricing'!$C75)/0.9</f>
        <v>0</v>
      </c>
      <c r="R75" s="6">
        <f>('Production forecast'!R75/'Item Mapping and Pricing'!$C75)/0.9</f>
        <v>0</v>
      </c>
      <c r="S75" s="6">
        <f>('Production forecast'!S75/'Item Mapping and Pricing'!$C75)/0.9</f>
        <v>3233.333333333333</v>
      </c>
      <c r="T75" s="6">
        <f>('Production forecast'!T75/'Item Mapping and Pricing'!$C75)/0.9</f>
        <v>0</v>
      </c>
      <c r="U75" s="6">
        <f>('Production forecast'!U75/'Item Mapping and Pricing'!$C75)/0.9</f>
        <v>0</v>
      </c>
      <c r="V75" s="6">
        <f>('Production forecast'!V75/'Item Mapping and Pricing'!$C75)/0.9</f>
        <v>3243.333333333333</v>
      </c>
      <c r="W75" s="6">
        <f>('Production forecast'!W75/'Item Mapping and Pricing'!$C75)/0.9</f>
        <v>0</v>
      </c>
      <c r="X75" s="6">
        <f>('Production forecast'!X75/'Item Mapping and Pricing'!$C75)/0.9</f>
        <v>0</v>
      </c>
      <c r="Y75" s="6">
        <f>('Production forecast'!Y75/'Item Mapping and Pricing'!$C75)/0.9</f>
        <v>3253.333333333333</v>
      </c>
      <c r="Z75" s="6">
        <f>('Production forecast'!Z75/'Item Mapping and Pricing'!$C75)/0.9</f>
        <v>0</v>
      </c>
      <c r="AA75" s="6">
        <f>('Production forecast'!AA75/'Item Mapping and Pricing'!$C75)/0.9</f>
        <v>0</v>
      </c>
    </row>
    <row r="76" spans="1:27" x14ac:dyDescent="0.2">
      <c r="A76">
        <v>10097</v>
      </c>
      <c r="B76" s="6">
        <f>('Production forecast'!B76/'Item Mapping and Pricing'!$C76)/0.9</f>
        <v>0</v>
      </c>
      <c r="C76" s="6">
        <f>('Production forecast'!C76/'Item Mapping and Pricing'!$C76)/0.9</f>
        <v>3443.333333333333</v>
      </c>
      <c r="D76" s="6">
        <f>('Production forecast'!D76/'Item Mapping and Pricing'!$C76)/0.9</f>
        <v>0</v>
      </c>
      <c r="E76" s="6">
        <f>('Production forecast'!E76/'Item Mapping and Pricing'!$C76)/0.9</f>
        <v>2301.1111111111109</v>
      </c>
      <c r="F76" s="6">
        <f>('Production forecast'!F76/'Item Mapping and Pricing'!$C76)/0.9</f>
        <v>0</v>
      </c>
      <c r="G76" s="6">
        <f>('Production forecast'!G76/'Item Mapping and Pricing'!$C76)/0.9</f>
        <v>2305.5555555555557</v>
      </c>
      <c r="H76" s="6">
        <f>('Production forecast'!H76/'Item Mapping and Pricing'!$C76)/0.9</f>
        <v>0</v>
      </c>
      <c r="I76" s="6">
        <f>('Production forecast'!I76/'Item Mapping and Pricing'!$C76)/0.9</f>
        <v>2310.0000000000005</v>
      </c>
      <c r="J76" s="6">
        <f>('Production forecast'!J76/'Item Mapping and Pricing'!$C76)/0.9</f>
        <v>0</v>
      </c>
      <c r="K76" s="6">
        <f>('Production forecast'!K76/'Item Mapping and Pricing'!$C76)/0.9</f>
        <v>2314.4444444444443</v>
      </c>
      <c r="L76" s="6">
        <f>('Production forecast'!L76/'Item Mapping and Pricing'!$C76)/0.9</f>
        <v>0</v>
      </c>
      <c r="M76" s="6">
        <f>('Production forecast'!M76/'Item Mapping and Pricing'!$C76)/0.9</f>
        <v>2318.8888888888887</v>
      </c>
      <c r="N76" s="6">
        <f>('Production forecast'!N76/'Item Mapping and Pricing'!$C76)/0.9</f>
        <v>0</v>
      </c>
      <c r="O76" s="6">
        <f>('Production forecast'!O76/'Item Mapping and Pricing'!$C76)/0.9</f>
        <v>2323.3333333333335</v>
      </c>
      <c r="P76" s="6">
        <f>('Production forecast'!P76/'Item Mapping and Pricing'!$C76)/0.9</f>
        <v>0</v>
      </c>
      <c r="Q76" s="6">
        <f>('Production forecast'!Q76/'Item Mapping and Pricing'!$C76)/0.9</f>
        <v>2327.7777777777778</v>
      </c>
      <c r="R76" s="6">
        <f>('Production forecast'!R76/'Item Mapping and Pricing'!$C76)/0.9</f>
        <v>0</v>
      </c>
      <c r="S76" s="6">
        <f>('Production forecast'!S76/'Item Mapping and Pricing'!$C76)/0.9</f>
        <v>2332.2222222222217</v>
      </c>
      <c r="T76" s="6">
        <f>('Production forecast'!T76/'Item Mapping and Pricing'!$C76)/0.9</f>
        <v>0</v>
      </c>
      <c r="U76" s="6">
        <f>('Production forecast'!U76/'Item Mapping and Pricing'!$C76)/0.9</f>
        <v>2336.6666666666665</v>
      </c>
      <c r="V76" s="6">
        <f>('Production forecast'!V76/'Item Mapping and Pricing'!$C76)/0.9</f>
        <v>0</v>
      </c>
      <c r="W76" s="6">
        <f>('Production forecast'!W76/'Item Mapping and Pricing'!$C76)/0.9</f>
        <v>2341.1111111111109</v>
      </c>
      <c r="X76" s="6">
        <f>('Production forecast'!X76/'Item Mapping and Pricing'!$C76)/0.9</f>
        <v>0</v>
      </c>
      <c r="Y76" s="6">
        <f>('Production forecast'!Y76/'Item Mapping and Pricing'!$C76)/0.9</f>
        <v>2345.5555555555557</v>
      </c>
      <c r="Z76" s="6">
        <f>('Production forecast'!Z76/'Item Mapping and Pricing'!$C76)/0.9</f>
        <v>0</v>
      </c>
      <c r="AA76" s="6">
        <f>('Production forecast'!AA76/'Item Mapping and Pricing'!$C76)/0.9</f>
        <v>2350</v>
      </c>
    </row>
    <row r="77" spans="1:27" x14ac:dyDescent="0.2">
      <c r="A77">
        <v>10098</v>
      </c>
      <c r="B77" s="6">
        <f>('Production forecast'!B77/'Item Mapping and Pricing'!$C77)/0.9</f>
        <v>0</v>
      </c>
      <c r="C77" s="6">
        <f>('Production forecast'!C77/'Item Mapping and Pricing'!$C77)/0.9</f>
        <v>10437.544444444444</v>
      </c>
      <c r="D77" s="6">
        <f>('Production forecast'!D77/'Item Mapping and Pricing'!$C77)/0.9</f>
        <v>0</v>
      </c>
      <c r="E77" s="6">
        <f>('Production forecast'!E77/'Item Mapping and Pricing'!$C77)/0.9</f>
        <v>0</v>
      </c>
      <c r="F77" s="6">
        <f>('Production forecast'!F77/'Item Mapping and Pricing'!$C77)/0.9</f>
        <v>0</v>
      </c>
      <c r="G77" s="6">
        <f>('Production forecast'!G77/'Item Mapping and Pricing'!$C77)/0.9</f>
        <v>0</v>
      </c>
      <c r="H77" s="6">
        <f>('Production forecast'!H77/'Item Mapping and Pricing'!$C77)/0.9</f>
        <v>0</v>
      </c>
      <c r="I77" s="6">
        <f>('Production forecast'!I77/'Item Mapping and Pricing'!$C77)/0.9</f>
        <v>0</v>
      </c>
      <c r="J77" s="6">
        <f>('Production forecast'!J77/'Item Mapping and Pricing'!$C77)/0.9</f>
        <v>10546.161111111111</v>
      </c>
      <c r="K77" s="6">
        <f>('Production forecast'!K77/'Item Mapping and Pricing'!$C77)/0.9</f>
        <v>0</v>
      </c>
      <c r="L77" s="6">
        <f>('Production forecast'!L77/'Item Mapping and Pricing'!$C77)/0.9</f>
        <v>0</v>
      </c>
      <c r="M77" s="6">
        <f>('Production forecast'!M77/'Item Mapping and Pricing'!$C77)/0.9</f>
        <v>0</v>
      </c>
      <c r="N77" s="6">
        <f>('Production forecast'!N77/'Item Mapping and Pricing'!$C77)/0.9</f>
        <v>0</v>
      </c>
      <c r="O77" s="6">
        <f>('Production forecast'!O77/'Item Mapping and Pricing'!$C77)/0.9</f>
        <v>0</v>
      </c>
      <c r="P77" s="6">
        <f>('Production forecast'!P77/'Item Mapping and Pricing'!$C77)/0.9</f>
        <v>0</v>
      </c>
      <c r="Q77" s="6">
        <f>('Production forecast'!Q77/'Item Mapping and Pricing'!$C77)/0.9</f>
        <v>10654.777777777779</v>
      </c>
      <c r="R77" s="6">
        <f>('Production forecast'!R77/'Item Mapping and Pricing'!$C77)/0.9</f>
        <v>0</v>
      </c>
      <c r="S77" s="6">
        <f>('Production forecast'!S77/'Item Mapping and Pricing'!$C77)/0.9</f>
        <v>0</v>
      </c>
      <c r="T77" s="6">
        <f>('Production forecast'!T77/'Item Mapping and Pricing'!$C77)/0.9</f>
        <v>0</v>
      </c>
      <c r="U77" s="6">
        <f>('Production forecast'!U77/'Item Mapping and Pricing'!$C77)/0.9</f>
        <v>0</v>
      </c>
      <c r="V77" s="6">
        <f>('Production forecast'!V77/'Item Mapping and Pricing'!$C77)/0.9</f>
        <v>0</v>
      </c>
      <c r="W77" s="6">
        <f>('Production forecast'!W77/'Item Mapping and Pricing'!$C77)/0.9</f>
        <v>0</v>
      </c>
      <c r="X77" s="6">
        <f>('Production forecast'!X77/'Item Mapping and Pricing'!$C77)/0.9</f>
        <v>10763.394444444446</v>
      </c>
      <c r="Y77" s="6">
        <f>('Production forecast'!Y77/'Item Mapping and Pricing'!$C77)/0.9</f>
        <v>0</v>
      </c>
      <c r="Z77" s="6">
        <f>('Production forecast'!Z77/'Item Mapping and Pricing'!$C77)/0.9</f>
        <v>0</v>
      </c>
      <c r="AA77" s="6">
        <f>('Production forecast'!AA77/'Item Mapping and Pricing'!$C77)/0.9</f>
        <v>0</v>
      </c>
    </row>
    <row r="78" spans="1:27" x14ac:dyDescent="0.2">
      <c r="A78">
        <v>10099</v>
      </c>
      <c r="B78" s="6">
        <f>('Production forecast'!B78/'Item Mapping and Pricing'!$C78)/0.9</f>
        <v>0</v>
      </c>
      <c r="C78" s="6">
        <f>('Production forecast'!C78/'Item Mapping and Pricing'!$C78)/0.9</f>
        <v>0</v>
      </c>
      <c r="D78" s="6">
        <f>('Production forecast'!D78/'Item Mapping and Pricing'!$C78)/0.9</f>
        <v>3066.3367777777776</v>
      </c>
      <c r="E78" s="6">
        <f>('Production forecast'!E78/'Item Mapping and Pricing'!$C78)/0.9</f>
        <v>0</v>
      </c>
      <c r="F78" s="6">
        <f>('Production forecast'!F78/'Item Mapping and Pricing'!$C78)/0.9</f>
        <v>9253.8343333333323</v>
      </c>
      <c r="G78" s="6">
        <f>('Production forecast'!G78/'Item Mapping and Pricing'!$C78)/0.9</f>
        <v>0</v>
      </c>
      <c r="H78" s="6">
        <f>('Production forecast'!H78/'Item Mapping and Pricing'!$C78)/0.9</f>
        <v>0</v>
      </c>
      <c r="I78" s="6">
        <f>('Production forecast'!I78/'Item Mapping and Pricing'!$C78)/0.9</f>
        <v>0</v>
      </c>
      <c r="J78" s="6">
        <f>('Production forecast'!J78/'Item Mapping and Pricing'!$C78)/0.9</f>
        <v>0</v>
      </c>
      <c r="K78" s="6">
        <f>('Production forecast'!K78/'Item Mapping and Pricing'!$C78)/0.9</f>
        <v>0</v>
      </c>
      <c r="L78" s="6">
        <f>('Production forecast'!L78/'Item Mapping and Pricing'!$C78)/0.9</f>
        <v>9336.0703333333331</v>
      </c>
      <c r="M78" s="6">
        <f>('Production forecast'!M78/'Item Mapping and Pricing'!$C78)/0.9</f>
        <v>0</v>
      </c>
      <c r="N78" s="6">
        <f>('Production forecast'!N78/'Item Mapping and Pricing'!$C78)/0.9</f>
        <v>0</v>
      </c>
      <c r="O78" s="6">
        <f>('Production forecast'!O78/'Item Mapping and Pricing'!$C78)/0.9</f>
        <v>0</v>
      </c>
      <c r="P78" s="6">
        <f>('Production forecast'!P78/'Item Mapping and Pricing'!$C78)/0.9</f>
        <v>0</v>
      </c>
      <c r="Q78" s="6">
        <f>('Production forecast'!Q78/'Item Mapping and Pricing'!$C78)/0.9</f>
        <v>0</v>
      </c>
      <c r="R78" s="6">
        <f>('Production forecast'!R78/'Item Mapping and Pricing'!$C78)/0.9</f>
        <v>9418.3063333333321</v>
      </c>
      <c r="S78" s="6">
        <f>('Production forecast'!S78/'Item Mapping and Pricing'!$C78)/0.9</f>
        <v>0</v>
      </c>
      <c r="T78" s="6">
        <f>('Production forecast'!T78/'Item Mapping and Pricing'!$C78)/0.9</f>
        <v>0</v>
      </c>
      <c r="U78" s="6">
        <f>('Production forecast'!U78/'Item Mapping and Pricing'!$C78)/0.9</f>
        <v>0</v>
      </c>
      <c r="V78" s="6">
        <f>('Production forecast'!V78/'Item Mapping and Pricing'!$C78)/0.9</f>
        <v>0</v>
      </c>
      <c r="W78" s="6">
        <f>('Production forecast'!W78/'Item Mapping and Pricing'!$C78)/0.9</f>
        <v>0</v>
      </c>
      <c r="X78" s="6">
        <f>('Production forecast'!X78/'Item Mapping and Pricing'!$C78)/0.9</f>
        <v>9500.542333333331</v>
      </c>
      <c r="Y78" s="6">
        <f>('Production forecast'!Y78/'Item Mapping and Pricing'!$C78)/0.9</f>
        <v>0</v>
      </c>
      <c r="Z78" s="6">
        <f>('Production forecast'!Z78/'Item Mapping and Pricing'!$C78)/0.9</f>
        <v>0</v>
      </c>
      <c r="AA78" s="6">
        <f>('Production forecast'!AA78/'Item Mapping and Pricing'!$C78)/0.9</f>
        <v>0</v>
      </c>
    </row>
    <row r="79" spans="1:27" x14ac:dyDescent="0.2">
      <c r="A79">
        <v>10100</v>
      </c>
      <c r="B79" s="6">
        <f>('Production forecast'!B79/'Item Mapping and Pricing'!$C79)/0.9</f>
        <v>0</v>
      </c>
      <c r="C79" s="6">
        <f>('Production forecast'!C79/'Item Mapping and Pricing'!$C79)/0.9</f>
        <v>16809.939999999999</v>
      </c>
      <c r="D79" s="6">
        <f>('Production forecast'!D79/'Item Mapping and Pricing'!$C79)/0.9</f>
        <v>0</v>
      </c>
      <c r="E79" s="6">
        <f>('Production forecast'!E79/'Item Mapping and Pricing'!$C79)/0.9</f>
        <v>0</v>
      </c>
      <c r="F79" s="6">
        <f>('Production forecast'!F79/'Item Mapping and Pricing'!$C79)/0.9</f>
        <v>0</v>
      </c>
      <c r="G79" s="6">
        <f>('Production forecast'!G79/'Item Mapping and Pricing'!$C79)/0.9</f>
        <v>0</v>
      </c>
      <c r="H79" s="6">
        <f>('Production forecast'!H79/'Item Mapping and Pricing'!$C79)/0.9</f>
        <v>0</v>
      </c>
      <c r="I79" s="6">
        <f>('Production forecast'!I79/'Item Mapping and Pricing'!$C79)/0.9</f>
        <v>0</v>
      </c>
      <c r="J79" s="6">
        <f>('Production forecast'!J79/'Item Mapping and Pricing'!$C79)/0.9</f>
        <v>16984.87</v>
      </c>
      <c r="K79" s="6">
        <f>('Production forecast'!K79/'Item Mapping and Pricing'!$C79)/0.9</f>
        <v>0</v>
      </c>
      <c r="L79" s="6">
        <f>('Production forecast'!L79/'Item Mapping and Pricing'!$C79)/0.9</f>
        <v>0</v>
      </c>
      <c r="M79" s="6">
        <f>('Production forecast'!M79/'Item Mapping and Pricing'!$C79)/0.9</f>
        <v>0</v>
      </c>
      <c r="N79" s="6">
        <f>('Production forecast'!N79/'Item Mapping and Pricing'!$C79)/0.9</f>
        <v>0</v>
      </c>
      <c r="O79" s="6">
        <f>('Production forecast'!O79/'Item Mapping and Pricing'!$C79)/0.9</f>
        <v>0</v>
      </c>
      <c r="P79" s="6">
        <f>('Production forecast'!P79/'Item Mapping and Pricing'!$C79)/0.9</f>
        <v>0</v>
      </c>
      <c r="Q79" s="6">
        <f>('Production forecast'!Q79/'Item Mapping and Pricing'!$C79)/0.9</f>
        <v>17159.800000000003</v>
      </c>
      <c r="R79" s="6">
        <f>('Production forecast'!R79/'Item Mapping and Pricing'!$C79)/0.9</f>
        <v>0</v>
      </c>
      <c r="S79" s="6">
        <f>('Production forecast'!S79/'Item Mapping and Pricing'!$C79)/0.9</f>
        <v>0</v>
      </c>
      <c r="T79" s="6">
        <f>('Production forecast'!T79/'Item Mapping and Pricing'!$C79)/0.9</f>
        <v>0</v>
      </c>
      <c r="U79" s="6">
        <f>('Production forecast'!U79/'Item Mapping and Pricing'!$C79)/0.9</f>
        <v>0</v>
      </c>
      <c r="V79" s="6">
        <f>('Production forecast'!V79/'Item Mapping and Pricing'!$C79)/0.9</f>
        <v>0</v>
      </c>
      <c r="W79" s="6">
        <f>('Production forecast'!W79/'Item Mapping and Pricing'!$C79)/0.9</f>
        <v>0</v>
      </c>
      <c r="X79" s="6">
        <f>('Production forecast'!X79/'Item Mapping and Pricing'!$C79)/0.9</f>
        <v>17334.730000000003</v>
      </c>
      <c r="Y79" s="6">
        <f>('Production forecast'!Y79/'Item Mapping and Pricing'!$C79)/0.9</f>
        <v>0</v>
      </c>
      <c r="Z79" s="6">
        <f>('Production forecast'!Z79/'Item Mapping and Pricing'!$C79)/0.9</f>
        <v>0</v>
      </c>
      <c r="AA79" s="6">
        <f>('Production forecast'!AA79/'Item Mapping and Pricing'!$C79)/0.9</f>
        <v>0</v>
      </c>
    </row>
    <row r="80" spans="1:27" x14ac:dyDescent="0.2">
      <c r="A80">
        <v>10101</v>
      </c>
      <c r="B80" s="6">
        <f>('Production forecast'!B80/'Item Mapping and Pricing'!$C80)/0.9</f>
        <v>0</v>
      </c>
      <c r="C80" s="6">
        <f>('Production forecast'!C80/'Item Mapping and Pricing'!$C80)/0.9</f>
        <v>0</v>
      </c>
      <c r="D80" s="6">
        <f>('Production forecast'!D80/'Item Mapping and Pricing'!$C80)/0.9</f>
        <v>4639.9988888888884</v>
      </c>
      <c r="E80" s="6">
        <f>('Production forecast'!E80/'Item Mapping and Pricing'!$C80)/0.9</f>
        <v>0</v>
      </c>
      <c r="F80" s="6">
        <f>('Production forecast'!F80/'Item Mapping and Pricing'!$C80)/0.9</f>
        <v>16348.881111111112</v>
      </c>
      <c r="G80" s="6">
        <f>('Production forecast'!G80/'Item Mapping and Pricing'!$C80)/0.9</f>
        <v>0</v>
      </c>
      <c r="H80" s="6">
        <f>('Production forecast'!H80/'Item Mapping and Pricing'!$C80)/0.9</f>
        <v>0</v>
      </c>
      <c r="I80" s="6">
        <f>('Production forecast'!I80/'Item Mapping and Pricing'!$C80)/0.9</f>
        <v>0</v>
      </c>
      <c r="J80" s="6">
        <f>('Production forecast'!J80/'Item Mapping and Pricing'!$C80)/0.9</f>
        <v>0</v>
      </c>
      <c r="K80" s="6">
        <f>('Production forecast'!K80/'Item Mapping and Pricing'!$C80)/0.9</f>
        <v>0</v>
      </c>
      <c r="L80" s="6">
        <f>('Production forecast'!L80/'Item Mapping and Pricing'!$C80)/0.9</f>
        <v>14127.396666666666</v>
      </c>
      <c r="M80" s="6">
        <f>('Production forecast'!M80/'Item Mapping and Pricing'!$C80)/0.9</f>
        <v>0</v>
      </c>
      <c r="N80" s="6">
        <f>('Production forecast'!N80/'Item Mapping and Pricing'!$C80)/0.9</f>
        <v>0</v>
      </c>
      <c r="O80" s="6">
        <f>('Production forecast'!O80/'Item Mapping and Pricing'!$C80)/0.9</f>
        <v>0</v>
      </c>
      <c r="P80" s="6">
        <f>('Production forecast'!P80/'Item Mapping and Pricing'!$C80)/0.9</f>
        <v>0</v>
      </c>
      <c r="Q80" s="6">
        <f>('Production forecast'!Q80/'Item Mapping and Pricing'!$C80)/0.9</f>
        <v>0</v>
      </c>
      <c r="R80" s="6">
        <f>('Production forecast'!R80/'Item Mapping and Pricing'!$C80)/0.9</f>
        <v>14251.836666666666</v>
      </c>
      <c r="S80" s="6">
        <f>('Production forecast'!S80/'Item Mapping and Pricing'!$C80)/0.9</f>
        <v>0</v>
      </c>
      <c r="T80" s="6">
        <f>('Production forecast'!T80/'Item Mapping and Pricing'!$C80)/0.9</f>
        <v>0</v>
      </c>
      <c r="U80" s="6">
        <f>('Production forecast'!U80/'Item Mapping and Pricing'!$C80)/0.9</f>
        <v>0</v>
      </c>
      <c r="V80" s="6">
        <f>('Production forecast'!V80/'Item Mapping and Pricing'!$C80)/0.9</f>
        <v>0</v>
      </c>
      <c r="W80" s="6">
        <f>('Production forecast'!W80/'Item Mapping and Pricing'!$C80)/0.9</f>
        <v>0</v>
      </c>
      <c r="X80" s="6">
        <f>('Production forecast'!X80/'Item Mapping and Pricing'!$C80)/0.9</f>
        <v>14376.276666666665</v>
      </c>
      <c r="Y80" s="6">
        <f>('Production forecast'!Y80/'Item Mapping and Pricing'!$C80)/0.9</f>
        <v>0</v>
      </c>
      <c r="Z80" s="6">
        <f>('Production forecast'!Z80/'Item Mapping and Pricing'!$C80)/0.9</f>
        <v>0</v>
      </c>
      <c r="AA80" s="6">
        <f>('Production forecast'!AA80/'Item Mapping and Pricing'!$C80)/0.9</f>
        <v>0</v>
      </c>
    </row>
    <row r="81" spans="1:36" x14ac:dyDescent="0.2">
      <c r="A81">
        <v>10102</v>
      </c>
      <c r="B81" s="6">
        <f>('Production forecast'!B81/'Item Mapping and Pricing'!$C81)/0.9</f>
        <v>0</v>
      </c>
      <c r="C81" s="6">
        <f>('Production forecast'!C81/'Item Mapping and Pricing'!$C81)/0.9</f>
        <v>8525.0550000000003</v>
      </c>
      <c r="D81" s="6">
        <f>('Production forecast'!D81/'Item Mapping and Pricing'!$C81)/0.9</f>
        <v>0</v>
      </c>
      <c r="E81" s="6">
        <f>('Production forecast'!E81/'Item Mapping and Pricing'!$C81)/0.9</f>
        <v>0</v>
      </c>
      <c r="F81" s="6">
        <f>('Production forecast'!F81/'Item Mapping and Pricing'!$C81)/0.9</f>
        <v>0</v>
      </c>
      <c r="G81" s="6">
        <f>('Production forecast'!G81/'Item Mapping and Pricing'!$C81)/0.9</f>
        <v>0</v>
      </c>
      <c r="H81" s="6">
        <f>('Production forecast'!H81/'Item Mapping and Pricing'!$C81)/0.9</f>
        <v>0</v>
      </c>
      <c r="I81" s="6">
        <f>('Production forecast'!I81/'Item Mapping and Pricing'!$C81)/0.9</f>
        <v>0</v>
      </c>
      <c r="J81" s="6">
        <f>('Production forecast'!J81/'Item Mapping and Pricing'!$C81)/0.9</f>
        <v>8584.3449999999993</v>
      </c>
      <c r="K81" s="6">
        <f>('Production forecast'!K81/'Item Mapping and Pricing'!$C81)/0.9</f>
        <v>0</v>
      </c>
      <c r="L81" s="6">
        <f>('Production forecast'!L81/'Item Mapping and Pricing'!$C81)/0.9</f>
        <v>0</v>
      </c>
      <c r="M81" s="6">
        <f>('Production forecast'!M81/'Item Mapping and Pricing'!$C81)/0.9</f>
        <v>0</v>
      </c>
      <c r="N81" s="6">
        <f>('Production forecast'!N81/'Item Mapping and Pricing'!$C81)/0.9</f>
        <v>0</v>
      </c>
      <c r="O81" s="6">
        <f>('Production forecast'!O81/'Item Mapping and Pricing'!$C81)/0.9</f>
        <v>0</v>
      </c>
      <c r="P81" s="6">
        <f>('Production forecast'!P81/'Item Mapping and Pricing'!$C81)/0.9</f>
        <v>0</v>
      </c>
      <c r="Q81" s="6">
        <f>('Production forecast'!Q81/'Item Mapping and Pricing'!$C81)/0.9</f>
        <v>8643.6350000000002</v>
      </c>
      <c r="R81" s="6">
        <f>('Production forecast'!R81/'Item Mapping and Pricing'!$C81)/0.9</f>
        <v>0</v>
      </c>
      <c r="S81" s="6">
        <f>('Production forecast'!S81/'Item Mapping and Pricing'!$C81)/0.9</f>
        <v>0</v>
      </c>
      <c r="T81" s="6">
        <f>('Production forecast'!T81/'Item Mapping and Pricing'!$C81)/0.9</f>
        <v>0</v>
      </c>
      <c r="U81" s="6">
        <f>('Production forecast'!U81/'Item Mapping and Pricing'!$C81)/0.9</f>
        <v>0</v>
      </c>
      <c r="V81" s="6">
        <f>('Production forecast'!V81/'Item Mapping and Pricing'!$C81)/0.9</f>
        <v>0</v>
      </c>
      <c r="W81" s="6">
        <f>('Production forecast'!W81/'Item Mapping and Pricing'!$C81)/0.9</f>
        <v>0</v>
      </c>
      <c r="X81" s="6">
        <f>('Production forecast'!X81/'Item Mapping and Pricing'!$C81)/0.9</f>
        <v>8702.9250000000011</v>
      </c>
      <c r="Y81" s="6">
        <f>('Production forecast'!Y81/'Item Mapping and Pricing'!$C81)/0.9</f>
        <v>0</v>
      </c>
      <c r="Z81" s="6">
        <f>('Production forecast'!Z81/'Item Mapping and Pricing'!$C81)/0.9</f>
        <v>0</v>
      </c>
      <c r="AA81" s="6">
        <f>('Production forecast'!AA81/'Item Mapping and Pricing'!$C81)/0.9</f>
        <v>0</v>
      </c>
    </row>
    <row r="82" spans="1:36" x14ac:dyDescent="0.2">
      <c r="A82">
        <v>10103</v>
      </c>
      <c r="B82" s="6">
        <f>('Production forecast'!B82/'Item Mapping and Pricing'!$C82)/0.9</f>
        <v>0</v>
      </c>
      <c r="C82" s="6">
        <f>('Production forecast'!C82/'Item Mapping and Pricing'!$C82)/0.9</f>
        <v>0</v>
      </c>
      <c r="D82" s="6">
        <f>('Production forecast'!D82/'Item Mapping and Pricing'!$C82)/0.9</f>
        <v>2543.3199999999997</v>
      </c>
      <c r="E82" s="6">
        <f>('Production forecast'!E82/'Item Mapping and Pricing'!$C82)/0.9</f>
        <v>0</v>
      </c>
      <c r="F82" s="6">
        <f>('Production forecast'!F82/'Item Mapping and Pricing'!$C82)/0.9</f>
        <v>8941.478000000001</v>
      </c>
      <c r="G82" s="6">
        <f>('Production forecast'!G82/'Item Mapping and Pricing'!$C82)/0.9</f>
        <v>0</v>
      </c>
      <c r="H82" s="6">
        <f>('Production forecast'!H82/'Item Mapping and Pricing'!$C82)/0.9</f>
        <v>0</v>
      </c>
      <c r="I82" s="6">
        <f>('Production forecast'!I82/'Item Mapping and Pricing'!$C82)/0.9</f>
        <v>0</v>
      </c>
      <c r="J82" s="6">
        <f>('Production forecast'!J82/'Item Mapping and Pricing'!$C82)/0.9</f>
        <v>0</v>
      </c>
      <c r="K82" s="6">
        <f>('Production forecast'!K82/'Item Mapping and Pricing'!$C82)/0.9</f>
        <v>0</v>
      </c>
      <c r="L82" s="6">
        <f>('Production forecast'!L82/'Item Mapping and Pricing'!$C82)/0.9</f>
        <v>7705.8799999999992</v>
      </c>
      <c r="M82" s="6">
        <f>('Production forecast'!M82/'Item Mapping and Pricing'!$C82)/0.9</f>
        <v>0</v>
      </c>
      <c r="N82" s="6">
        <f>('Production forecast'!N82/'Item Mapping and Pricing'!$C82)/0.9</f>
        <v>0</v>
      </c>
      <c r="O82" s="6">
        <f>('Production forecast'!O82/'Item Mapping and Pricing'!$C82)/0.9</f>
        <v>0</v>
      </c>
      <c r="P82" s="6">
        <f>('Production forecast'!P82/'Item Mapping and Pricing'!$C82)/0.9</f>
        <v>0</v>
      </c>
      <c r="Q82" s="6">
        <f>('Production forecast'!Q82/'Item Mapping and Pricing'!$C82)/0.9</f>
        <v>0</v>
      </c>
      <c r="R82" s="6">
        <f>('Production forecast'!R82/'Item Mapping and Pricing'!$C82)/0.9</f>
        <v>7751.4320000000007</v>
      </c>
      <c r="S82" s="6">
        <f>('Production forecast'!S82/'Item Mapping and Pricing'!$C82)/0.9</f>
        <v>0</v>
      </c>
      <c r="T82" s="6">
        <f>('Production forecast'!T82/'Item Mapping and Pricing'!$C82)/0.9</f>
        <v>0</v>
      </c>
      <c r="U82" s="6">
        <f>('Production forecast'!U82/'Item Mapping and Pricing'!$C82)/0.9</f>
        <v>0</v>
      </c>
      <c r="V82" s="6">
        <f>('Production forecast'!V82/'Item Mapping and Pricing'!$C82)/0.9</f>
        <v>0</v>
      </c>
      <c r="W82" s="6">
        <f>('Production forecast'!W82/'Item Mapping and Pricing'!$C82)/0.9</f>
        <v>0</v>
      </c>
      <c r="X82" s="6">
        <f>('Production forecast'!X82/'Item Mapping and Pricing'!$C82)/0.9</f>
        <v>7796.9840000000013</v>
      </c>
      <c r="Y82" s="6">
        <f>('Production forecast'!Y82/'Item Mapping and Pricing'!$C82)/0.9</f>
        <v>0</v>
      </c>
      <c r="Z82" s="6">
        <f>('Production forecast'!Z82/'Item Mapping and Pricing'!$C82)/0.9</f>
        <v>0</v>
      </c>
      <c r="AA82" s="6">
        <f>('Production forecast'!AA82/'Item Mapping and Pricing'!$C82)/0.9</f>
        <v>0</v>
      </c>
    </row>
    <row r="83" spans="1:36" x14ac:dyDescent="0.2">
      <c r="A83" t="s">
        <v>89</v>
      </c>
      <c r="B83" s="6">
        <f>SUM(B4:B82)</f>
        <v>20822.666666666668</v>
      </c>
      <c r="C83" s="6">
        <f t="shared" ref="C83:AA83" si="0">SUM(C4:C82)</f>
        <v>138679.10553625162</v>
      </c>
      <c r="D83" s="6">
        <f t="shared" si="0"/>
        <v>146642.95517974175</v>
      </c>
      <c r="E83" s="6">
        <f t="shared" si="0"/>
        <v>134862.84330313827</v>
      </c>
      <c r="F83" s="6">
        <f t="shared" si="0"/>
        <v>100005.54257820648</v>
      </c>
      <c r="G83" s="6">
        <f t="shared" si="0"/>
        <v>123260.15769695384</v>
      </c>
      <c r="H83" s="6">
        <f t="shared" si="0"/>
        <v>78549.844995646577</v>
      </c>
      <c r="I83" s="6">
        <f t="shared" si="0"/>
        <v>48537.833333333328</v>
      </c>
      <c r="J83" s="6">
        <f t="shared" si="0"/>
        <v>110531.04</v>
      </c>
      <c r="K83" s="6">
        <f t="shared" si="0"/>
        <v>81107.224394052129</v>
      </c>
      <c r="L83" s="6">
        <f t="shared" si="0"/>
        <v>170943.51922222221</v>
      </c>
      <c r="M83" s="6">
        <f t="shared" si="0"/>
        <v>145716.8544562131</v>
      </c>
      <c r="N83" s="6">
        <f t="shared" si="0"/>
        <v>60283.089820163943</v>
      </c>
      <c r="O83" s="6">
        <f t="shared" si="0"/>
        <v>67854.703703703708</v>
      </c>
      <c r="P83" s="6">
        <f t="shared" si="0"/>
        <v>134765.20833333334</v>
      </c>
      <c r="Q83" s="6">
        <f t="shared" si="0"/>
        <v>146540.44578701805</v>
      </c>
      <c r="R83" s="6">
        <f t="shared" si="0"/>
        <v>66874.741666666669</v>
      </c>
      <c r="S83" s="6">
        <f t="shared" si="0"/>
        <v>156637.69058071586</v>
      </c>
      <c r="T83" s="6">
        <f t="shared" si="0"/>
        <v>68921.20306908834</v>
      </c>
      <c r="U83" s="6">
        <f t="shared" si="0"/>
        <v>60598.171296296299</v>
      </c>
      <c r="V83" s="6">
        <f t="shared" si="0"/>
        <v>83143.582407407404</v>
      </c>
      <c r="W83" s="6">
        <f t="shared" si="0"/>
        <v>128762.5667922936</v>
      </c>
      <c r="X83" s="6">
        <f t="shared" si="0"/>
        <v>116348.63022222223</v>
      </c>
      <c r="Y83" s="6">
        <f t="shared" si="0"/>
        <v>121654.03223399087</v>
      </c>
      <c r="Z83" s="6">
        <f t="shared" si="0"/>
        <v>84084.024030571469</v>
      </c>
      <c r="AA83" s="6">
        <f t="shared" si="0"/>
        <v>46287.944444444445</v>
      </c>
      <c r="AB83" s="6">
        <f>AVERAGE(B83:AA83)</f>
        <v>101631.37006732085</v>
      </c>
      <c r="AC83" s="6">
        <f>AB83</f>
        <v>101631.37006732085</v>
      </c>
      <c r="AD83" s="6">
        <f t="shared" ref="AD83:AG83" si="1">AC83</f>
        <v>101631.37006732085</v>
      </c>
      <c r="AE83" s="6">
        <f t="shared" si="1"/>
        <v>101631.37006732085</v>
      </c>
      <c r="AF83" s="6">
        <f t="shared" si="1"/>
        <v>101631.37006732085</v>
      </c>
      <c r="AG83" s="6">
        <f t="shared" si="1"/>
        <v>101631.37006732085</v>
      </c>
      <c r="AH83" s="6">
        <f t="shared" ref="AH83" si="2">AG83</f>
        <v>101631.37006732085</v>
      </c>
      <c r="AI83" s="6">
        <f t="shared" ref="AI83" si="3">AH83</f>
        <v>101631.37006732085</v>
      </c>
      <c r="AJ83" s="6">
        <f t="shared" ref="AJ83" si="4">AI83</f>
        <v>101631.37006732085</v>
      </c>
    </row>
    <row r="84" spans="1:36" ht="16" x14ac:dyDescent="0.2">
      <c r="A84" s="16" t="s">
        <v>97</v>
      </c>
      <c r="B84" s="6">
        <f>SUM(B83:K83)</f>
        <v>982999.21368399088</v>
      </c>
      <c r="C84" s="6">
        <f t="shared" ref="C84:AA84" si="5">SUM(C83:L83)</f>
        <v>1133120.0662395465</v>
      </c>
      <c r="D84" s="6">
        <f t="shared" si="5"/>
        <v>1140157.8151595078</v>
      </c>
      <c r="E84" s="6">
        <f t="shared" si="5"/>
        <v>1053797.94979993</v>
      </c>
      <c r="F84" s="6">
        <f t="shared" si="5"/>
        <v>986789.81020049518</v>
      </c>
      <c r="G84" s="6">
        <f t="shared" si="5"/>
        <v>1021549.4759556222</v>
      </c>
      <c r="H84" s="6">
        <f t="shared" si="5"/>
        <v>1044829.7640456863</v>
      </c>
      <c r="I84" s="6">
        <f t="shared" si="5"/>
        <v>1033154.6607167065</v>
      </c>
      <c r="J84" s="6">
        <f t="shared" si="5"/>
        <v>1141254.5179640891</v>
      </c>
      <c r="K84" s="6">
        <f t="shared" si="5"/>
        <v>1099644.6810331773</v>
      </c>
      <c r="L84" s="6">
        <f t="shared" si="5"/>
        <v>1079135.6279354217</v>
      </c>
      <c r="M84" s="6">
        <f t="shared" si="5"/>
        <v>991335.69112060661</v>
      </c>
      <c r="N84" s="6">
        <f t="shared" si="5"/>
        <v>974381.40345668711</v>
      </c>
      <c r="O84" s="6">
        <f t="shared" si="5"/>
        <v>1030446.9438587455</v>
      </c>
      <c r="P84" s="6">
        <f t="shared" si="5"/>
        <v>1084246.2723890326</v>
      </c>
      <c r="Q84" s="6">
        <f t="shared" si="5"/>
        <v>1033565.0880862707</v>
      </c>
      <c r="R84" s="6">
        <f t="shared" si="5"/>
        <v>933312.58674369717</v>
      </c>
      <c r="S84" s="6">
        <f t="shared" si="5"/>
        <v>968069.21514435136</v>
      </c>
      <c r="T84" s="6">
        <f t="shared" si="5"/>
        <v>913062.89463095646</v>
      </c>
      <c r="U84" s="6">
        <f t="shared" si="5"/>
        <v>945773.06162918906</v>
      </c>
      <c r="V84" s="6">
        <f t="shared" si="5"/>
        <v>986806.26040021353</v>
      </c>
      <c r="W84" s="6">
        <f t="shared" si="5"/>
        <v>1005294.048060127</v>
      </c>
      <c r="X84" s="6">
        <f t="shared" si="5"/>
        <v>978162.85133515426</v>
      </c>
      <c r="Y84" s="6">
        <f t="shared" si="5"/>
        <v>963445.59118025296</v>
      </c>
      <c r="Z84" s="6">
        <f t="shared" si="5"/>
        <v>943422.92901358288</v>
      </c>
      <c r="AA84" s="6">
        <f t="shared" si="5"/>
        <v>960970.2750503323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011C-323E-D74C-8DA0-84668E313A40}">
  <dimension ref="A1:AA115"/>
  <sheetViews>
    <sheetView zoomScale="240" zoomScaleNormal="240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baseColWidth="10" defaultRowHeight="15" x14ac:dyDescent="0.2"/>
  <sheetData>
    <row r="1" spans="1:27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  <c r="O1" s="2">
        <v>43835</v>
      </c>
      <c r="P1" s="2">
        <v>43842</v>
      </c>
      <c r="Q1" s="2">
        <v>43849</v>
      </c>
      <c r="R1" s="2">
        <v>43856</v>
      </c>
      <c r="S1" s="3">
        <v>43863</v>
      </c>
      <c r="T1" s="3">
        <v>43870</v>
      </c>
      <c r="U1" s="3">
        <v>43877</v>
      </c>
      <c r="V1" s="3">
        <v>43884</v>
      </c>
      <c r="W1" s="4">
        <v>43891</v>
      </c>
      <c r="X1" s="4">
        <v>43898</v>
      </c>
      <c r="Y1" s="4">
        <v>43905</v>
      </c>
      <c r="Z1" s="4">
        <v>43912</v>
      </c>
      <c r="AA1" s="4">
        <v>43919</v>
      </c>
    </row>
    <row r="2" spans="1:27" x14ac:dyDescent="0.2">
      <c r="A2">
        <v>10009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</row>
    <row r="3" spans="1:27" x14ac:dyDescent="0.2">
      <c r="A3">
        <v>10010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</row>
    <row r="4" spans="1:27" x14ac:dyDescent="0.2">
      <c r="A4">
        <v>10011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</row>
    <row r="5" spans="1:27" x14ac:dyDescent="0.2">
      <c r="A5">
        <v>10012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>
        <v>10013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1:27" x14ac:dyDescent="0.2">
      <c r="A7">
        <v>10014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1:27" x14ac:dyDescent="0.2">
      <c r="A8">
        <v>10015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 x14ac:dyDescent="0.2">
      <c r="A9">
        <v>10016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1:27" x14ac:dyDescent="0.2">
      <c r="A10">
        <v>10017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</row>
    <row r="11" spans="1:27" x14ac:dyDescent="0.2">
      <c r="A11">
        <v>10018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</row>
    <row r="12" spans="1:27" x14ac:dyDescent="0.2">
      <c r="A12">
        <v>10019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3" spans="1:27" x14ac:dyDescent="0.2">
      <c r="A13">
        <v>10020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1:27" x14ac:dyDescent="0.2">
      <c r="A14">
        <v>10021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1:27" x14ac:dyDescent="0.2">
      <c r="A15">
        <v>10022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  <row r="16" spans="1:27" x14ac:dyDescent="0.2">
      <c r="A16">
        <v>10023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</row>
    <row r="17" spans="1:27" x14ac:dyDescent="0.2">
      <c r="A17">
        <v>10024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1:27" x14ac:dyDescent="0.2">
      <c r="A18">
        <v>10025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</row>
    <row r="19" spans="1:27" x14ac:dyDescent="0.2">
      <c r="A19">
        <v>10026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</row>
    <row r="20" spans="1:27" x14ac:dyDescent="0.2">
      <c r="A20">
        <v>10027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</row>
    <row r="21" spans="1:27" x14ac:dyDescent="0.2">
      <c r="A21">
        <v>10028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</row>
    <row r="22" spans="1:27" x14ac:dyDescent="0.2">
      <c r="A22">
        <v>10029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</row>
    <row r="23" spans="1:27" x14ac:dyDescent="0.2">
      <c r="A23">
        <v>10030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</row>
    <row r="24" spans="1:27" x14ac:dyDescent="0.2">
      <c r="A24">
        <v>10031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</row>
    <row r="25" spans="1:27" x14ac:dyDescent="0.2">
      <c r="A25">
        <v>10032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</row>
    <row r="26" spans="1:27" x14ac:dyDescent="0.2">
      <c r="A26">
        <v>10033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</row>
    <row r="27" spans="1:27" x14ac:dyDescent="0.2">
      <c r="A27">
        <v>10034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</row>
    <row r="28" spans="1:27" x14ac:dyDescent="0.2">
      <c r="A28">
        <v>10035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</row>
    <row r="29" spans="1:27" x14ac:dyDescent="0.2">
      <c r="A29">
        <v>10036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</row>
    <row r="30" spans="1:27" x14ac:dyDescent="0.2">
      <c r="A30">
        <v>10037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</row>
    <row r="31" spans="1:27" x14ac:dyDescent="0.2">
      <c r="A31">
        <v>10038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</row>
    <row r="32" spans="1:27" x14ac:dyDescent="0.2">
      <c r="A32">
        <v>10039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</row>
    <row r="33" spans="1:27" x14ac:dyDescent="0.2">
      <c r="A33">
        <v>10040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</row>
    <row r="34" spans="1:27" x14ac:dyDescent="0.2">
      <c r="A34">
        <v>10041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</row>
    <row r="35" spans="1:27" x14ac:dyDescent="0.2">
      <c r="A35">
        <v>10042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</row>
    <row r="36" spans="1:27" x14ac:dyDescent="0.2">
      <c r="A36">
        <v>10043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</row>
    <row r="37" spans="1:27" x14ac:dyDescent="0.2">
      <c r="A37">
        <v>10044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</row>
    <row r="38" spans="1:27" x14ac:dyDescent="0.2">
      <c r="A38">
        <v>10061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</row>
    <row r="39" spans="1:27" x14ac:dyDescent="0.2">
      <c r="A39">
        <v>10062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</row>
    <row r="40" spans="1:27" x14ac:dyDescent="0.2">
      <c r="A40">
        <v>10063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1" spans="1:27" x14ac:dyDescent="0.2">
      <c r="A41">
        <v>10064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</row>
    <row r="42" spans="1:27" x14ac:dyDescent="0.2">
      <c r="A42">
        <v>10065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</row>
    <row r="43" spans="1:27" x14ac:dyDescent="0.2">
      <c r="A43">
        <v>10066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</row>
    <row r="44" spans="1:27" x14ac:dyDescent="0.2">
      <c r="A44">
        <v>10067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</row>
    <row r="45" spans="1:27" x14ac:dyDescent="0.2">
      <c r="A45">
        <v>10068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</row>
    <row r="46" spans="1:27" x14ac:dyDescent="0.2">
      <c r="A46">
        <v>10069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</row>
    <row r="47" spans="1:27" x14ac:dyDescent="0.2">
      <c r="A47">
        <v>10070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</row>
    <row r="48" spans="1:27" x14ac:dyDescent="0.2">
      <c r="A48">
        <v>10071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</row>
    <row r="49" spans="1:27" x14ac:dyDescent="0.2">
      <c r="A49">
        <v>10072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</row>
    <row r="50" spans="1:27" x14ac:dyDescent="0.2">
      <c r="A50">
        <v>10073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</row>
    <row r="51" spans="1:27" x14ac:dyDescent="0.2">
      <c r="A51">
        <v>10074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</row>
    <row r="52" spans="1:27" x14ac:dyDescent="0.2">
      <c r="A52">
        <v>10075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</row>
    <row r="53" spans="1:27" x14ac:dyDescent="0.2">
      <c r="A53">
        <v>10076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</row>
    <row r="54" spans="1:27" x14ac:dyDescent="0.2">
      <c r="A54">
        <v>10077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</row>
    <row r="55" spans="1:27" x14ac:dyDescent="0.2">
      <c r="A55">
        <v>10078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</row>
    <row r="56" spans="1:27" x14ac:dyDescent="0.2">
      <c r="A56">
        <v>10079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</row>
    <row r="57" spans="1:27" x14ac:dyDescent="0.2">
      <c r="A57">
        <v>10080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</row>
    <row r="58" spans="1:27" x14ac:dyDescent="0.2">
      <c r="A58">
        <v>10081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</row>
    <row r="59" spans="1:27" x14ac:dyDescent="0.2">
      <c r="A59">
        <v>10082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</row>
    <row r="60" spans="1:27" x14ac:dyDescent="0.2">
      <c r="A60">
        <v>10083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</row>
    <row r="61" spans="1:27" x14ac:dyDescent="0.2">
      <c r="A61">
        <v>10084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1:27" x14ac:dyDescent="0.2">
      <c r="A62">
        <v>10085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</row>
    <row r="63" spans="1:27" x14ac:dyDescent="0.2">
      <c r="A63">
        <v>10086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</row>
    <row r="64" spans="1:27" x14ac:dyDescent="0.2">
      <c r="A64">
        <v>10087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</row>
    <row r="65" spans="1:27" x14ac:dyDescent="0.2">
      <c r="A65">
        <v>10088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</row>
    <row r="66" spans="1:27" x14ac:dyDescent="0.2">
      <c r="A66">
        <v>10089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</row>
    <row r="67" spans="1:27" x14ac:dyDescent="0.2">
      <c r="A67">
        <v>10090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</row>
    <row r="68" spans="1:27" x14ac:dyDescent="0.2">
      <c r="A68">
        <v>10091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69" spans="1:27" x14ac:dyDescent="0.2">
      <c r="A69">
        <v>10092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</row>
    <row r="70" spans="1:27" x14ac:dyDescent="0.2">
      <c r="A70">
        <v>10093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</row>
    <row r="71" spans="1:27" x14ac:dyDescent="0.2">
      <c r="A71">
        <v>10094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</row>
    <row r="72" spans="1:27" x14ac:dyDescent="0.2">
      <c r="A72">
        <v>10095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</row>
    <row r="73" spans="1:27" x14ac:dyDescent="0.2">
      <c r="A73">
        <v>10096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</row>
    <row r="74" spans="1:27" x14ac:dyDescent="0.2">
      <c r="A74">
        <v>10097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</row>
    <row r="75" spans="1:27" x14ac:dyDescent="0.2">
      <c r="A75">
        <v>10098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</row>
    <row r="76" spans="1:27" x14ac:dyDescent="0.2">
      <c r="A76">
        <v>10099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</row>
    <row r="77" spans="1:27" x14ac:dyDescent="0.2">
      <c r="A77">
        <v>10100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</row>
    <row r="78" spans="1:27" x14ac:dyDescent="0.2">
      <c r="A78">
        <v>10101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</row>
    <row r="79" spans="1:27" x14ac:dyDescent="0.2">
      <c r="A79">
        <v>10102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</row>
    <row r="80" spans="1:27" x14ac:dyDescent="0.2">
      <c r="A80">
        <v>10103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</row>
    <row r="82" spans="1:27" x14ac:dyDescent="0.2">
      <c r="A82" s="5" t="s">
        <v>90</v>
      </c>
    </row>
    <row r="83" spans="1:27" x14ac:dyDescent="0.2">
      <c r="A83" s="19" t="s">
        <v>3</v>
      </c>
      <c r="B83" s="20">
        <f>B1</f>
        <v>43744</v>
      </c>
      <c r="C83" s="20">
        <f t="shared" ref="C83:AA83" si="1">C1</f>
        <v>43751</v>
      </c>
      <c r="D83" s="20">
        <f t="shared" si="1"/>
        <v>43758</v>
      </c>
      <c r="E83" s="20">
        <f t="shared" si="1"/>
        <v>43765</v>
      </c>
      <c r="F83" s="20">
        <f t="shared" si="1"/>
        <v>43772</v>
      </c>
      <c r="G83" s="20">
        <f t="shared" si="1"/>
        <v>43779</v>
      </c>
      <c r="H83" s="20">
        <f t="shared" si="1"/>
        <v>43786</v>
      </c>
      <c r="I83" s="20">
        <f t="shared" si="1"/>
        <v>43793</v>
      </c>
      <c r="J83" s="20">
        <f t="shared" si="1"/>
        <v>43800</v>
      </c>
      <c r="K83" s="20">
        <f t="shared" si="1"/>
        <v>43807</v>
      </c>
      <c r="L83" s="20">
        <f t="shared" si="1"/>
        <v>43814</v>
      </c>
      <c r="M83" s="20">
        <f t="shared" si="1"/>
        <v>43821</v>
      </c>
      <c r="N83" s="20">
        <f t="shared" si="1"/>
        <v>43828</v>
      </c>
      <c r="O83" s="20">
        <f t="shared" si="1"/>
        <v>43835</v>
      </c>
      <c r="P83" s="20">
        <f t="shared" si="1"/>
        <v>43842</v>
      </c>
      <c r="Q83" s="20">
        <f t="shared" si="1"/>
        <v>43849</v>
      </c>
      <c r="R83" s="20">
        <f t="shared" si="1"/>
        <v>43856</v>
      </c>
      <c r="S83" s="20">
        <f t="shared" si="1"/>
        <v>43863</v>
      </c>
      <c r="T83" s="20">
        <f t="shared" si="1"/>
        <v>43870</v>
      </c>
      <c r="U83" s="20">
        <f t="shared" si="1"/>
        <v>43877</v>
      </c>
      <c r="V83" s="20">
        <f t="shared" si="1"/>
        <v>43884</v>
      </c>
      <c r="W83" s="20">
        <f t="shared" si="1"/>
        <v>43891</v>
      </c>
      <c r="X83" s="20">
        <f t="shared" si="1"/>
        <v>43898</v>
      </c>
      <c r="Y83" s="20">
        <f t="shared" si="1"/>
        <v>43905</v>
      </c>
      <c r="Z83" s="20">
        <f t="shared" si="1"/>
        <v>43912</v>
      </c>
      <c r="AA83" s="20">
        <f t="shared" si="1"/>
        <v>43919</v>
      </c>
    </row>
    <row r="84" spans="1:27" x14ac:dyDescent="0.2">
      <c r="A84" s="21">
        <f>A2</f>
        <v>10009</v>
      </c>
      <c r="B84" s="22" t="str">
        <f>IF(AND(B49&gt;0,B49&lt;'Item Mapping and Pricing'!$E51),"yes","")</f>
        <v/>
      </c>
      <c r="C84" s="22" t="str">
        <f>IF(AND(C49&gt;0,C49&lt;'Item Mapping and Pricing'!$E51),"yes","")</f>
        <v/>
      </c>
      <c r="D84" s="22" t="str">
        <f>IF(AND(D49&gt;0,D49&lt;'Item Mapping and Pricing'!$E51),"yes","")</f>
        <v/>
      </c>
      <c r="E84" s="22" t="str">
        <f>IF(AND(E49&gt;0,E49&lt;'Item Mapping and Pricing'!$E51),"yes","")</f>
        <v/>
      </c>
      <c r="F84" s="22" t="str">
        <f>IF(AND(F49&gt;0,F49&lt;'Item Mapping and Pricing'!$E51),"yes","")</f>
        <v/>
      </c>
      <c r="G84" s="22" t="str">
        <f>IF(AND(G49&gt;0,G49&lt;'Item Mapping and Pricing'!$E51),"yes","")</f>
        <v/>
      </c>
      <c r="H84" s="22" t="str">
        <f>IF(AND(H49&gt;0,H49&lt;'Item Mapping and Pricing'!$E51),"yes","")</f>
        <v/>
      </c>
      <c r="I84" s="22" t="str">
        <f>IF(AND(I49&gt;0,I49&lt;'Item Mapping and Pricing'!$E51),"yes","")</f>
        <v/>
      </c>
      <c r="J84" s="22" t="str">
        <f>IF(AND(J49&gt;0,J49&lt;'Item Mapping and Pricing'!$E51),"yes","")</f>
        <v/>
      </c>
      <c r="K84" s="22" t="str">
        <f>IF(AND(K49&gt;0,K49&lt;'Item Mapping and Pricing'!$E51),"yes","")</f>
        <v/>
      </c>
      <c r="L84" s="22" t="str">
        <f>IF(AND(L49&gt;0,L49&lt;'Item Mapping and Pricing'!$E51),"yes","")</f>
        <v/>
      </c>
      <c r="M84" s="22" t="str">
        <f>IF(AND(M49&gt;0,M49&lt;'Item Mapping and Pricing'!$E51),"yes","")</f>
        <v/>
      </c>
      <c r="N84" s="22" t="str">
        <f>IF(AND(N49&gt;0,N49&lt;'Item Mapping and Pricing'!$E51),"yes","")</f>
        <v/>
      </c>
      <c r="O84" s="22" t="str">
        <f>IF(AND(O49&gt;0,O49&lt;'Item Mapping and Pricing'!$E51),"yes","")</f>
        <v/>
      </c>
      <c r="P84" s="22" t="str">
        <f>IF(AND(P49&gt;0,P49&lt;'Item Mapping and Pricing'!$E51),"yes","")</f>
        <v/>
      </c>
      <c r="Q84" s="22" t="str">
        <f>IF(AND(Q49&gt;0,Q49&lt;'Item Mapping and Pricing'!$E51),"yes","")</f>
        <v/>
      </c>
      <c r="R84" s="22" t="str">
        <f>IF(AND(R49&gt;0,R49&lt;'Item Mapping and Pricing'!$E51),"yes","")</f>
        <v/>
      </c>
      <c r="S84" s="22" t="str">
        <f>IF(AND(S49&gt;0,S49&lt;'Item Mapping and Pricing'!$E51),"yes","")</f>
        <v/>
      </c>
      <c r="T84" s="22" t="str">
        <f>IF(AND(T49&gt;0,T49&lt;'Item Mapping and Pricing'!$E51),"yes","")</f>
        <v/>
      </c>
      <c r="U84" s="22" t="str">
        <f>IF(AND(U49&gt;0,U49&lt;'Item Mapping and Pricing'!$E51),"yes","")</f>
        <v/>
      </c>
      <c r="V84" s="22" t="str">
        <f>IF(AND(V49&gt;0,V49&lt;'Item Mapping and Pricing'!$E51),"yes","")</f>
        <v/>
      </c>
      <c r="W84" s="22" t="str">
        <f>IF(AND(W49&gt;0,W49&lt;'Item Mapping and Pricing'!$E51),"yes","")</f>
        <v/>
      </c>
      <c r="X84" s="22" t="str">
        <f>IF(AND(X49&gt;0,X49&lt;'Item Mapping and Pricing'!$E51),"yes","")</f>
        <v/>
      </c>
      <c r="Y84" s="22" t="str">
        <f>IF(AND(Y49&gt;0,Y49&lt;'Item Mapping and Pricing'!$E51),"yes","")</f>
        <v/>
      </c>
      <c r="Z84" s="22" t="str">
        <f>IF(AND(Z49&gt;0,Z49&lt;'Item Mapping and Pricing'!$E51),"yes","")</f>
        <v/>
      </c>
      <c r="AA84" s="22" t="str">
        <f>IF(AND(AA49&gt;0,AA49&lt;'Item Mapping and Pricing'!$E51),"yes","")</f>
        <v/>
      </c>
    </row>
    <row r="85" spans="1:27" x14ac:dyDescent="0.2">
      <c r="A85" s="21">
        <f t="shared" ref="A85:A115" si="2">A50</f>
        <v>10073</v>
      </c>
      <c r="B85" s="22" t="str">
        <f>IF(AND(B50&gt;0,B50&lt;'Item Mapping and Pricing'!$E52),"yes","")</f>
        <v/>
      </c>
      <c r="C85" s="22" t="str">
        <f>IF(AND(C50&gt;0,C50&lt;'Item Mapping and Pricing'!$E52),"yes","")</f>
        <v/>
      </c>
      <c r="D85" s="22" t="str">
        <f>IF(AND(D50&gt;0,D50&lt;'Item Mapping and Pricing'!$E52),"yes","")</f>
        <v/>
      </c>
      <c r="E85" s="22" t="str">
        <f>IF(AND(E50&gt;0,E50&lt;'Item Mapping and Pricing'!$E52),"yes","")</f>
        <v/>
      </c>
      <c r="F85" s="22" t="str">
        <f>IF(AND(F50&gt;0,F50&lt;'Item Mapping and Pricing'!$E52),"yes","")</f>
        <v/>
      </c>
      <c r="G85" s="22" t="str">
        <f>IF(AND(G50&gt;0,G50&lt;'Item Mapping and Pricing'!$E52),"yes","")</f>
        <v/>
      </c>
      <c r="H85" s="22" t="str">
        <f>IF(AND(H50&gt;0,H50&lt;'Item Mapping and Pricing'!$E52),"yes","")</f>
        <v/>
      </c>
      <c r="I85" s="22" t="str">
        <f>IF(AND(I50&gt;0,I50&lt;'Item Mapping and Pricing'!$E52),"yes","")</f>
        <v/>
      </c>
      <c r="J85" s="22" t="str">
        <f>IF(AND(J50&gt;0,J50&lt;'Item Mapping and Pricing'!$E52),"yes","")</f>
        <v/>
      </c>
      <c r="K85" s="22" t="str">
        <f>IF(AND(K50&gt;0,K50&lt;'Item Mapping and Pricing'!$E52),"yes","")</f>
        <v/>
      </c>
      <c r="L85" s="22" t="str">
        <f>IF(AND(L50&gt;0,L50&lt;'Item Mapping and Pricing'!$E52),"yes","")</f>
        <v/>
      </c>
      <c r="M85" s="22" t="str">
        <f>IF(AND(M50&gt;0,M50&lt;'Item Mapping and Pricing'!$E52),"yes","")</f>
        <v/>
      </c>
      <c r="N85" s="22" t="str">
        <f>IF(AND(N50&gt;0,N50&lt;'Item Mapping and Pricing'!$E52),"yes","")</f>
        <v/>
      </c>
      <c r="O85" s="22" t="str">
        <f>IF(AND(O50&gt;0,O50&lt;'Item Mapping and Pricing'!$E52),"yes","")</f>
        <v/>
      </c>
      <c r="P85" s="22" t="str">
        <f>IF(AND(P50&gt;0,P50&lt;'Item Mapping and Pricing'!$E52),"yes","")</f>
        <v/>
      </c>
      <c r="Q85" s="22" t="str">
        <f>IF(AND(Q50&gt;0,Q50&lt;'Item Mapping and Pricing'!$E52),"yes","")</f>
        <v/>
      </c>
      <c r="R85" s="22" t="str">
        <f>IF(AND(R50&gt;0,R50&lt;'Item Mapping and Pricing'!$E52),"yes","")</f>
        <v/>
      </c>
      <c r="S85" s="22" t="str">
        <f>IF(AND(S50&gt;0,S50&lt;'Item Mapping and Pricing'!$E52),"yes","")</f>
        <v/>
      </c>
      <c r="T85" s="22" t="str">
        <f>IF(AND(T50&gt;0,T50&lt;'Item Mapping and Pricing'!$E52),"yes","")</f>
        <v/>
      </c>
      <c r="U85" s="22" t="str">
        <f>IF(AND(U50&gt;0,U50&lt;'Item Mapping and Pricing'!$E52),"yes","")</f>
        <v/>
      </c>
      <c r="V85" s="22" t="str">
        <f>IF(AND(V50&gt;0,V50&lt;'Item Mapping and Pricing'!$E52),"yes","")</f>
        <v/>
      </c>
      <c r="W85" s="22" t="str">
        <f>IF(AND(W50&gt;0,W50&lt;'Item Mapping and Pricing'!$E52),"yes","")</f>
        <v/>
      </c>
      <c r="X85" s="22" t="str">
        <f>IF(AND(X50&gt;0,X50&lt;'Item Mapping and Pricing'!$E52),"yes","")</f>
        <v/>
      </c>
      <c r="Y85" s="22" t="str">
        <f>IF(AND(Y50&gt;0,Y50&lt;'Item Mapping and Pricing'!$E52),"yes","")</f>
        <v/>
      </c>
      <c r="Z85" s="22" t="str">
        <f>IF(AND(Z50&gt;0,Z50&lt;'Item Mapping and Pricing'!$E52),"yes","")</f>
        <v/>
      </c>
      <c r="AA85" s="22" t="str">
        <f>IF(AND(AA50&gt;0,AA50&lt;'Item Mapping and Pricing'!$E52),"yes","")</f>
        <v/>
      </c>
    </row>
    <row r="86" spans="1:27" x14ac:dyDescent="0.2">
      <c r="A86" s="21">
        <f t="shared" si="2"/>
        <v>10074</v>
      </c>
      <c r="B86" s="22" t="str">
        <f>IF(AND(B51&gt;0,B51&lt;'Item Mapping and Pricing'!$E53),"yes","")</f>
        <v/>
      </c>
      <c r="C86" s="22" t="str">
        <f>IF(AND(C51&gt;0,C51&lt;'Item Mapping and Pricing'!$E53),"yes","")</f>
        <v/>
      </c>
      <c r="D86" s="22" t="str">
        <f>IF(AND(D51&gt;0,D51&lt;'Item Mapping and Pricing'!$E53),"yes","")</f>
        <v/>
      </c>
      <c r="E86" s="22" t="str">
        <f>IF(AND(E51&gt;0,E51&lt;'Item Mapping and Pricing'!$E53),"yes","")</f>
        <v/>
      </c>
      <c r="F86" s="22" t="str">
        <f>IF(AND(F51&gt;0,F51&lt;'Item Mapping and Pricing'!$E53),"yes","")</f>
        <v/>
      </c>
      <c r="G86" s="22" t="str">
        <f>IF(AND(G51&gt;0,G51&lt;'Item Mapping and Pricing'!$E53),"yes","")</f>
        <v/>
      </c>
      <c r="H86" s="22" t="str">
        <f>IF(AND(H51&gt;0,H51&lt;'Item Mapping and Pricing'!$E53),"yes","")</f>
        <v/>
      </c>
      <c r="I86" s="22" t="str">
        <f>IF(AND(I51&gt;0,I51&lt;'Item Mapping and Pricing'!$E53),"yes","")</f>
        <v/>
      </c>
      <c r="J86" s="22" t="str">
        <f>IF(AND(J51&gt;0,J51&lt;'Item Mapping and Pricing'!$E53),"yes","")</f>
        <v/>
      </c>
      <c r="K86" s="22" t="str">
        <f>IF(AND(K51&gt;0,K51&lt;'Item Mapping and Pricing'!$E53),"yes","")</f>
        <v/>
      </c>
      <c r="L86" s="22" t="str">
        <f>IF(AND(L51&gt;0,L51&lt;'Item Mapping and Pricing'!$E53),"yes","")</f>
        <v/>
      </c>
      <c r="M86" s="22" t="str">
        <f>IF(AND(M51&gt;0,M51&lt;'Item Mapping and Pricing'!$E53),"yes","")</f>
        <v/>
      </c>
      <c r="N86" s="22" t="str">
        <f>IF(AND(N51&gt;0,N51&lt;'Item Mapping and Pricing'!$E53),"yes","")</f>
        <v/>
      </c>
      <c r="O86" s="22" t="str">
        <f>IF(AND(O51&gt;0,O51&lt;'Item Mapping and Pricing'!$E53),"yes","")</f>
        <v/>
      </c>
      <c r="P86" s="22" t="str">
        <f>IF(AND(P51&gt;0,P51&lt;'Item Mapping and Pricing'!$E53),"yes","")</f>
        <v/>
      </c>
      <c r="Q86" s="22" t="str">
        <f>IF(AND(Q51&gt;0,Q51&lt;'Item Mapping and Pricing'!$E53),"yes","")</f>
        <v/>
      </c>
      <c r="R86" s="22" t="str">
        <f>IF(AND(R51&gt;0,R51&lt;'Item Mapping and Pricing'!$E53),"yes","")</f>
        <v/>
      </c>
      <c r="S86" s="22" t="str">
        <f>IF(AND(S51&gt;0,S51&lt;'Item Mapping and Pricing'!$E53),"yes","")</f>
        <v/>
      </c>
      <c r="T86" s="22" t="str">
        <f>IF(AND(T51&gt;0,T51&lt;'Item Mapping and Pricing'!$E53),"yes","")</f>
        <v/>
      </c>
      <c r="U86" s="22" t="str">
        <f>IF(AND(U51&gt;0,U51&lt;'Item Mapping and Pricing'!$E53),"yes","")</f>
        <v/>
      </c>
      <c r="V86" s="22" t="str">
        <f>IF(AND(V51&gt;0,V51&lt;'Item Mapping and Pricing'!$E53),"yes","")</f>
        <v/>
      </c>
      <c r="W86" s="22" t="str">
        <f>IF(AND(W51&gt;0,W51&lt;'Item Mapping and Pricing'!$E53),"yes","")</f>
        <v/>
      </c>
      <c r="X86" s="22" t="str">
        <f>IF(AND(X51&gt;0,X51&lt;'Item Mapping and Pricing'!$E53),"yes","")</f>
        <v/>
      </c>
      <c r="Y86" s="22" t="str">
        <f>IF(AND(Y51&gt;0,Y51&lt;'Item Mapping and Pricing'!$E53),"yes","")</f>
        <v/>
      </c>
      <c r="Z86" s="22" t="str">
        <f>IF(AND(Z51&gt;0,Z51&lt;'Item Mapping and Pricing'!$E53),"yes","")</f>
        <v/>
      </c>
      <c r="AA86" s="22" t="str">
        <f>IF(AND(AA51&gt;0,AA51&lt;'Item Mapping and Pricing'!$E53),"yes","")</f>
        <v/>
      </c>
    </row>
    <row r="87" spans="1:27" x14ac:dyDescent="0.2">
      <c r="A87" s="21">
        <f t="shared" si="2"/>
        <v>10075</v>
      </c>
      <c r="B87" s="22" t="str">
        <f>IF(AND(B52&gt;0,B52&lt;'Item Mapping and Pricing'!$E54),"yes","")</f>
        <v/>
      </c>
      <c r="C87" s="22" t="str">
        <f>IF(AND(C52&gt;0,C52&lt;'Item Mapping and Pricing'!$E54),"yes","")</f>
        <v/>
      </c>
      <c r="D87" s="22" t="str">
        <f>IF(AND(D52&gt;0,D52&lt;'Item Mapping and Pricing'!$E54),"yes","")</f>
        <v/>
      </c>
      <c r="E87" s="22" t="str">
        <f>IF(AND(E52&gt;0,E52&lt;'Item Mapping and Pricing'!$E54),"yes","")</f>
        <v/>
      </c>
      <c r="F87" s="22" t="str">
        <f>IF(AND(F52&gt;0,F52&lt;'Item Mapping and Pricing'!$E54),"yes","")</f>
        <v/>
      </c>
      <c r="G87" s="22" t="str">
        <f>IF(AND(G52&gt;0,G52&lt;'Item Mapping and Pricing'!$E54),"yes","")</f>
        <v/>
      </c>
      <c r="H87" s="22" t="str">
        <f>IF(AND(H52&gt;0,H52&lt;'Item Mapping and Pricing'!$E54),"yes","")</f>
        <v/>
      </c>
      <c r="I87" s="22" t="str">
        <f>IF(AND(I52&gt;0,I52&lt;'Item Mapping and Pricing'!$E54),"yes","")</f>
        <v/>
      </c>
      <c r="J87" s="22" t="str">
        <f>IF(AND(J52&gt;0,J52&lt;'Item Mapping and Pricing'!$E54),"yes","")</f>
        <v/>
      </c>
      <c r="K87" s="22" t="str">
        <f>IF(AND(K52&gt;0,K52&lt;'Item Mapping and Pricing'!$E54),"yes","")</f>
        <v/>
      </c>
      <c r="L87" s="22" t="str">
        <f>IF(AND(L52&gt;0,L52&lt;'Item Mapping and Pricing'!$E54),"yes","")</f>
        <v/>
      </c>
      <c r="M87" s="22" t="str">
        <f>IF(AND(M52&gt;0,M52&lt;'Item Mapping and Pricing'!$E54),"yes","")</f>
        <v/>
      </c>
      <c r="N87" s="22" t="str">
        <f>IF(AND(N52&gt;0,N52&lt;'Item Mapping and Pricing'!$E54),"yes","")</f>
        <v/>
      </c>
      <c r="O87" s="22" t="str">
        <f>IF(AND(O52&gt;0,O52&lt;'Item Mapping and Pricing'!$E54),"yes","")</f>
        <v/>
      </c>
      <c r="P87" s="22" t="str">
        <f>IF(AND(P52&gt;0,P52&lt;'Item Mapping and Pricing'!$E54),"yes","")</f>
        <v/>
      </c>
      <c r="Q87" s="22" t="str">
        <f>IF(AND(Q52&gt;0,Q52&lt;'Item Mapping and Pricing'!$E54),"yes","")</f>
        <v/>
      </c>
      <c r="R87" s="22" t="str">
        <f>IF(AND(R52&gt;0,R52&lt;'Item Mapping and Pricing'!$E54),"yes","")</f>
        <v/>
      </c>
      <c r="S87" s="22" t="str">
        <f>IF(AND(S52&gt;0,S52&lt;'Item Mapping and Pricing'!$E54),"yes","")</f>
        <v/>
      </c>
      <c r="T87" s="22" t="str">
        <f>IF(AND(T52&gt;0,T52&lt;'Item Mapping and Pricing'!$E54),"yes","")</f>
        <v/>
      </c>
      <c r="U87" s="22" t="str">
        <f>IF(AND(U52&gt;0,U52&lt;'Item Mapping and Pricing'!$E54),"yes","")</f>
        <v/>
      </c>
      <c r="V87" s="22" t="str">
        <f>IF(AND(V52&gt;0,V52&lt;'Item Mapping and Pricing'!$E54),"yes","")</f>
        <v/>
      </c>
      <c r="W87" s="22" t="str">
        <f>IF(AND(W52&gt;0,W52&lt;'Item Mapping and Pricing'!$E54),"yes","")</f>
        <v/>
      </c>
      <c r="X87" s="22" t="str">
        <f>IF(AND(X52&gt;0,X52&lt;'Item Mapping and Pricing'!$E54),"yes","")</f>
        <v/>
      </c>
      <c r="Y87" s="22" t="str">
        <f>IF(AND(Y52&gt;0,Y52&lt;'Item Mapping and Pricing'!$E54),"yes","")</f>
        <v/>
      </c>
      <c r="Z87" s="22" t="str">
        <f>IF(AND(Z52&gt;0,Z52&lt;'Item Mapping and Pricing'!$E54),"yes","")</f>
        <v/>
      </c>
      <c r="AA87" s="22" t="str">
        <f>IF(AND(AA52&gt;0,AA52&lt;'Item Mapping and Pricing'!$E54),"yes","")</f>
        <v/>
      </c>
    </row>
    <row r="88" spans="1:27" x14ac:dyDescent="0.2">
      <c r="A88" s="21">
        <f t="shared" si="2"/>
        <v>10076</v>
      </c>
      <c r="B88" s="22" t="str">
        <f>IF(AND(B53&gt;0,B53&lt;'Item Mapping and Pricing'!$E55),"yes","")</f>
        <v/>
      </c>
      <c r="C88" s="22" t="str">
        <f>IF(AND(C53&gt;0,C53&lt;'Item Mapping and Pricing'!$E55),"yes","")</f>
        <v/>
      </c>
      <c r="D88" s="22" t="str">
        <f>IF(AND(D53&gt;0,D53&lt;'Item Mapping and Pricing'!$E55),"yes","")</f>
        <v/>
      </c>
      <c r="E88" s="22" t="str">
        <f>IF(AND(E53&gt;0,E53&lt;'Item Mapping and Pricing'!$E55),"yes","")</f>
        <v/>
      </c>
      <c r="F88" s="22" t="str">
        <f>IF(AND(F53&gt;0,F53&lt;'Item Mapping and Pricing'!$E55),"yes","")</f>
        <v/>
      </c>
      <c r="G88" s="22" t="str">
        <f>IF(AND(G53&gt;0,G53&lt;'Item Mapping and Pricing'!$E55),"yes","")</f>
        <v/>
      </c>
      <c r="H88" s="22" t="str">
        <f>IF(AND(H53&gt;0,H53&lt;'Item Mapping and Pricing'!$E55),"yes","")</f>
        <v/>
      </c>
      <c r="I88" s="22" t="str">
        <f>IF(AND(I53&gt;0,I53&lt;'Item Mapping and Pricing'!$E55),"yes","")</f>
        <v/>
      </c>
      <c r="J88" s="22" t="str">
        <f>IF(AND(J53&gt;0,J53&lt;'Item Mapping and Pricing'!$E55),"yes","")</f>
        <v/>
      </c>
      <c r="K88" s="22" t="str">
        <f>IF(AND(K53&gt;0,K53&lt;'Item Mapping and Pricing'!$E55),"yes","")</f>
        <v/>
      </c>
      <c r="L88" s="22" t="str">
        <f>IF(AND(L53&gt;0,L53&lt;'Item Mapping and Pricing'!$E55),"yes","")</f>
        <v/>
      </c>
      <c r="M88" s="22" t="str">
        <f>IF(AND(M53&gt;0,M53&lt;'Item Mapping and Pricing'!$E55),"yes","")</f>
        <v/>
      </c>
      <c r="N88" s="22" t="str">
        <f>IF(AND(N53&gt;0,N53&lt;'Item Mapping and Pricing'!$E55),"yes","")</f>
        <v/>
      </c>
      <c r="O88" s="22" t="str">
        <f>IF(AND(O53&gt;0,O53&lt;'Item Mapping and Pricing'!$E55),"yes","")</f>
        <v/>
      </c>
      <c r="P88" s="22" t="str">
        <f>IF(AND(P53&gt;0,P53&lt;'Item Mapping and Pricing'!$E55),"yes","")</f>
        <v/>
      </c>
      <c r="Q88" s="22" t="str">
        <f>IF(AND(Q53&gt;0,Q53&lt;'Item Mapping and Pricing'!$E55),"yes","")</f>
        <v/>
      </c>
      <c r="R88" s="22" t="str">
        <f>IF(AND(R53&gt;0,R53&lt;'Item Mapping and Pricing'!$E55),"yes","")</f>
        <v/>
      </c>
      <c r="S88" s="22" t="str">
        <f>IF(AND(S53&gt;0,S53&lt;'Item Mapping and Pricing'!$E55),"yes","")</f>
        <v/>
      </c>
      <c r="T88" s="22" t="str">
        <f>IF(AND(T53&gt;0,T53&lt;'Item Mapping and Pricing'!$E55),"yes","")</f>
        <v/>
      </c>
      <c r="U88" s="22" t="str">
        <f>IF(AND(U53&gt;0,U53&lt;'Item Mapping and Pricing'!$E55),"yes","")</f>
        <v/>
      </c>
      <c r="V88" s="22" t="str">
        <f>IF(AND(V53&gt;0,V53&lt;'Item Mapping and Pricing'!$E55),"yes","")</f>
        <v/>
      </c>
      <c r="W88" s="22" t="str">
        <f>IF(AND(W53&gt;0,W53&lt;'Item Mapping and Pricing'!$E55),"yes","")</f>
        <v/>
      </c>
      <c r="X88" s="22" t="str">
        <f>IF(AND(X53&gt;0,X53&lt;'Item Mapping and Pricing'!$E55),"yes","")</f>
        <v/>
      </c>
      <c r="Y88" s="22" t="str">
        <f>IF(AND(Y53&gt;0,Y53&lt;'Item Mapping and Pricing'!$E55),"yes","")</f>
        <v/>
      </c>
      <c r="Z88" s="22" t="str">
        <f>IF(AND(Z53&gt;0,Z53&lt;'Item Mapping and Pricing'!$E55),"yes","")</f>
        <v/>
      </c>
      <c r="AA88" s="22" t="str">
        <f>IF(AND(AA53&gt;0,AA53&lt;'Item Mapping and Pricing'!$E55),"yes","")</f>
        <v/>
      </c>
    </row>
    <row r="89" spans="1:27" x14ac:dyDescent="0.2">
      <c r="A89" s="21">
        <f t="shared" si="2"/>
        <v>10077</v>
      </c>
      <c r="B89" s="22" t="str">
        <f>IF(AND(B54&gt;0,B54&lt;'Item Mapping and Pricing'!$E56),"yes","")</f>
        <v/>
      </c>
      <c r="C89" s="22" t="str">
        <f>IF(AND(C54&gt;0,C54&lt;'Item Mapping and Pricing'!$E56),"yes","")</f>
        <v/>
      </c>
      <c r="D89" s="22" t="str">
        <f>IF(AND(D54&gt;0,D54&lt;'Item Mapping and Pricing'!$E56),"yes","")</f>
        <v/>
      </c>
      <c r="E89" s="22" t="str">
        <f>IF(AND(E54&gt;0,E54&lt;'Item Mapping and Pricing'!$E56),"yes","")</f>
        <v/>
      </c>
      <c r="F89" s="22" t="str">
        <f>IF(AND(F54&gt;0,F54&lt;'Item Mapping and Pricing'!$E56),"yes","")</f>
        <v/>
      </c>
      <c r="G89" s="22" t="str">
        <f>IF(AND(G54&gt;0,G54&lt;'Item Mapping and Pricing'!$E56),"yes","")</f>
        <v/>
      </c>
      <c r="H89" s="22" t="str">
        <f>IF(AND(H54&gt;0,H54&lt;'Item Mapping and Pricing'!$E56),"yes","")</f>
        <v/>
      </c>
      <c r="I89" s="22" t="str">
        <f>IF(AND(I54&gt;0,I54&lt;'Item Mapping and Pricing'!$E56),"yes","")</f>
        <v/>
      </c>
      <c r="J89" s="22" t="str">
        <f>IF(AND(J54&gt;0,J54&lt;'Item Mapping and Pricing'!$E56),"yes","")</f>
        <v/>
      </c>
      <c r="K89" s="22" t="str">
        <f>IF(AND(K54&gt;0,K54&lt;'Item Mapping and Pricing'!$E56),"yes","")</f>
        <v/>
      </c>
      <c r="L89" s="22" t="str">
        <f>IF(AND(L54&gt;0,L54&lt;'Item Mapping and Pricing'!$E56),"yes","")</f>
        <v/>
      </c>
      <c r="M89" s="22" t="str">
        <f>IF(AND(M54&gt;0,M54&lt;'Item Mapping and Pricing'!$E56),"yes","")</f>
        <v/>
      </c>
      <c r="N89" s="22" t="str">
        <f>IF(AND(N54&gt;0,N54&lt;'Item Mapping and Pricing'!$E56),"yes","")</f>
        <v/>
      </c>
      <c r="O89" s="22" t="str">
        <f>IF(AND(O54&gt;0,O54&lt;'Item Mapping and Pricing'!$E56),"yes","")</f>
        <v/>
      </c>
      <c r="P89" s="22" t="str">
        <f>IF(AND(P54&gt;0,P54&lt;'Item Mapping and Pricing'!$E56),"yes","")</f>
        <v/>
      </c>
      <c r="Q89" s="22" t="str">
        <f>IF(AND(Q54&gt;0,Q54&lt;'Item Mapping and Pricing'!$E56),"yes","")</f>
        <v/>
      </c>
      <c r="R89" s="22" t="str">
        <f>IF(AND(R54&gt;0,R54&lt;'Item Mapping and Pricing'!$E56),"yes","")</f>
        <v/>
      </c>
      <c r="S89" s="22" t="str">
        <f>IF(AND(S54&gt;0,S54&lt;'Item Mapping and Pricing'!$E56),"yes","")</f>
        <v/>
      </c>
      <c r="T89" s="22" t="str">
        <f>IF(AND(T54&gt;0,T54&lt;'Item Mapping and Pricing'!$E56),"yes","")</f>
        <v/>
      </c>
      <c r="U89" s="22" t="str">
        <f>IF(AND(U54&gt;0,U54&lt;'Item Mapping and Pricing'!$E56),"yes","")</f>
        <v/>
      </c>
      <c r="V89" s="22" t="str">
        <f>IF(AND(V54&gt;0,V54&lt;'Item Mapping and Pricing'!$E56),"yes","")</f>
        <v/>
      </c>
      <c r="W89" s="22" t="str">
        <f>IF(AND(W54&gt;0,W54&lt;'Item Mapping and Pricing'!$E56),"yes","")</f>
        <v/>
      </c>
      <c r="X89" s="22" t="str">
        <f>IF(AND(X54&gt;0,X54&lt;'Item Mapping and Pricing'!$E56),"yes","")</f>
        <v/>
      </c>
      <c r="Y89" s="22" t="str">
        <f>IF(AND(Y54&gt;0,Y54&lt;'Item Mapping and Pricing'!$E56),"yes","")</f>
        <v/>
      </c>
      <c r="Z89" s="22" t="str">
        <f>IF(AND(Z54&gt;0,Z54&lt;'Item Mapping and Pricing'!$E56),"yes","")</f>
        <v/>
      </c>
      <c r="AA89" s="22" t="str">
        <f>IF(AND(AA54&gt;0,AA54&lt;'Item Mapping and Pricing'!$E56),"yes","")</f>
        <v/>
      </c>
    </row>
    <row r="90" spans="1:27" x14ac:dyDescent="0.2">
      <c r="A90" s="21">
        <f t="shared" si="2"/>
        <v>10078</v>
      </c>
      <c r="B90" s="22" t="str">
        <f>IF(AND(B55&gt;0,B55&lt;'Item Mapping and Pricing'!$E57),"yes","")</f>
        <v/>
      </c>
      <c r="C90" s="22" t="str">
        <f>IF(AND(C55&gt;0,C55&lt;'Item Mapping and Pricing'!$E57),"yes","")</f>
        <v/>
      </c>
      <c r="D90" s="22" t="str">
        <f>IF(AND(D55&gt;0,D55&lt;'Item Mapping and Pricing'!$E57),"yes","")</f>
        <v/>
      </c>
      <c r="E90" s="22" t="str">
        <f>IF(AND(E55&gt;0,E55&lt;'Item Mapping and Pricing'!$E57),"yes","")</f>
        <v/>
      </c>
      <c r="F90" s="22" t="str">
        <f>IF(AND(F55&gt;0,F55&lt;'Item Mapping and Pricing'!$E57),"yes","")</f>
        <v/>
      </c>
      <c r="G90" s="22" t="str">
        <f>IF(AND(G55&gt;0,G55&lt;'Item Mapping and Pricing'!$E57),"yes","")</f>
        <v/>
      </c>
      <c r="H90" s="22" t="str">
        <f>IF(AND(H55&gt;0,H55&lt;'Item Mapping and Pricing'!$E57),"yes","")</f>
        <v/>
      </c>
      <c r="I90" s="22" t="str">
        <f>IF(AND(I55&gt;0,I55&lt;'Item Mapping and Pricing'!$E57),"yes","")</f>
        <v/>
      </c>
      <c r="J90" s="22" t="str">
        <f>IF(AND(J55&gt;0,J55&lt;'Item Mapping and Pricing'!$E57),"yes","")</f>
        <v/>
      </c>
      <c r="K90" s="22" t="str">
        <f>IF(AND(K55&gt;0,K55&lt;'Item Mapping and Pricing'!$E57),"yes","")</f>
        <v/>
      </c>
      <c r="L90" s="22" t="str">
        <f>IF(AND(L55&gt;0,L55&lt;'Item Mapping and Pricing'!$E57),"yes","")</f>
        <v/>
      </c>
      <c r="M90" s="22" t="str">
        <f>IF(AND(M55&gt;0,M55&lt;'Item Mapping and Pricing'!$E57),"yes","")</f>
        <v/>
      </c>
      <c r="N90" s="22" t="str">
        <f>IF(AND(N55&gt;0,N55&lt;'Item Mapping and Pricing'!$E57),"yes","")</f>
        <v/>
      </c>
      <c r="O90" s="22" t="str">
        <f>IF(AND(O55&gt;0,O55&lt;'Item Mapping and Pricing'!$E57),"yes","")</f>
        <v/>
      </c>
      <c r="P90" s="22" t="str">
        <f>IF(AND(P55&gt;0,P55&lt;'Item Mapping and Pricing'!$E57),"yes","")</f>
        <v/>
      </c>
      <c r="Q90" s="22" t="str">
        <f>IF(AND(Q55&gt;0,Q55&lt;'Item Mapping and Pricing'!$E57),"yes","")</f>
        <v/>
      </c>
      <c r="R90" s="22" t="str">
        <f>IF(AND(R55&gt;0,R55&lt;'Item Mapping and Pricing'!$E57),"yes","")</f>
        <v/>
      </c>
      <c r="S90" s="22" t="str">
        <f>IF(AND(S55&gt;0,S55&lt;'Item Mapping and Pricing'!$E57),"yes","")</f>
        <v/>
      </c>
      <c r="T90" s="22" t="str">
        <f>IF(AND(T55&gt;0,T55&lt;'Item Mapping and Pricing'!$E57),"yes","")</f>
        <v/>
      </c>
      <c r="U90" s="22" t="str">
        <f>IF(AND(U55&gt;0,U55&lt;'Item Mapping and Pricing'!$E57),"yes","")</f>
        <v/>
      </c>
      <c r="V90" s="22" t="str">
        <f>IF(AND(V55&gt;0,V55&lt;'Item Mapping and Pricing'!$E57),"yes","")</f>
        <v/>
      </c>
      <c r="W90" s="22" t="str">
        <f>IF(AND(W55&gt;0,W55&lt;'Item Mapping and Pricing'!$E57),"yes","")</f>
        <v/>
      </c>
      <c r="X90" s="22" t="str">
        <f>IF(AND(X55&gt;0,X55&lt;'Item Mapping and Pricing'!$E57),"yes","")</f>
        <v/>
      </c>
      <c r="Y90" s="22" t="str">
        <f>IF(AND(Y55&gt;0,Y55&lt;'Item Mapping and Pricing'!$E57),"yes","")</f>
        <v/>
      </c>
      <c r="Z90" s="22" t="str">
        <f>IF(AND(Z55&gt;0,Z55&lt;'Item Mapping and Pricing'!$E57),"yes","")</f>
        <v/>
      </c>
      <c r="AA90" s="22" t="str">
        <f>IF(AND(AA55&gt;0,AA55&lt;'Item Mapping and Pricing'!$E57),"yes","")</f>
        <v/>
      </c>
    </row>
    <row r="91" spans="1:27" x14ac:dyDescent="0.2">
      <c r="A91" s="21">
        <f t="shared" si="2"/>
        <v>10079</v>
      </c>
      <c r="B91" s="22" t="str">
        <f>IF(AND(B56&gt;0,B56&lt;'Item Mapping and Pricing'!$E58),"yes","")</f>
        <v/>
      </c>
      <c r="C91" s="22" t="str">
        <f>IF(AND(C56&gt;0,C56&lt;'Item Mapping and Pricing'!$E58),"yes","")</f>
        <v/>
      </c>
      <c r="D91" s="22" t="str">
        <f>IF(AND(D56&gt;0,D56&lt;'Item Mapping and Pricing'!$E58),"yes","")</f>
        <v/>
      </c>
      <c r="E91" s="22" t="str">
        <f>IF(AND(E56&gt;0,E56&lt;'Item Mapping and Pricing'!$E58),"yes","")</f>
        <v/>
      </c>
      <c r="F91" s="22" t="str">
        <f>IF(AND(F56&gt;0,F56&lt;'Item Mapping and Pricing'!$E58),"yes","")</f>
        <v/>
      </c>
      <c r="G91" s="22" t="str">
        <f>IF(AND(G56&gt;0,G56&lt;'Item Mapping and Pricing'!$E58),"yes","")</f>
        <v/>
      </c>
      <c r="H91" s="22" t="str">
        <f>IF(AND(H56&gt;0,H56&lt;'Item Mapping and Pricing'!$E58),"yes","")</f>
        <v/>
      </c>
      <c r="I91" s="22" t="str">
        <f>IF(AND(I56&gt;0,I56&lt;'Item Mapping and Pricing'!$E58),"yes","")</f>
        <v/>
      </c>
      <c r="J91" s="22" t="str">
        <f>IF(AND(J56&gt;0,J56&lt;'Item Mapping and Pricing'!$E58),"yes","")</f>
        <v/>
      </c>
      <c r="K91" s="22" t="str">
        <f>IF(AND(K56&gt;0,K56&lt;'Item Mapping and Pricing'!$E58),"yes","")</f>
        <v/>
      </c>
      <c r="L91" s="22" t="str">
        <f>IF(AND(L56&gt;0,L56&lt;'Item Mapping and Pricing'!$E58),"yes","")</f>
        <v/>
      </c>
      <c r="M91" s="22" t="str">
        <f>IF(AND(M56&gt;0,M56&lt;'Item Mapping and Pricing'!$E58),"yes","")</f>
        <v/>
      </c>
      <c r="N91" s="22" t="str">
        <f>IF(AND(N56&gt;0,N56&lt;'Item Mapping and Pricing'!$E58),"yes","")</f>
        <v/>
      </c>
      <c r="O91" s="22" t="str">
        <f>IF(AND(O56&gt;0,O56&lt;'Item Mapping and Pricing'!$E58),"yes","")</f>
        <v/>
      </c>
      <c r="P91" s="22" t="str">
        <f>IF(AND(P56&gt;0,P56&lt;'Item Mapping and Pricing'!$E58),"yes","")</f>
        <v/>
      </c>
      <c r="Q91" s="22" t="str">
        <f>IF(AND(Q56&gt;0,Q56&lt;'Item Mapping and Pricing'!$E58),"yes","")</f>
        <v/>
      </c>
      <c r="R91" s="22" t="str">
        <f>IF(AND(R56&gt;0,R56&lt;'Item Mapping and Pricing'!$E58),"yes","")</f>
        <v/>
      </c>
      <c r="S91" s="22" t="str">
        <f>IF(AND(S56&gt;0,S56&lt;'Item Mapping and Pricing'!$E58),"yes","")</f>
        <v/>
      </c>
      <c r="T91" s="22" t="str">
        <f>IF(AND(T56&gt;0,T56&lt;'Item Mapping and Pricing'!$E58),"yes","")</f>
        <v/>
      </c>
      <c r="U91" s="22" t="str">
        <f>IF(AND(U56&gt;0,U56&lt;'Item Mapping and Pricing'!$E58),"yes","")</f>
        <v/>
      </c>
      <c r="V91" s="22" t="str">
        <f>IF(AND(V56&gt;0,V56&lt;'Item Mapping and Pricing'!$E58),"yes","")</f>
        <v/>
      </c>
      <c r="W91" s="22" t="str">
        <f>IF(AND(W56&gt;0,W56&lt;'Item Mapping and Pricing'!$E58),"yes","")</f>
        <v/>
      </c>
      <c r="X91" s="22" t="str">
        <f>IF(AND(X56&gt;0,X56&lt;'Item Mapping and Pricing'!$E58),"yes","")</f>
        <v/>
      </c>
      <c r="Y91" s="22" t="str">
        <f>IF(AND(Y56&gt;0,Y56&lt;'Item Mapping and Pricing'!$E58),"yes","")</f>
        <v/>
      </c>
      <c r="Z91" s="22" t="str">
        <f>IF(AND(Z56&gt;0,Z56&lt;'Item Mapping and Pricing'!$E58),"yes","")</f>
        <v/>
      </c>
      <c r="AA91" s="22" t="str">
        <f>IF(AND(AA56&gt;0,AA56&lt;'Item Mapping and Pricing'!$E58),"yes","")</f>
        <v/>
      </c>
    </row>
    <row r="92" spans="1:27" x14ac:dyDescent="0.2">
      <c r="A92" s="21">
        <f t="shared" si="2"/>
        <v>10080</v>
      </c>
      <c r="B92" s="22" t="str">
        <f>IF(AND(B57&gt;0,B57&lt;'Item Mapping and Pricing'!$E59),"yes","")</f>
        <v/>
      </c>
      <c r="C92" s="22" t="str">
        <f>IF(AND(C57&gt;0,C57&lt;'Item Mapping and Pricing'!$E59),"yes","")</f>
        <v/>
      </c>
      <c r="D92" s="22" t="str">
        <f>IF(AND(D57&gt;0,D57&lt;'Item Mapping and Pricing'!$E59),"yes","")</f>
        <v/>
      </c>
      <c r="E92" s="22" t="str">
        <f>IF(AND(E57&gt;0,E57&lt;'Item Mapping and Pricing'!$E59),"yes","")</f>
        <v/>
      </c>
      <c r="F92" s="22" t="str">
        <f>IF(AND(F57&gt;0,F57&lt;'Item Mapping and Pricing'!$E59),"yes","")</f>
        <v/>
      </c>
      <c r="G92" s="22" t="str">
        <f>IF(AND(G57&gt;0,G57&lt;'Item Mapping and Pricing'!$E59),"yes","")</f>
        <v/>
      </c>
      <c r="H92" s="22" t="str">
        <f>IF(AND(H57&gt;0,H57&lt;'Item Mapping and Pricing'!$E59),"yes","")</f>
        <v/>
      </c>
      <c r="I92" s="22" t="str">
        <f>IF(AND(I57&gt;0,I57&lt;'Item Mapping and Pricing'!$E59),"yes","")</f>
        <v/>
      </c>
      <c r="J92" s="22" t="str">
        <f>IF(AND(J57&gt;0,J57&lt;'Item Mapping and Pricing'!$E59),"yes","")</f>
        <v/>
      </c>
      <c r="K92" s="22" t="str">
        <f>IF(AND(K57&gt;0,K57&lt;'Item Mapping and Pricing'!$E59),"yes","")</f>
        <v/>
      </c>
      <c r="L92" s="22" t="str">
        <f>IF(AND(L57&gt;0,L57&lt;'Item Mapping and Pricing'!$E59),"yes","")</f>
        <v/>
      </c>
      <c r="M92" s="22" t="str">
        <f>IF(AND(M57&gt;0,M57&lt;'Item Mapping and Pricing'!$E59),"yes","")</f>
        <v/>
      </c>
      <c r="N92" s="22" t="str">
        <f>IF(AND(N57&gt;0,N57&lt;'Item Mapping and Pricing'!$E59),"yes","")</f>
        <v/>
      </c>
      <c r="O92" s="22" t="str">
        <f>IF(AND(O57&gt;0,O57&lt;'Item Mapping and Pricing'!$E59),"yes","")</f>
        <v/>
      </c>
      <c r="P92" s="22" t="str">
        <f>IF(AND(P57&gt;0,P57&lt;'Item Mapping and Pricing'!$E59),"yes","")</f>
        <v/>
      </c>
      <c r="Q92" s="22" t="str">
        <f>IF(AND(Q57&gt;0,Q57&lt;'Item Mapping and Pricing'!$E59),"yes","")</f>
        <v/>
      </c>
      <c r="R92" s="22" t="str">
        <f>IF(AND(R57&gt;0,R57&lt;'Item Mapping and Pricing'!$E59),"yes","")</f>
        <v/>
      </c>
      <c r="S92" s="22" t="str">
        <f>IF(AND(S57&gt;0,S57&lt;'Item Mapping and Pricing'!$E59),"yes","")</f>
        <v/>
      </c>
      <c r="T92" s="22" t="str">
        <f>IF(AND(T57&gt;0,T57&lt;'Item Mapping and Pricing'!$E59),"yes","")</f>
        <v/>
      </c>
      <c r="U92" s="22" t="str">
        <f>IF(AND(U57&gt;0,U57&lt;'Item Mapping and Pricing'!$E59),"yes","")</f>
        <v/>
      </c>
      <c r="V92" s="22" t="str">
        <f>IF(AND(V57&gt;0,V57&lt;'Item Mapping and Pricing'!$E59),"yes","")</f>
        <v/>
      </c>
      <c r="W92" s="22" t="str">
        <f>IF(AND(W57&gt;0,W57&lt;'Item Mapping and Pricing'!$E59),"yes","")</f>
        <v/>
      </c>
      <c r="X92" s="22" t="str">
        <f>IF(AND(X57&gt;0,X57&lt;'Item Mapping and Pricing'!$E59),"yes","")</f>
        <v/>
      </c>
      <c r="Y92" s="22" t="str">
        <f>IF(AND(Y57&gt;0,Y57&lt;'Item Mapping and Pricing'!$E59),"yes","")</f>
        <v/>
      </c>
      <c r="Z92" s="22" t="str">
        <f>IF(AND(Z57&gt;0,Z57&lt;'Item Mapping and Pricing'!$E59),"yes","")</f>
        <v/>
      </c>
      <c r="AA92" s="22" t="str">
        <f>IF(AND(AA57&gt;0,AA57&lt;'Item Mapping and Pricing'!$E59),"yes","")</f>
        <v/>
      </c>
    </row>
    <row r="93" spans="1:27" x14ac:dyDescent="0.2">
      <c r="A93" s="21">
        <f t="shared" si="2"/>
        <v>10081</v>
      </c>
      <c r="B93" s="22" t="str">
        <f>IF(AND(B58&gt;0,B58&lt;'Item Mapping and Pricing'!$E60),"yes","")</f>
        <v/>
      </c>
      <c r="C93" s="22" t="str">
        <f>IF(AND(C58&gt;0,C58&lt;'Item Mapping and Pricing'!$E60),"yes","")</f>
        <v/>
      </c>
      <c r="D93" s="22" t="str">
        <f>IF(AND(D58&gt;0,D58&lt;'Item Mapping and Pricing'!$E60),"yes","")</f>
        <v/>
      </c>
      <c r="E93" s="22" t="str">
        <f>IF(AND(E58&gt;0,E58&lt;'Item Mapping and Pricing'!$E60),"yes","")</f>
        <v/>
      </c>
      <c r="F93" s="22" t="str">
        <f>IF(AND(F58&gt;0,F58&lt;'Item Mapping and Pricing'!$E60),"yes","")</f>
        <v/>
      </c>
      <c r="G93" s="22" t="str">
        <f>IF(AND(G58&gt;0,G58&lt;'Item Mapping and Pricing'!$E60),"yes","")</f>
        <v/>
      </c>
      <c r="H93" s="22" t="str">
        <f>IF(AND(H58&gt;0,H58&lt;'Item Mapping and Pricing'!$E60),"yes","")</f>
        <v/>
      </c>
      <c r="I93" s="22" t="str">
        <f>IF(AND(I58&gt;0,I58&lt;'Item Mapping and Pricing'!$E60),"yes","")</f>
        <v/>
      </c>
      <c r="J93" s="22" t="str">
        <f>IF(AND(J58&gt;0,J58&lt;'Item Mapping and Pricing'!$E60),"yes","")</f>
        <v/>
      </c>
      <c r="K93" s="22" t="str">
        <f>IF(AND(K58&gt;0,K58&lt;'Item Mapping and Pricing'!$E60),"yes","")</f>
        <v/>
      </c>
      <c r="L93" s="22" t="str">
        <f>IF(AND(L58&gt;0,L58&lt;'Item Mapping and Pricing'!$E60),"yes","")</f>
        <v/>
      </c>
      <c r="M93" s="22" t="str">
        <f>IF(AND(M58&gt;0,M58&lt;'Item Mapping and Pricing'!$E60),"yes","")</f>
        <v/>
      </c>
      <c r="N93" s="22" t="str">
        <f>IF(AND(N58&gt;0,N58&lt;'Item Mapping and Pricing'!$E60),"yes","")</f>
        <v/>
      </c>
      <c r="O93" s="22" t="str">
        <f>IF(AND(O58&gt;0,O58&lt;'Item Mapping and Pricing'!$E60),"yes","")</f>
        <v/>
      </c>
      <c r="P93" s="22" t="str">
        <f>IF(AND(P58&gt;0,P58&lt;'Item Mapping and Pricing'!$E60),"yes","")</f>
        <v/>
      </c>
      <c r="Q93" s="22" t="str">
        <f>IF(AND(Q58&gt;0,Q58&lt;'Item Mapping and Pricing'!$E60),"yes","")</f>
        <v/>
      </c>
      <c r="R93" s="22" t="str">
        <f>IF(AND(R58&gt;0,R58&lt;'Item Mapping and Pricing'!$E60),"yes","")</f>
        <v/>
      </c>
      <c r="S93" s="22" t="str">
        <f>IF(AND(S58&gt;0,S58&lt;'Item Mapping and Pricing'!$E60),"yes","")</f>
        <v/>
      </c>
      <c r="T93" s="22" t="str">
        <f>IF(AND(T58&gt;0,T58&lt;'Item Mapping and Pricing'!$E60),"yes","")</f>
        <v/>
      </c>
      <c r="U93" s="22" t="str">
        <f>IF(AND(U58&gt;0,U58&lt;'Item Mapping and Pricing'!$E60),"yes","")</f>
        <v/>
      </c>
      <c r="V93" s="22" t="str">
        <f>IF(AND(V58&gt;0,V58&lt;'Item Mapping and Pricing'!$E60),"yes","")</f>
        <v/>
      </c>
      <c r="W93" s="22" t="str">
        <f>IF(AND(W58&gt;0,W58&lt;'Item Mapping and Pricing'!$E60),"yes","")</f>
        <v/>
      </c>
      <c r="X93" s="22" t="str">
        <f>IF(AND(X58&gt;0,X58&lt;'Item Mapping and Pricing'!$E60),"yes","")</f>
        <v/>
      </c>
      <c r="Y93" s="22" t="str">
        <f>IF(AND(Y58&gt;0,Y58&lt;'Item Mapping and Pricing'!$E60),"yes","")</f>
        <v/>
      </c>
      <c r="Z93" s="22" t="str">
        <f>IF(AND(Z58&gt;0,Z58&lt;'Item Mapping and Pricing'!$E60),"yes","")</f>
        <v/>
      </c>
      <c r="AA93" s="22" t="str">
        <f>IF(AND(AA58&gt;0,AA58&lt;'Item Mapping and Pricing'!$E60),"yes","")</f>
        <v/>
      </c>
    </row>
    <row r="94" spans="1:27" x14ac:dyDescent="0.2">
      <c r="A94" s="21">
        <f t="shared" si="2"/>
        <v>10082</v>
      </c>
      <c r="B94" s="22" t="str">
        <f>IF(AND(B59&gt;0,B59&lt;'Item Mapping and Pricing'!$E61),"yes","")</f>
        <v/>
      </c>
      <c r="C94" s="22" t="str">
        <f>IF(AND(C59&gt;0,C59&lt;'Item Mapping and Pricing'!$E61),"yes","")</f>
        <v/>
      </c>
      <c r="D94" s="22" t="str">
        <f>IF(AND(D59&gt;0,D59&lt;'Item Mapping and Pricing'!$E61),"yes","")</f>
        <v/>
      </c>
      <c r="E94" s="22" t="str">
        <f>IF(AND(E59&gt;0,E59&lt;'Item Mapping and Pricing'!$E61),"yes","")</f>
        <v/>
      </c>
      <c r="F94" s="22" t="str">
        <f>IF(AND(F59&gt;0,F59&lt;'Item Mapping and Pricing'!$E61),"yes","")</f>
        <v/>
      </c>
      <c r="G94" s="22" t="str">
        <f>IF(AND(G59&gt;0,G59&lt;'Item Mapping and Pricing'!$E61),"yes","")</f>
        <v/>
      </c>
      <c r="H94" s="22" t="str">
        <f>IF(AND(H59&gt;0,H59&lt;'Item Mapping and Pricing'!$E61),"yes","")</f>
        <v/>
      </c>
      <c r="I94" s="22" t="str">
        <f>IF(AND(I59&gt;0,I59&lt;'Item Mapping and Pricing'!$E61),"yes","")</f>
        <v/>
      </c>
      <c r="J94" s="22" t="str">
        <f>IF(AND(J59&gt;0,J59&lt;'Item Mapping and Pricing'!$E61),"yes","")</f>
        <v/>
      </c>
      <c r="K94" s="22" t="str">
        <f>IF(AND(K59&gt;0,K59&lt;'Item Mapping and Pricing'!$E61),"yes","")</f>
        <v/>
      </c>
      <c r="L94" s="22" t="str">
        <f>IF(AND(L59&gt;0,L59&lt;'Item Mapping and Pricing'!$E61),"yes","")</f>
        <v/>
      </c>
      <c r="M94" s="22" t="str">
        <f>IF(AND(M59&gt;0,M59&lt;'Item Mapping and Pricing'!$E61),"yes","")</f>
        <v/>
      </c>
      <c r="N94" s="22" t="str">
        <f>IF(AND(N59&gt;0,N59&lt;'Item Mapping and Pricing'!$E61),"yes","")</f>
        <v/>
      </c>
      <c r="O94" s="22" t="str">
        <f>IF(AND(O59&gt;0,O59&lt;'Item Mapping and Pricing'!$E61),"yes","")</f>
        <v/>
      </c>
      <c r="P94" s="22" t="str">
        <f>IF(AND(P59&gt;0,P59&lt;'Item Mapping and Pricing'!$E61),"yes","")</f>
        <v/>
      </c>
      <c r="Q94" s="22" t="str">
        <f>IF(AND(Q59&gt;0,Q59&lt;'Item Mapping and Pricing'!$E61),"yes","")</f>
        <v/>
      </c>
      <c r="R94" s="22" t="str">
        <f>IF(AND(R59&gt;0,R59&lt;'Item Mapping and Pricing'!$E61),"yes","")</f>
        <v/>
      </c>
      <c r="S94" s="22" t="str">
        <f>IF(AND(S59&gt;0,S59&lt;'Item Mapping and Pricing'!$E61),"yes","")</f>
        <v/>
      </c>
      <c r="T94" s="22" t="str">
        <f>IF(AND(T59&gt;0,T59&lt;'Item Mapping and Pricing'!$E61),"yes","")</f>
        <v/>
      </c>
      <c r="U94" s="22" t="str">
        <f>IF(AND(U59&gt;0,U59&lt;'Item Mapping and Pricing'!$E61),"yes","")</f>
        <v/>
      </c>
      <c r="V94" s="22" t="str">
        <f>IF(AND(V59&gt;0,V59&lt;'Item Mapping and Pricing'!$E61),"yes","")</f>
        <v/>
      </c>
      <c r="W94" s="22" t="str">
        <f>IF(AND(W59&gt;0,W59&lt;'Item Mapping and Pricing'!$E61),"yes","")</f>
        <v/>
      </c>
      <c r="X94" s="22" t="str">
        <f>IF(AND(X59&gt;0,X59&lt;'Item Mapping and Pricing'!$E61),"yes","")</f>
        <v/>
      </c>
      <c r="Y94" s="22" t="str">
        <f>IF(AND(Y59&gt;0,Y59&lt;'Item Mapping and Pricing'!$E61),"yes","")</f>
        <v/>
      </c>
      <c r="Z94" s="22" t="str">
        <f>IF(AND(Z59&gt;0,Z59&lt;'Item Mapping and Pricing'!$E61),"yes","")</f>
        <v/>
      </c>
      <c r="AA94" s="22" t="str">
        <f>IF(AND(AA59&gt;0,AA59&lt;'Item Mapping and Pricing'!$E61),"yes","")</f>
        <v/>
      </c>
    </row>
    <row r="95" spans="1:27" x14ac:dyDescent="0.2">
      <c r="A95" s="21">
        <f t="shared" si="2"/>
        <v>10083</v>
      </c>
      <c r="B95" s="22" t="str">
        <f>IF(AND(B60&gt;0,B60&lt;'Item Mapping and Pricing'!$E62),"yes","")</f>
        <v/>
      </c>
      <c r="C95" s="22" t="str">
        <f>IF(AND(C60&gt;0,C60&lt;'Item Mapping and Pricing'!$E62),"yes","")</f>
        <v/>
      </c>
      <c r="D95" s="22" t="str">
        <f>IF(AND(D60&gt;0,D60&lt;'Item Mapping and Pricing'!$E62),"yes","")</f>
        <v/>
      </c>
      <c r="E95" s="22" t="str">
        <f>IF(AND(E60&gt;0,E60&lt;'Item Mapping and Pricing'!$E62),"yes","")</f>
        <v/>
      </c>
      <c r="F95" s="22" t="str">
        <f>IF(AND(F60&gt;0,F60&lt;'Item Mapping and Pricing'!$E62),"yes","")</f>
        <v/>
      </c>
      <c r="G95" s="22" t="str">
        <f>IF(AND(G60&gt;0,G60&lt;'Item Mapping and Pricing'!$E62),"yes","")</f>
        <v/>
      </c>
      <c r="H95" s="22" t="str">
        <f>IF(AND(H60&gt;0,H60&lt;'Item Mapping and Pricing'!$E62),"yes","")</f>
        <v/>
      </c>
      <c r="I95" s="22" t="str">
        <f>IF(AND(I60&gt;0,I60&lt;'Item Mapping and Pricing'!$E62),"yes","")</f>
        <v/>
      </c>
      <c r="J95" s="22" t="str">
        <f>IF(AND(J60&gt;0,J60&lt;'Item Mapping and Pricing'!$E62),"yes","")</f>
        <v/>
      </c>
      <c r="K95" s="22" t="str">
        <f>IF(AND(K60&gt;0,K60&lt;'Item Mapping and Pricing'!$E62),"yes","")</f>
        <v/>
      </c>
      <c r="L95" s="22" t="str">
        <f>IF(AND(L60&gt;0,L60&lt;'Item Mapping and Pricing'!$E62),"yes","")</f>
        <v/>
      </c>
      <c r="M95" s="22" t="str">
        <f>IF(AND(M60&gt;0,M60&lt;'Item Mapping and Pricing'!$E62),"yes","")</f>
        <v/>
      </c>
      <c r="N95" s="22" t="str">
        <f>IF(AND(N60&gt;0,N60&lt;'Item Mapping and Pricing'!$E62),"yes","")</f>
        <v/>
      </c>
      <c r="O95" s="22" t="str">
        <f>IF(AND(O60&gt;0,O60&lt;'Item Mapping and Pricing'!$E62),"yes","")</f>
        <v/>
      </c>
      <c r="P95" s="22" t="str">
        <f>IF(AND(P60&gt;0,P60&lt;'Item Mapping and Pricing'!$E62),"yes","")</f>
        <v/>
      </c>
      <c r="Q95" s="22" t="str">
        <f>IF(AND(Q60&gt;0,Q60&lt;'Item Mapping and Pricing'!$E62),"yes","")</f>
        <v/>
      </c>
      <c r="R95" s="22" t="str">
        <f>IF(AND(R60&gt;0,R60&lt;'Item Mapping and Pricing'!$E62),"yes","")</f>
        <v/>
      </c>
      <c r="S95" s="22" t="str">
        <f>IF(AND(S60&gt;0,S60&lt;'Item Mapping and Pricing'!$E62),"yes","")</f>
        <v/>
      </c>
      <c r="T95" s="22" t="str">
        <f>IF(AND(T60&gt;0,T60&lt;'Item Mapping and Pricing'!$E62),"yes","")</f>
        <v/>
      </c>
      <c r="U95" s="22" t="str">
        <f>IF(AND(U60&gt;0,U60&lt;'Item Mapping and Pricing'!$E62),"yes","")</f>
        <v/>
      </c>
      <c r="V95" s="22" t="str">
        <f>IF(AND(V60&gt;0,V60&lt;'Item Mapping and Pricing'!$E62),"yes","")</f>
        <v/>
      </c>
      <c r="W95" s="22" t="str">
        <f>IF(AND(W60&gt;0,W60&lt;'Item Mapping and Pricing'!$E62),"yes","")</f>
        <v/>
      </c>
      <c r="X95" s="22" t="str">
        <f>IF(AND(X60&gt;0,X60&lt;'Item Mapping and Pricing'!$E62),"yes","")</f>
        <v/>
      </c>
      <c r="Y95" s="22" t="str">
        <f>IF(AND(Y60&gt;0,Y60&lt;'Item Mapping and Pricing'!$E62),"yes","")</f>
        <v/>
      </c>
      <c r="Z95" s="22" t="str">
        <f>IF(AND(Z60&gt;0,Z60&lt;'Item Mapping and Pricing'!$E62),"yes","")</f>
        <v/>
      </c>
      <c r="AA95" s="22" t="str">
        <f>IF(AND(AA60&gt;0,AA60&lt;'Item Mapping and Pricing'!$E62),"yes","")</f>
        <v/>
      </c>
    </row>
    <row r="96" spans="1:27" x14ac:dyDescent="0.2">
      <c r="A96" s="21">
        <f t="shared" si="2"/>
        <v>10084</v>
      </c>
      <c r="B96" s="22" t="str">
        <f>IF(AND(B61&gt;0,B61&lt;'Item Mapping and Pricing'!$E63),"yes","")</f>
        <v/>
      </c>
      <c r="C96" s="22" t="str">
        <f>IF(AND(C61&gt;0,C61&lt;'Item Mapping and Pricing'!$E63),"yes","")</f>
        <v/>
      </c>
      <c r="D96" s="22" t="str">
        <f>IF(AND(D61&gt;0,D61&lt;'Item Mapping and Pricing'!$E63),"yes","")</f>
        <v/>
      </c>
      <c r="E96" s="22" t="str">
        <f>IF(AND(E61&gt;0,E61&lt;'Item Mapping and Pricing'!$E63),"yes","")</f>
        <v/>
      </c>
      <c r="F96" s="22" t="str">
        <f>IF(AND(F61&gt;0,F61&lt;'Item Mapping and Pricing'!$E63),"yes","")</f>
        <v/>
      </c>
      <c r="G96" s="22" t="str">
        <f>IF(AND(G61&gt;0,G61&lt;'Item Mapping and Pricing'!$E63),"yes","")</f>
        <v/>
      </c>
      <c r="H96" s="22" t="str">
        <f>IF(AND(H61&gt;0,H61&lt;'Item Mapping and Pricing'!$E63),"yes","")</f>
        <v/>
      </c>
      <c r="I96" s="22" t="str">
        <f>IF(AND(I61&gt;0,I61&lt;'Item Mapping and Pricing'!$E63),"yes","")</f>
        <v/>
      </c>
      <c r="J96" s="22" t="str">
        <f>IF(AND(J61&gt;0,J61&lt;'Item Mapping and Pricing'!$E63),"yes","")</f>
        <v/>
      </c>
      <c r="K96" s="22" t="str">
        <f>IF(AND(K61&gt;0,K61&lt;'Item Mapping and Pricing'!$E63),"yes","")</f>
        <v/>
      </c>
      <c r="L96" s="22" t="str">
        <f>IF(AND(L61&gt;0,L61&lt;'Item Mapping and Pricing'!$E63),"yes","")</f>
        <v/>
      </c>
      <c r="M96" s="22" t="str">
        <f>IF(AND(M61&gt;0,M61&lt;'Item Mapping and Pricing'!$E63),"yes","")</f>
        <v/>
      </c>
      <c r="N96" s="22" t="str">
        <f>IF(AND(N61&gt;0,N61&lt;'Item Mapping and Pricing'!$E63),"yes","")</f>
        <v/>
      </c>
      <c r="O96" s="22" t="str">
        <f>IF(AND(O61&gt;0,O61&lt;'Item Mapping and Pricing'!$E63),"yes","")</f>
        <v/>
      </c>
      <c r="P96" s="22" t="str">
        <f>IF(AND(P61&gt;0,P61&lt;'Item Mapping and Pricing'!$E63),"yes","")</f>
        <v/>
      </c>
      <c r="Q96" s="22" t="str">
        <f>IF(AND(Q61&gt;0,Q61&lt;'Item Mapping and Pricing'!$E63),"yes","")</f>
        <v/>
      </c>
      <c r="R96" s="22" t="str">
        <f>IF(AND(R61&gt;0,R61&lt;'Item Mapping and Pricing'!$E63),"yes","")</f>
        <v/>
      </c>
      <c r="S96" s="22" t="str">
        <f>IF(AND(S61&gt;0,S61&lt;'Item Mapping and Pricing'!$E63),"yes","")</f>
        <v/>
      </c>
      <c r="T96" s="22" t="str">
        <f>IF(AND(T61&gt;0,T61&lt;'Item Mapping and Pricing'!$E63),"yes","")</f>
        <v/>
      </c>
      <c r="U96" s="22" t="str">
        <f>IF(AND(U61&gt;0,U61&lt;'Item Mapping and Pricing'!$E63),"yes","")</f>
        <v/>
      </c>
      <c r="V96" s="22" t="str">
        <f>IF(AND(V61&gt;0,V61&lt;'Item Mapping and Pricing'!$E63),"yes","")</f>
        <v/>
      </c>
      <c r="W96" s="22" t="str">
        <f>IF(AND(W61&gt;0,W61&lt;'Item Mapping and Pricing'!$E63),"yes","")</f>
        <v/>
      </c>
      <c r="X96" s="22" t="str">
        <f>IF(AND(X61&gt;0,X61&lt;'Item Mapping and Pricing'!$E63),"yes","")</f>
        <v/>
      </c>
      <c r="Y96" s="22" t="str">
        <f>IF(AND(Y61&gt;0,Y61&lt;'Item Mapping and Pricing'!$E63),"yes","")</f>
        <v/>
      </c>
      <c r="Z96" s="22" t="str">
        <f>IF(AND(Z61&gt;0,Z61&lt;'Item Mapping and Pricing'!$E63),"yes","")</f>
        <v/>
      </c>
      <c r="AA96" s="22" t="str">
        <f>IF(AND(AA61&gt;0,AA61&lt;'Item Mapping and Pricing'!$E63),"yes","")</f>
        <v/>
      </c>
    </row>
    <row r="97" spans="1:27" x14ac:dyDescent="0.2">
      <c r="A97" s="21">
        <f t="shared" si="2"/>
        <v>10085</v>
      </c>
      <c r="B97" s="22" t="str">
        <f>IF(AND(B62&gt;0,B62&lt;'Item Mapping and Pricing'!$E64),"yes","")</f>
        <v/>
      </c>
      <c r="C97" s="22" t="str">
        <f>IF(AND(C62&gt;0,C62&lt;'Item Mapping and Pricing'!$E64),"yes","")</f>
        <v/>
      </c>
      <c r="D97" s="22" t="str">
        <f>IF(AND(D62&gt;0,D62&lt;'Item Mapping and Pricing'!$E64),"yes","")</f>
        <v/>
      </c>
      <c r="E97" s="22" t="str">
        <f>IF(AND(E62&gt;0,E62&lt;'Item Mapping and Pricing'!$E64),"yes","")</f>
        <v/>
      </c>
      <c r="F97" s="22" t="str">
        <f>IF(AND(F62&gt;0,F62&lt;'Item Mapping and Pricing'!$E64),"yes","")</f>
        <v/>
      </c>
      <c r="G97" s="22" t="str">
        <f>IF(AND(G62&gt;0,G62&lt;'Item Mapping and Pricing'!$E64),"yes","")</f>
        <v/>
      </c>
      <c r="H97" s="22" t="str">
        <f>IF(AND(H62&gt;0,H62&lt;'Item Mapping and Pricing'!$E64),"yes","")</f>
        <v/>
      </c>
      <c r="I97" s="22" t="str">
        <f>IF(AND(I62&gt;0,I62&lt;'Item Mapping and Pricing'!$E64),"yes","")</f>
        <v/>
      </c>
      <c r="J97" s="22" t="str">
        <f>IF(AND(J62&gt;0,J62&lt;'Item Mapping and Pricing'!$E64),"yes","")</f>
        <v/>
      </c>
      <c r="K97" s="22" t="str">
        <f>IF(AND(K62&gt;0,K62&lt;'Item Mapping and Pricing'!$E64),"yes","")</f>
        <v/>
      </c>
      <c r="L97" s="22" t="str">
        <f>IF(AND(L62&gt;0,L62&lt;'Item Mapping and Pricing'!$E64),"yes","")</f>
        <v/>
      </c>
      <c r="M97" s="22" t="str">
        <f>IF(AND(M62&gt;0,M62&lt;'Item Mapping and Pricing'!$E64),"yes","")</f>
        <v/>
      </c>
      <c r="N97" s="22" t="str">
        <f>IF(AND(N62&gt;0,N62&lt;'Item Mapping and Pricing'!$E64),"yes","")</f>
        <v/>
      </c>
      <c r="O97" s="22" t="str">
        <f>IF(AND(O62&gt;0,O62&lt;'Item Mapping and Pricing'!$E64),"yes","")</f>
        <v/>
      </c>
      <c r="P97" s="22" t="str">
        <f>IF(AND(P62&gt;0,P62&lt;'Item Mapping and Pricing'!$E64),"yes","")</f>
        <v/>
      </c>
      <c r="Q97" s="22" t="str">
        <f>IF(AND(Q62&gt;0,Q62&lt;'Item Mapping and Pricing'!$E64),"yes","")</f>
        <v/>
      </c>
      <c r="R97" s="22" t="str">
        <f>IF(AND(R62&gt;0,R62&lt;'Item Mapping and Pricing'!$E64),"yes","")</f>
        <v/>
      </c>
      <c r="S97" s="22" t="str">
        <f>IF(AND(S62&gt;0,S62&lt;'Item Mapping and Pricing'!$E64),"yes","")</f>
        <v/>
      </c>
      <c r="T97" s="22" t="str">
        <f>IF(AND(T62&gt;0,T62&lt;'Item Mapping and Pricing'!$E64),"yes","")</f>
        <v/>
      </c>
      <c r="U97" s="22" t="str">
        <f>IF(AND(U62&gt;0,U62&lt;'Item Mapping and Pricing'!$E64),"yes","")</f>
        <v/>
      </c>
      <c r="V97" s="22" t="str">
        <f>IF(AND(V62&gt;0,V62&lt;'Item Mapping and Pricing'!$E64),"yes","")</f>
        <v/>
      </c>
      <c r="W97" s="22" t="str">
        <f>IF(AND(W62&gt;0,W62&lt;'Item Mapping and Pricing'!$E64),"yes","")</f>
        <v/>
      </c>
      <c r="X97" s="22" t="str">
        <f>IF(AND(X62&gt;0,X62&lt;'Item Mapping and Pricing'!$E64),"yes","")</f>
        <v/>
      </c>
      <c r="Y97" s="22" t="str">
        <f>IF(AND(Y62&gt;0,Y62&lt;'Item Mapping and Pricing'!$E64),"yes","")</f>
        <v/>
      </c>
      <c r="Z97" s="22" t="str">
        <f>IF(AND(Z62&gt;0,Z62&lt;'Item Mapping and Pricing'!$E64),"yes","")</f>
        <v/>
      </c>
      <c r="AA97" s="22" t="str">
        <f>IF(AND(AA62&gt;0,AA62&lt;'Item Mapping and Pricing'!$E64),"yes","")</f>
        <v/>
      </c>
    </row>
    <row r="98" spans="1:27" x14ac:dyDescent="0.2">
      <c r="A98" s="21">
        <f t="shared" si="2"/>
        <v>10086</v>
      </c>
      <c r="B98" s="22" t="str">
        <f>IF(AND(B63&gt;0,B63&lt;'Item Mapping and Pricing'!$E65),"yes","")</f>
        <v/>
      </c>
      <c r="C98" s="22" t="str">
        <f>IF(AND(C63&gt;0,C63&lt;'Item Mapping and Pricing'!$E65),"yes","")</f>
        <v/>
      </c>
      <c r="D98" s="22" t="str">
        <f>IF(AND(D63&gt;0,D63&lt;'Item Mapping and Pricing'!$E65),"yes","")</f>
        <v/>
      </c>
      <c r="E98" s="22" t="str">
        <f>IF(AND(E63&gt;0,E63&lt;'Item Mapping and Pricing'!$E65),"yes","")</f>
        <v/>
      </c>
      <c r="F98" s="22" t="str">
        <f>IF(AND(F63&gt;0,F63&lt;'Item Mapping and Pricing'!$E65),"yes","")</f>
        <v/>
      </c>
      <c r="G98" s="22" t="str">
        <f>IF(AND(G63&gt;0,G63&lt;'Item Mapping and Pricing'!$E65),"yes","")</f>
        <v/>
      </c>
      <c r="H98" s="22" t="str">
        <f>IF(AND(H63&gt;0,H63&lt;'Item Mapping and Pricing'!$E65),"yes","")</f>
        <v/>
      </c>
      <c r="I98" s="22" t="str">
        <f>IF(AND(I63&gt;0,I63&lt;'Item Mapping and Pricing'!$E65),"yes","")</f>
        <v/>
      </c>
      <c r="J98" s="22" t="str">
        <f>IF(AND(J63&gt;0,J63&lt;'Item Mapping and Pricing'!$E65),"yes","")</f>
        <v/>
      </c>
      <c r="K98" s="22" t="str">
        <f>IF(AND(K63&gt;0,K63&lt;'Item Mapping and Pricing'!$E65),"yes","")</f>
        <v/>
      </c>
      <c r="L98" s="22" t="str">
        <f>IF(AND(L63&gt;0,L63&lt;'Item Mapping and Pricing'!$E65),"yes","")</f>
        <v/>
      </c>
      <c r="M98" s="22" t="str">
        <f>IF(AND(M63&gt;0,M63&lt;'Item Mapping and Pricing'!$E65),"yes","")</f>
        <v/>
      </c>
      <c r="N98" s="22" t="str">
        <f>IF(AND(N63&gt;0,N63&lt;'Item Mapping and Pricing'!$E65),"yes","")</f>
        <v/>
      </c>
      <c r="O98" s="22" t="str">
        <f>IF(AND(O63&gt;0,O63&lt;'Item Mapping and Pricing'!$E65),"yes","")</f>
        <v/>
      </c>
      <c r="P98" s="22" t="str">
        <f>IF(AND(P63&gt;0,P63&lt;'Item Mapping and Pricing'!$E65),"yes","")</f>
        <v/>
      </c>
      <c r="Q98" s="22" t="str">
        <f>IF(AND(Q63&gt;0,Q63&lt;'Item Mapping and Pricing'!$E65),"yes","")</f>
        <v/>
      </c>
      <c r="R98" s="22" t="str">
        <f>IF(AND(R63&gt;0,R63&lt;'Item Mapping and Pricing'!$E65),"yes","")</f>
        <v/>
      </c>
      <c r="S98" s="22" t="str">
        <f>IF(AND(S63&gt;0,S63&lt;'Item Mapping and Pricing'!$E65),"yes","")</f>
        <v/>
      </c>
      <c r="T98" s="22" t="str">
        <f>IF(AND(T63&gt;0,T63&lt;'Item Mapping and Pricing'!$E65),"yes","")</f>
        <v/>
      </c>
      <c r="U98" s="22" t="str">
        <f>IF(AND(U63&gt;0,U63&lt;'Item Mapping and Pricing'!$E65),"yes","")</f>
        <v/>
      </c>
      <c r="V98" s="22" t="str">
        <f>IF(AND(V63&gt;0,V63&lt;'Item Mapping and Pricing'!$E65),"yes","")</f>
        <v/>
      </c>
      <c r="W98" s="22" t="str">
        <f>IF(AND(W63&gt;0,W63&lt;'Item Mapping and Pricing'!$E65),"yes","")</f>
        <v/>
      </c>
      <c r="X98" s="22" t="str">
        <f>IF(AND(X63&gt;0,X63&lt;'Item Mapping and Pricing'!$E65),"yes","")</f>
        <v/>
      </c>
      <c r="Y98" s="22" t="str">
        <f>IF(AND(Y63&gt;0,Y63&lt;'Item Mapping and Pricing'!$E65),"yes","")</f>
        <v/>
      </c>
      <c r="Z98" s="22" t="str">
        <f>IF(AND(Z63&gt;0,Z63&lt;'Item Mapping and Pricing'!$E65),"yes","")</f>
        <v/>
      </c>
      <c r="AA98" s="22" t="str">
        <f>IF(AND(AA63&gt;0,AA63&lt;'Item Mapping and Pricing'!$E65),"yes","")</f>
        <v/>
      </c>
    </row>
    <row r="99" spans="1:27" x14ac:dyDescent="0.2">
      <c r="A99" s="21">
        <f t="shared" si="2"/>
        <v>10087</v>
      </c>
      <c r="B99" s="22" t="str">
        <f>IF(AND(B64&gt;0,B64&lt;'Item Mapping and Pricing'!$E66),"yes","")</f>
        <v/>
      </c>
      <c r="C99" s="22" t="str">
        <f>IF(AND(C64&gt;0,C64&lt;'Item Mapping and Pricing'!$E66),"yes","")</f>
        <v/>
      </c>
      <c r="D99" s="22" t="str">
        <f>IF(AND(D64&gt;0,D64&lt;'Item Mapping and Pricing'!$E66),"yes","")</f>
        <v/>
      </c>
      <c r="E99" s="22" t="str">
        <f>IF(AND(E64&gt;0,E64&lt;'Item Mapping and Pricing'!$E66),"yes","")</f>
        <v/>
      </c>
      <c r="F99" s="22" t="str">
        <f>IF(AND(F64&gt;0,F64&lt;'Item Mapping and Pricing'!$E66),"yes","")</f>
        <v/>
      </c>
      <c r="G99" s="22" t="str">
        <f>IF(AND(G64&gt;0,G64&lt;'Item Mapping and Pricing'!$E66),"yes","")</f>
        <v/>
      </c>
      <c r="H99" s="22" t="str">
        <f>IF(AND(H64&gt;0,H64&lt;'Item Mapping and Pricing'!$E66),"yes","")</f>
        <v/>
      </c>
      <c r="I99" s="22" t="str">
        <f>IF(AND(I64&gt;0,I64&lt;'Item Mapping and Pricing'!$E66),"yes","")</f>
        <v/>
      </c>
      <c r="J99" s="22" t="str">
        <f>IF(AND(J64&gt;0,J64&lt;'Item Mapping and Pricing'!$E66),"yes","")</f>
        <v/>
      </c>
      <c r="K99" s="22" t="str">
        <f>IF(AND(K64&gt;0,K64&lt;'Item Mapping and Pricing'!$E66),"yes","")</f>
        <v/>
      </c>
      <c r="L99" s="22" t="str">
        <f>IF(AND(L64&gt;0,L64&lt;'Item Mapping and Pricing'!$E66),"yes","")</f>
        <v/>
      </c>
      <c r="M99" s="22" t="str">
        <f>IF(AND(M64&gt;0,M64&lt;'Item Mapping and Pricing'!$E66),"yes","")</f>
        <v/>
      </c>
      <c r="N99" s="22" t="str">
        <f>IF(AND(N64&gt;0,N64&lt;'Item Mapping and Pricing'!$E66),"yes","")</f>
        <v/>
      </c>
      <c r="O99" s="22" t="str">
        <f>IF(AND(O64&gt;0,O64&lt;'Item Mapping and Pricing'!$E66),"yes","")</f>
        <v/>
      </c>
      <c r="P99" s="22" t="str">
        <f>IF(AND(P64&gt;0,P64&lt;'Item Mapping and Pricing'!$E66),"yes","")</f>
        <v/>
      </c>
      <c r="Q99" s="22" t="str">
        <f>IF(AND(Q64&gt;0,Q64&lt;'Item Mapping and Pricing'!$E66),"yes","")</f>
        <v/>
      </c>
      <c r="R99" s="22" t="str">
        <f>IF(AND(R64&gt;0,R64&lt;'Item Mapping and Pricing'!$E66),"yes","")</f>
        <v/>
      </c>
      <c r="S99" s="22" t="str">
        <f>IF(AND(S64&gt;0,S64&lt;'Item Mapping and Pricing'!$E66),"yes","")</f>
        <v/>
      </c>
      <c r="T99" s="22" t="str">
        <f>IF(AND(T64&gt;0,T64&lt;'Item Mapping and Pricing'!$E66),"yes","")</f>
        <v/>
      </c>
      <c r="U99" s="22" t="str">
        <f>IF(AND(U64&gt;0,U64&lt;'Item Mapping and Pricing'!$E66),"yes","")</f>
        <v/>
      </c>
      <c r="V99" s="22" t="str">
        <f>IF(AND(V64&gt;0,V64&lt;'Item Mapping and Pricing'!$E66),"yes","")</f>
        <v/>
      </c>
      <c r="W99" s="22" t="str">
        <f>IF(AND(W64&gt;0,W64&lt;'Item Mapping and Pricing'!$E66),"yes","")</f>
        <v/>
      </c>
      <c r="X99" s="22" t="str">
        <f>IF(AND(X64&gt;0,X64&lt;'Item Mapping and Pricing'!$E66),"yes","")</f>
        <v/>
      </c>
      <c r="Y99" s="22" t="str">
        <f>IF(AND(Y64&gt;0,Y64&lt;'Item Mapping and Pricing'!$E66),"yes","")</f>
        <v/>
      </c>
      <c r="Z99" s="22" t="str">
        <f>IF(AND(Z64&gt;0,Z64&lt;'Item Mapping and Pricing'!$E66),"yes","")</f>
        <v/>
      </c>
      <c r="AA99" s="22" t="str">
        <f>IF(AND(AA64&gt;0,AA64&lt;'Item Mapping and Pricing'!$E66),"yes","")</f>
        <v/>
      </c>
    </row>
    <row r="100" spans="1:27" x14ac:dyDescent="0.2">
      <c r="A100" s="21">
        <f t="shared" si="2"/>
        <v>10088</v>
      </c>
      <c r="B100" s="22" t="str">
        <f>IF(AND(B65&gt;0,B65&lt;'Item Mapping and Pricing'!$E67),"yes","")</f>
        <v/>
      </c>
      <c r="C100" s="22" t="str">
        <f>IF(AND(C65&gt;0,C65&lt;'Item Mapping and Pricing'!$E67),"yes","")</f>
        <v/>
      </c>
      <c r="D100" s="22" t="str">
        <f>IF(AND(D65&gt;0,D65&lt;'Item Mapping and Pricing'!$E67),"yes","")</f>
        <v/>
      </c>
      <c r="E100" s="22" t="str">
        <f>IF(AND(E65&gt;0,E65&lt;'Item Mapping and Pricing'!$E67),"yes","")</f>
        <v/>
      </c>
      <c r="F100" s="22" t="str">
        <f>IF(AND(F65&gt;0,F65&lt;'Item Mapping and Pricing'!$E67),"yes","")</f>
        <v/>
      </c>
      <c r="G100" s="22" t="str">
        <f>IF(AND(G65&gt;0,G65&lt;'Item Mapping and Pricing'!$E67),"yes","")</f>
        <v/>
      </c>
      <c r="H100" s="22" t="str">
        <f>IF(AND(H65&gt;0,H65&lt;'Item Mapping and Pricing'!$E67),"yes","")</f>
        <v/>
      </c>
      <c r="I100" s="22" t="str">
        <f>IF(AND(I65&gt;0,I65&lt;'Item Mapping and Pricing'!$E67),"yes","")</f>
        <v/>
      </c>
      <c r="J100" s="22" t="str">
        <f>IF(AND(J65&gt;0,J65&lt;'Item Mapping and Pricing'!$E67),"yes","")</f>
        <v/>
      </c>
      <c r="K100" s="22" t="str">
        <f>IF(AND(K65&gt;0,K65&lt;'Item Mapping and Pricing'!$E67),"yes","")</f>
        <v/>
      </c>
      <c r="L100" s="22" t="str">
        <f>IF(AND(L65&gt;0,L65&lt;'Item Mapping and Pricing'!$E67),"yes","")</f>
        <v/>
      </c>
      <c r="M100" s="22" t="str">
        <f>IF(AND(M65&gt;0,M65&lt;'Item Mapping and Pricing'!$E67),"yes","")</f>
        <v/>
      </c>
      <c r="N100" s="22" t="str">
        <f>IF(AND(N65&gt;0,N65&lt;'Item Mapping and Pricing'!$E67),"yes","")</f>
        <v/>
      </c>
      <c r="O100" s="22" t="str">
        <f>IF(AND(O65&gt;0,O65&lt;'Item Mapping and Pricing'!$E67),"yes","")</f>
        <v/>
      </c>
      <c r="P100" s="22" t="str">
        <f>IF(AND(P65&gt;0,P65&lt;'Item Mapping and Pricing'!$E67),"yes","")</f>
        <v/>
      </c>
      <c r="Q100" s="22" t="str">
        <f>IF(AND(Q65&gt;0,Q65&lt;'Item Mapping and Pricing'!$E67),"yes","")</f>
        <v/>
      </c>
      <c r="R100" s="22" t="str">
        <f>IF(AND(R65&gt;0,R65&lt;'Item Mapping and Pricing'!$E67),"yes","")</f>
        <v/>
      </c>
      <c r="S100" s="22" t="str">
        <f>IF(AND(S65&gt;0,S65&lt;'Item Mapping and Pricing'!$E67),"yes","")</f>
        <v/>
      </c>
      <c r="T100" s="22" t="str">
        <f>IF(AND(T65&gt;0,T65&lt;'Item Mapping and Pricing'!$E67),"yes","")</f>
        <v/>
      </c>
      <c r="U100" s="22" t="str">
        <f>IF(AND(U65&gt;0,U65&lt;'Item Mapping and Pricing'!$E67),"yes","")</f>
        <v/>
      </c>
      <c r="V100" s="22" t="str">
        <f>IF(AND(V65&gt;0,V65&lt;'Item Mapping and Pricing'!$E67),"yes","")</f>
        <v/>
      </c>
      <c r="W100" s="22" t="str">
        <f>IF(AND(W65&gt;0,W65&lt;'Item Mapping and Pricing'!$E67),"yes","")</f>
        <v/>
      </c>
      <c r="X100" s="22" t="str">
        <f>IF(AND(X65&gt;0,X65&lt;'Item Mapping and Pricing'!$E67),"yes","")</f>
        <v/>
      </c>
      <c r="Y100" s="22" t="str">
        <f>IF(AND(Y65&gt;0,Y65&lt;'Item Mapping and Pricing'!$E67),"yes","")</f>
        <v/>
      </c>
      <c r="Z100" s="22" t="str">
        <f>IF(AND(Z65&gt;0,Z65&lt;'Item Mapping and Pricing'!$E67),"yes","")</f>
        <v/>
      </c>
      <c r="AA100" s="22" t="str">
        <f>IF(AND(AA65&gt;0,AA65&lt;'Item Mapping and Pricing'!$E67),"yes","")</f>
        <v/>
      </c>
    </row>
    <row r="101" spans="1:27" x14ac:dyDescent="0.2">
      <c r="A101" s="21">
        <f t="shared" si="2"/>
        <v>10089</v>
      </c>
      <c r="B101" s="22" t="str">
        <f>IF(AND(B66&gt;0,B66&lt;'Item Mapping and Pricing'!$E68),"yes","")</f>
        <v/>
      </c>
      <c r="C101" s="22" t="str">
        <f>IF(AND(C66&gt;0,C66&lt;'Item Mapping and Pricing'!$E68),"yes","")</f>
        <v/>
      </c>
      <c r="D101" s="22" t="str">
        <f>IF(AND(D66&gt;0,D66&lt;'Item Mapping and Pricing'!$E68),"yes","")</f>
        <v/>
      </c>
      <c r="E101" s="22" t="str">
        <f>IF(AND(E66&gt;0,E66&lt;'Item Mapping and Pricing'!$E68),"yes","")</f>
        <v/>
      </c>
      <c r="F101" s="22" t="str">
        <f>IF(AND(F66&gt;0,F66&lt;'Item Mapping and Pricing'!$E68),"yes","")</f>
        <v/>
      </c>
      <c r="G101" s="22" t="str">
        <f>IF(AND(G66&gt;0,G66&lt;'Item Mapping and Pricing'!$E68),"yes","")</f>
        <v/>
      </c>
      <c r="H101" s="22" t="str">
        <f>IF(AND(H66&gt;0,H66&lt;'Item Mapping and Pricing'!$E68),"yes","")</f>
        <v/>
      </c>
      <c r="I101" s="22" t="str">
        <f>IF(AND(I66&gt;0,I66&lt;'Item Mapping and Pricing'!$E68),"yes","")</f>
        <v/>
      </c>
      <c r="J101" s="22" t="str">
        <f>IF(AND(J66&gt;0,J66&lt;'Item Mapping and Pricing'!$E68),"yes","")</f>
        <v/>
      </c>
      <c r="K101" s="22" t="str">
        <f>IF(AND(K66&gt;0,K66&lt;'Item Mapping and Pricing'!$E68),"yes","")</f>
        <v/>
      </c>
      <c r="L101" s="22" t="str">
        <f>IF(AND(L66&gt;0,L66&lt;'Item Mapping and Pricing'!$E68),"yes","")</f>
        <v/>
      </c>
      <c r="M101" s="22" t="str">
        <f>IF(AND(M66&gt;0,M66&lt;'Item Mapping and Pricing'!$E68),"yes","")</f>
        <v/>
      </c>
      <c r="N101" s="22" t="str">
        <f>IF(AND(N66&gt;0,N66&lt;'Item Mapping and Pricing'!$E68),"yes","")</f>
        <v/>
      </c>
      <c r="O101" s="22" t="str">
        <f>IF(AND(O66&gt;0,O66&lt;'Item Mapping and Pricing'!$E68),"yes","")</f>
        <v/>
      </c>
      <c r="P101" s="22" t="str">
        <f>IF(AND(P66&gt;0,P66&lt;'Item Mapping and Pricing'!$E68),"yes","")</f>
        <v/>
      </c>
      <c r="Q101" s="22" t="str">
        <f>IF(AND(Q66&gt;0,Q66&lt;'Item Mapping and Pricing'!$E68),"yes","")</f>
        <v/>
      </c>
      <c r="R101" s="22" t="str">
        <f>IF(AND(R66&gt;0,R66&lt;'Item Mapping and Pricing'!$E68),"yes","")</f>
        <v/>
      </c>
      <c r="S101" s="22" t="str">
        <f>IF(AND(S66&gt;0,S66&lt;'Item Mapping and Pricing'!$E68),"yes","")</f>
        <v/>
      </c>
      <c r="T101" s="22" t="str">
        <f>IF(AND(T66&gt;0,T66&lt;'Item Mapping and Pricing'!$E68),"yes","")</f>
        <v/>
      </c>
      <c r="U101" s="22" t="str">
        <f>IF(AND(U66&gt;0,U66&lt;'Item Mapping and Pricing'!$E68),"yes","")</f>
        <v/>
      </c>
      <c r="V101" s="22" t="str">
        <f>IF(AND(V66&gt;0,V66&lt;'Item Mapping and Pricing'!$E68),"yes","")</f>
        <v/>
      </c>
      <c r="W101" s="22" t="str">
        <f>IF(AND(W66&gt;0,W66&lt;'Item Mapping and Pricing'!$E68),"yes","")</f>
        <v/>
      </c>
      <c r="X101" s="22" t="str">
        <f>IF(AND(X66&gt;0,X66&lt;'Item Mapping and Pricing'!$E68),"yes","")</f>
        <v/>
      </c>
      <c r="Y101" s="22" t="str">
        <f>IF(AND(Y66&gt;0,Y66&lt;'Item Mapping and Pricing'!$E68),"yes","")</f>
        <v/>
      </c>
      <c r="Z101" s="22" t="str">
        <f>IF(AND(Z66&gt;0,Z66&lt;'Item Mapping and Pricing'!$E68),"yes","")</f>
        <v/>
      </c>
      <c r="AA101" s="22" t="str">
        <f>IF(AND(AA66&gt;0,AA66&lt;'Item Mapping and Pricing'!$E68),"yes","")</f>
        <v/>
      </c>
    </row>
    <row r="102" spans="1:27" x14ac:dyDescent="0.2">
      <c r="A102" s="21">
        <f t="shared" si="2"/>
        <v>10090</v>
      </c>
      <c r="B102" s="22" t="str">
        <f>IF(AND(B67&gt;0,B67&lt;'Item Mapping and Pricing'!$E69),"yes","")</f>
        <v/>
      </c>
      <c r="C102" s="22" t="str">
        <f>IF(AND(C67&gt;0,C67&lt;'Item Mapping and Pricing'!$E69),"yes","")</f>
        <v/>
      </c>
      <c r="D102" s="22" t="str">
        <f>IF(AND(D67&gt;0,D67&lt;'Item Mapping and Pricing'!$E69),"yes","")</f>
        <v/>
      </c>
      <c r="E102" s="22" t="str">
        <f>IF(AND(E67&gt;0,E67&lt;'Item Mapping and Pricing'!$E69),"yes","")</f>
        <v/>
      </c>
      <c r="F102" s="22" t="str">
        <f>IF(AND(F67&gt;0,F67&lt;'Item Mapping and Pricing'!$E69),"yes","")</f>
        <v/>
      </c>
      <c r="G102" s="22" t="str">
        <f>IF(AND(G67&gt;0,G67&lt;'Item Mapping and Pricing'!$E69),"yes","")</f>
        <v/>
      </c>
      <c r="H102" s="22" t="str">
        <f>IF(AND(H67&gt;0,H67&lt;'Item Mapping and Pricing'!$E69),"yes","")</f>
        <v/>
      </c>
      <c r="I102" s="22" t="str">
        <f>IF(AND(I67&gt;0,I67&lt;'Item Mapping and Pricing'!$E69),"yes","")</f>
        <v/>
      </c>
      <c r="J102" s="22" t="str">
        <f>IF(AND(J67&gt;0,J67&lt;'Item Mapping and Pricing'!$E69),"yes","")</f>
        <v/>
      </c>
      <c r="K102" s="22" t="str">
        <f>IF(AND(K67&gt;0,K67&lt;'Item Mapping and Pricing'!$E69),"yes","")</f>
        <v/>
      </c>
      <c r="L102" s="22" t="str">
        <f>IF(AND(L67&gt;0,L67&lt;'Item Mapping and Pricing'!$E69),"yes","")</f>
        <v/>
      </c>
      <c r="M102" s="22" t="str">
        <f>IF(AND(M67&gt;0,M67&lt;'Item Mapping and Pricing'!$E69),"yes","")</f>
        <v/>
      </c>
      <c r="N102" s="22" t="str">
        <f>IF(AND(N67&gt;0,N67&lt;'Item Mapping and Pricing'!$E69),"yes","")</f>
        <v/>
      </c>
      <c r="O102" s="22" t="str">
        <f>IF(AND(O67&gt;0,O67&lt;'Item Mapping and Pricing'!$E69),"yes","")</f>
        <v/>
      </c>
      <c r="P102" s="22" t="str">
        <f>IF(AND(P67&gt;0,P67&lt;'Item Mapping and Pricing'!$E69),"yes","")</f>
        <v/>
      </c>
      <c r="Q102" s="22" t="str">
        <f>IF(AND(Q67&gt;0,Q67&lt;'Item Mapping and Pricing'!$E69),"yes","")</f>
        <v/>
      </c>
      <c r="R102" s="22" t="str">
        <f>IF(AND(R67&gt;0,R67&lt;'Item Mapping and Pricing'!$E69),"yes","")</f>
        <v/>
      </c>
      <c r="S102" s="22" t="str">
        <f>IF(AND(S67&gt;0,S67&lt;'Item Mapping and Pricing'!$E69),"yes","")</f>
        <v/>
      </c>
      <c r="T102" s="22" t="str">
        <f>IF(AND(T67&gt;0,T67&lt;'Item Mapping and Pricing'!$E69),"yes","")</f>
        <v/>
      </c>
      <c r="U102" s="22" t="str">
        <f>IF(AND(U67&gt;0,U67&lt;'Item Mapping and Pricing'!$E69),"yes","")</f>
        <v/>
      </c>
      <c r="V102" s="22" t="str">
        <f>IF(AND(V67&gt;0,V67&lt;'Item Mapping and Pricing'!$E69),"yes","")</f>
        <v/>
      </c>
      <c r="W102" s="22" t="str">
        <f>IF(AND(W67&gt;0,W67&lt;'Item Mapping and Pricing'!$E69),"yes","")</f>
        <v/>
      </c>
      <c r="X102" s="22" t="str">
        <f>IF(AND(X67&gt;0,X67&lt;'Item Mapping and Pricing'!$E69),"yes","")</f>
        <v/>
      </c>
      <c r="Y102" s="22" t="str">
        <f>IF(AND(Y67&gt;0,Y67&lt;'Item Mapping and Pricing'!$E69),"yes","")</f>
        <v/>
      </c>
      <c r="Z102" s="22" t="str">
        <f>IF(AND(Z67&gt;0,Z67&lt;'Item Mapping and Pricing'!$E69),"yes","")</f>
        <v/>
      </c>
      <c r="AA102" s="22" t="str">
        <f>IF(AND(AA67&gt;0,AA67&lt;'Item Mapping and Pricing'!$E69),"yes","")</f>
        <v/>
      </c>
    </row>
    <row r="103" spans="1:27" x14ac:dyDescent="0.2">
      <c r="A103" s="21">
        <f t="shared" si="2"/>
        <v>10091</v>
      </c>
      <c r="B103" s="22" t="str">
        <f>IF(AND(B68&gt;0,B68&lt;'Item Mapping and Pricing'!$E70),"yes","")</f>
        <v/>
      </c>
      <c r="C103" s="22" t="str">
        <f>IF(AND(C68&gt;0,C68&lt;'Item Mapping and Pricing'!$E70),"yes","")</f>
        <v/>
      </c>
      <c r="D103" s="22" t="str">
        <f>IF(AND(D68&gt;0,D68&lt;'Item Mapping and Pricing'!$E70),"yes","")</f>
        <v/>
      </c>
      <c r="E103" s="22" t="str">
        <f>IF(AND(E68&gt;0,E68&lt;'Item Mapping and Pricing'!$E70),"yes","")</f>
        <v/>
      </c>
      <c r="F103" s="22" t="str">
        <f>IF(AND(F68&gt;0,F68&lt;'Item Mapping and Pricing'!$E70),"yes","")</f>
        <v/>
      </c>
      <c r="G103" s="22" t="str">
        <f>IF(AND(G68&gt;0,G68&lt;'Item Mapping and Pricing'!$E70),"yes","")</f>
        <v/>
      </c>
      <c r="H103" s="22" t="str">
        <f>IF(AND(H68&gt;0,H68&lt;'Item Mapping and Pricing'!$E70),"yes","")</f>
        <v/>
      </c>
      <c r="I103" s="22" t="str">
        <f>IF(AND(I68&gt;0,I68&lt;'Item Mapping and Pricing'!$E70),"yes","")</f>
        <v/>
      </c>
      <c r="J103" s="22" t="str">
        <f>IF(AND(J68&gt;0,J68&lt;'Item Mapping and Pricing'!$E70),"yes","")</f>
        <v/>
      </c>
      <c r="K103" s="22" t="str">
        <f>IF(AND(K68&gt;0,K68&lt;'Item Mapping and Pricing'!$E70),"yes","")</f>
        <v/>
      </c>
      <c r="L103" s="22" t="str">
        <f>IF(AND(L68&gt;0,L68&lt;'Item Mapping and Pricing'!$E70),"yes","")</f>
        <v/>
      </c>
      <c r="M103" s="22" t="str">
        <f>IF(AND(M68&gt;0,M68&lt;'Item Mapping and Pricing'!$E70),"yes","")</f>
        <v/>
      </c>
      <c r="N103" s="22" t="str">
        <f>IF(AND(N68&gt;0,N68&lt;'Item Mapping and Pricing'!$E70),"yes","")</f>
        <v/>
      </c>
      <c r="O103" s="22" t="str">
        <f>IF(AND(O68&gt;0,O68&lt;'Item Mapping and Pricing'!$E70),"yes","")</f>
        <v/>
      </c>
      <c r="P103" s="22" t="str">
        <f>IF(AND(P68&gt;0,P68&lt;'Item Mapping and Pricing'!$E70),"yes","")</f>
        <v/>
      </c>
      <c r="Q103" s="22" t="str">
        <f>IF(AND(Q68&gt;0,Q68&lt;'Item Mapping and Pricing'!$E70),"yes","")</f>
        <v/>
      </c>
      <c r="R103" s="22" t="str">
        <f>IF(AND(R68&gt;0,R68&lt;'Item Mapping and Pricing'!$E70),"yes","")</f>
        <v/>
      </c>
      <c r="S103" s="22" t="str">
        <f>IF(AND(S68&gt;0,S68&lt;'Item Mapping and Pricing'!$E70),"yes","")</f>
        <v/>
      </c>
      <c r="T103" s="22" t="str">
        <f>IF(AND(T68&gt;0,T68&lt;'Item Mapping and Pricing'!$E70),"yes","")</f>
        <v/>
      </c>
      <c r="U103" s="22" t="str">
        <f>IF(AND(U68&gt;0,U68&lt;'Item Mapping and Pricing'!$E70),"yes","")</f>
        <v/>
      </c>
      <c r="V103" s="22" t="str">
        <f>IF(AND(V68&gt;0,V68&lt;'Item Mapping and Pricing'!$E70),"yes","")</f>
        <v/>
      </c>
      <c r="W103" s="22" t="str">
        <f>IF(AND(W68&gt;0,W68&lt;'Item Mapping and Pricing'!$E70),"yes","")</f>
        <v/>
      </c>
      <c r="X103" s="22" t="str">
        <f>IF(AND(X68&gt;0,X68&lt;'Item Mapping and Pricing'!$E70),"yes","")</f>
        <v/>
      </c>
      <c r="Y103" s="22" t="str">
        <f>IF(AND(Y68&gt;0,Y68&lt;'Item Mapping and Pricing'!$E70),"yes","")</f>
        <v/>
      </c>
      <c r="Z103" s="22" t="str">
        <f>IF(AND(Z68&gt;0,Z68&lt;'Item Mapping and Pricing'!$E70),"yes","")</f>
        <v/>
      </c>
      <c r="AA103" s="22" t="str">
        <f>IF(AND(AA68&gt;0,AA68&lt;'Item Mapping and Pricing'!$E70),"yes","")</f>
        <v/>
      </c>
    </row>
    <row r="104" spans="1:27" x14ac:dyDescent="0.2">
      <c r="A104" s="21">
        <f t="shared" si="2"/>
        <v>10092</v>
      </c>
      <c r="B104" s="22" t="str">
        <f>IF(AND(B69&gt;0,B69&lt;'Item Mapping and Pricing'!$E71),"yes","")</f>
        <v/>
      </c>
      <c r="C104" s="22" t="str">
        <f>IF(AND(C69&gt;0,C69&lt;'Item Mapping and Pricing'!$E71),"yes","")</f>
        <v/>
      </c>
      <c r="D104" s="22" t="str">
        <f>IF(AND(D69&gt;0,D69&lt;'Item Mapping and Pricing'!$E71),"yes","")</f>
        <v/>
      </c>
      <c r="E104" s="22" t="str">
        <f>IF(AND(E69&gt;0,E69&lt;'Item Mapping and Pricing'!$E71),"yes","")</f>
        <v/>
      </c>
      <c r="F104" s="22" t="str">
        <f>IF(AND(F69&gt;0,F69&lt;'Item Mapping and Pricing'!$E71),"yes","")</f>
        <v/>
      </c>
      <c r="G104" s="22" t="str">
        <f>IF(AND(G69&gt;0,G69&lt;'Item Mapping and Pricing'!$E71),"yes","")</f>
        <v/>
      </c>
      <c r="H104" s="22" t="str">
        <f>IF(AND(H69&gt;0,H69&lt;'Item Mapping and Pricing'!$E71),"yes","")</f>
        <v/>
      </c>
      <c r="I104" s="22" t="str">
        <f>IF(AND(I69&gt;0,I69&lt;'Item Mapping and Pricing'!$E71),"yes","")</f>
        <v/>
      </c>
      <c r="J104" s="22" t="str">
        <f>IF(AND(J69&gt;0,J69&lt;'Item Mapping and Pricing'!$E71),"yes","")</f>
        <v/>
      </c>
      <c r="K104" s="22" t="str">
        <f>IF(AND(K69&gt;0,K69&lt;'Item Mapping and Pricing'!$E71),"yes","")</f>
        <v/>
      </c>
      <c r="L104" s="22" t="str">
        <f>IF(AND(L69&gt;0,L69&lt;'Item Mapping and Pricing'!$E71),"yes","")</f>
        <v/>
      </c>
      <c r="M104" s="22" t="str">
        <f>IF(AND(M69&gt;0,M69&lt;'Item Mapping and Pricing'!$E71),"yes","")</f>
        <v/>
      </c>
      <c r="N104" s="22" t="str">
        <f>IF(AND(N69&gt;0,N69&lt;'Item Mapping and Pricing'!$E71),"yes","")</f>
        <v/>
      </c>
      <c r="O104" s="22" t="str">
        <f>IF(AND(O69&gt;0,O69&lt;'Item Mapping and Pricing'!$E71),"yes","")</f>
        <v/>
      </c>
      <c r="P104" s="22" t="str">
        <f>IF(AND(P69&gt;0,P69&lt;'Item Mapping and Pricing'!$E71),"yes","")</f>
        <v/>
      </c>
      <c r="Q104" s="22" t="str">
        <f>IF(AND(Q69&gt;0,Q69&lt;'Item Mapping and Pricing'!$E71),"yes","")</f>
        <v/>
      </c>
      <c r="R104" s="22" t="str">
        <f>IF(AND(R69&gt;0,R69&lt;'Item Mapping and Pricing'!$E71),"yes","")</f>
        <v/>
      </c>
      <c r="S104" s="22" t="str">
        <f>IF(AND(S69&gt;0,S69&lt;'Item Mapping and Pricing'!$E71),"yes","")</f>
        <v/>
      </c>
      <c r="T104" s="22" t="str">
        <f>IF(AND(T69&gt;0,T69&lt;'Item Mapping and Pricing'!$E71),"yes","")</f>
        <v/>
      </c>
      <c r="U104" s="22" t="str">
        <f>IF(AND(U69&gt;0,U69&lt;'Item Mapping and Pricing'!$E71),"yes","")</f>
        <v/>
      </c>
      <c r="V104" s="22" t="str">
        <f>IF(AND(V69&gt;0,V69&lt;'Item Mapping and Pricing'!$E71),"yes","")</f>
        <v/>
      </c>
      <c r="W104" s="22" t="str">
        <f>IF(AND(W69&gt;0,W69&lt;'Item Mapping and Pricing'!$E71),"yes","")</f>
        <v/>
      </c>
      <c r="X104" s="22" t="str">
        <f>IF(AND(X69&gt;0,X69&lt;'Item Mapping and Pricing'!$E71),"yes","")</f>
        <v/>
      </c>
      <c r="Y104" s="22" t="str">
        <f>IF(AND(Y69&gt;0,Y69&lt;'Item Mapping and Pricing'!$E71),"yes","")</f>
        <v/>
      </c>
      <c r="Z104" s="22" t="str">
        <f>IF(AND(Z69&gt;0,Z69&lt;'Item Mapping and Pricing'!$E71),"yes","")</f>
        <v/>
      </c>
      <c r="AA104" s="22" t="str">
        <f>IF(AND(AA69&gt;0,AA69&lt;'Item Mapping and Pricing'!$E71),"yes","")</f>
        <v/>
      </c>
    </row>
    <row r="105" spans="1:27" x14ac:dyDescent="0.2">
      <c r="A105" s="21">
        <f t="shared" si="2"/>
        <v>10093</v>
      </c>
      <c r="B105" s="22" t="str">
        <f>IF(AND(B70&gt;0,B70&lt;'Item Mapping and Pricing'!$E72),"yes","")</f>
        <v/>
      </c>
      <c r="C105" s="22" t="str">
        <f>IF(AND(C70&gt;0,C70&lt;'Item Mapping and Pricing'!$E72),"yes","")</f>
        <v/>
      </c>
      <c r="D105" s="22" t="str">
        <f>IF(AND(D70&gt;0,D70&lt;'Item Mapping and Pricing'!$E72),"yes","")</f>
        <v/>
      </c>
      <c r="E105" s="22" t="str">
        <f>IF(AND(E70&gt;0,E70&lt;'Item Mapping and Pricing'!$E72),"yes","")</f>
        <v/>
      </c>
      <c r="F105" s="22" t="str">
        <f>IF(AND(F70&gt;0,F70&lt;'Item Mapping and Pricing'!$E72),"yes","")</f>
        <v/>
      </c>
      <c r="G105" s="22" t="str">
        <f>IF(AND(G70&gt;0,G70&lt;'Item Mapping and Pricing'!$E72),"yes","")</f>
        <v/>
      </c>
      <c r="H105" s="22" t="str">
        <f>IF(AND(H70&gt;0,H70&lt;'Item Mapping and Pricing'!$E72),"yes","")</f>
        <v/>
      </c>
      <c r="I105" s="22" t="str">
        <f>IF(AND(I70&gt;0,I70&lt;'Item Mapping and Pricing'!$E72),"yes","")</f>
        <v/>
      </c>
      <c r="J105" s="22" t="str">
        <f>IF(AND(J70&gt;0,J70&lt;'Item Mapping and Pricing'!$E72),"yes","")</f>
        <v/>
      </c>
      <c r="K105" s="22" t="str">
        <f>IF(AND(K70&gt;0,K70&lt;'Item Mapping and Pricing'!$E72),"yes","")</f>
        <v/>
      </c>
      <c r="L105" s="22" t="str">
        <f>IF(AND(L70&gt;0,L70&lt;'Item Mapping and Pricing'!$E72),"yes","")</f>
        <v/>
      </c>
      <c r="M105" s="22" t="str">
        <f>IF(AND(M70&gt;0,M70&lt;'Item Mapping and Pricing'!$E72),"yes","")</f>
        <v/>
      </c>
      <c r="N105" s="22" t="str">
        <f>IF(AND(N70&gt;0,N70&lt;'Item Mapping and Pricing'!$E72),"yes","")</f>
        <v/>
      </c>
      <c r="O105" s="22" t="str">
        <f>IF(AND(O70&gt;0,O70&lt;'Item Mapping and Pricing'!$E72),"yes","")</f>
        <v/>
      </c>
      <c r="P105" s="22" t="str">
        <f>IF(AND(P70&gt;0,P70&lt;'Item Mapping and Pricing'!$E72),"yes","")</f>
        <v/>
      </c>
      <c r="Q105" s="22" t="str">
        <f>IF(AND(Q70&gt;0,Q70&lt;'Item Mapping and Pricing'!$E72),"yes","")</f>
        <v/>
      </c>
      <c r="R105" s="22" t="str">
        <f>IF(AND(R70&gt;0,R70&lt;'Item Mapping and Pricing'!$E72),"yes","")</f>
        <v/>
      </c>
      <c r="S105" s="22" t="str">
        <f>IF(AND(S70&gt;0,S70&lt;'Item Mapping and Pricing'!$E72),"yes","")</f>
        <v/>
      </c>
      <c r="T105" s="22" t="str">
        <f>IF(AND(T70&gt;0,T70&lt;'Item Mapping and Pricing'!$E72),"yes","")</f>
        <v/>
      </c>
      <c r="U105" s="22" t="str">
        <f>IF(AND(U70&gt;0,U70&lt;'Item Mapping and Pricing'!$E72),"yes","")</f>
        <v/>
      </c>
      <c r="V105" s="22" t="str">
        <f>IF(AND(V70&gt;0,V70&lt;'Item Mapping and Pricing'!$E72),"yes","")</f>
        <v/>
      </c>
      <c r="W105" s="22" t="str">
        <f>IF(AND(W70&gt;0,W70&lt;'Item Mapping and Pricing'!$E72),"yes","")</f>
        <v/>
      </c>
      <c r="X105" s="22" t="str">
        <f>IF(AND(X70&gt;0,X70&lt;'Item Mapping and Pricing'!$E72),"yes","")</f>
        <v/>
      </c>
      <c r="Y105" s="22" t="str">
        <f>IF(AND(Y70&gt;0,Y70&lt;'Item Mapping and Pricing'!$E72),"yes","")</f>
        <v/>
      </c>
      <c r="Z105" s="22" t="str">
        <f>IF(AND(Z70&gt;0,Z70&lt;'Item Mapping and Pricing'!$E72),"yes","")</f>
        <v/>
      </c>
      <c r="AA105" s="22" t="str">
        <f>IF(AND(AA70&gt;0,AA70&lt;'Item Mapping and Pricing'!$E72),"yes","")</f>
        <v/>
      </c>
    </row>
    <row r="106" spans="1:27" x14ac:dyDescent="0.2">
      <c r="A106" s="21">
        <f t="shared" si="2"/>
        <v>10094</v>
      </c>
      <c r="B106" s="22" t="str">
        <f>IF(AND(B71&gt;0,B71&lt;'Item Mapping and Pricing'!$E73),"yes","")</f>
        <v/>
      </c>
      <c r="C106" s="22" t="str">
        <f>IF(AND(C71&gt;0,C71&lt;'Item Mapping and Pricing'!$E73),"yes","")</f>
        <v/>
      </c>
      <c r="D106" s="22" t="str">
        <f>IF(AND(D71&gt;0,D71&lt;'Item Mapping and Pricing'!$E73),"yes","")</f>
        <v/>
      </c>
      <c r="E106" s="22" t="str">
        <f>IF(AND(E71&gt;0,E71&lt;'Item Mapping and Pricing'!$E73),"yes","")</f>
        <v/>
      </c>
      <c r="F106" s="22" t="str">
        <f>IF(AND(F71&gt;0,F71&lt;'Item Mapping and Pricing'!$E73),"yes","")</f>
        <v/>
      </c>
      <c r="G106" s="22" t="str">
        <f>IF(AND(G71&gt;0,G71&lt;'Item Mapping and Pricing'!$E73),"yes","")</f>
        <v/>
      </c>
      <c r="H106" s="22" t="str">
        <f>IF(AND(H71&gt;0,H71&lt;'Item Mapping and Pricing'!$E73),"yes","")</f>
        <v/>
      </c>
      <c r="I106" s="22" t="str">
        <f>IF(AND(I71&gt;0,I71&lt;'Item Mapping and Pricing'!$E73),"yes","")</f>
        <v/>
      </c>
      <c r="J106" s="22" t="str">
        <f>IF(AND(J71&gt;0,J71&lt;'Item Mapping and Pricing'!$E73),"yes","")</f>
        <v/>
      </c>
      <c r="K106" s="22" t="str">
        <f>IF(AND(K71&gt;0,K71&lt;'Item Mapping and Pricing'!$E73),"yes","")</f>
        <v/>
      </c>
      <c r="L106" s="22" t="str">
        <f>IF(AND(L71&gt;0,L71&lt;'Item Mapping and Pricing'!$E73),"yes","")</f>
        <v/>
      </c>
      <c r="M106" s="22" t="str">
        <f>IF(AND(M71&gt;0,M71&lt;'Item Mapping and Pricing'!$E73),"yes","")</f>
        <v/>
      </c>
      <c r="N106" s="22" t="str">
        <f>IF(AND(N71&gt;0,N71&lt;'Item Mapping and Pricing'!$E73),"yes","")</f>
        <v/>
      </c>
      <c r="O106" s="22" t="str">
        <f>IF(AND(O71&gt;0,O71&lt;'Item Mapping and Pricing'!$E73),"yes","")</f>
        <v/>
      </c>
      <c r="P106" s="22" t="str">
        <f>IF(AND(P71&gt;0,P71&lt;'Item Mapping and Pricing'!$E73),"yes","")</f>
        <v/>
      </c>
      <c r="Q106" s="22" t="str">
        <f>IF(AND(Q71&gt;0,Q71&lt;'Item Mapping and Pricing'!$E73),"yes","")</f>
        <v/>
      </c>
      <c r="R106" s="22" t="str">
        <f>IF(AND(R71&gt;0,R71&lt;'Item Mapping and Pricing'!$E73),"yes","")</f>
        <v/>
      </c>
      <c r="S106" s="22" t="str">
        <f>IF(AND(S71&gt;0,S71&lt;'Item Mapping and Pricing'!$E73),"yes","")</f>
        <v/>
      </c>
      <c r="T106" s="22" t="str">
        <f>IF(AND(T71&gt;0,T71&lt;'Item Mapping and Pricing'!$E73),"yes","")</f>
        <v/>
      </c>
      <c r="U106" s="22" t="str">
        <f>IF(AND(U71&gt;0,U71&lt;'Item Mapping and Pricing'!$E73),"yes","")</f>
        <v/>
      </c>
      <c r="V106" s="22" t="str">
        <f>IF(AND(V71&gt;0,V71&lt;'Item Mapping and Pricing'!$E73),"yes","")</f>
        <v/>
      </c>
      <c r="W106" s="22" t="str">
        <f>IF(AND(W71&gt;0,W71&lt;'Item Mapping and Pricing'!$E73),"yes","")</f>
        <v/>
      </c>
      <c r="X106" s="22" t="str">
        <f>IF(AND(X71&gt;0,X71&lt;'Item Mapping and Pricing'!$E73),"yes","")</f>
        <v/>
      </c>
      <c r="Y106" s="22" t="str">
        <f>IF(AND(Y71&gt;0,Y71&lt;'Item Mapping and Pricing'!$E73),"yes","")</f>
        <v/>
      </c>
      <c r="Z106" s="22" t="str">
        <f>IF(AND(Z71&gt;0,Z71&lt;'Item Mapping and Pricing'!$E73),"yes","")</f>
        <v/>
      </c>
      <c r="AA106" s="22" t="str">
        <f>IF(AND(AA71&gt;0,AA71&lt;'Item Mapping and Pricing'!$E73),"yes","")</f>
        <v/>
      </c>
    </row>
    <row r="107" spans="1:27" x14ac:dyDescent="0.2">
      <c r="A107" s="21">
        <f t="shared" si="2"/>
        <v>10095</v>
      </c>
      <c r="B107" s="22" t="str">
        <f>IF(AND(B72&gt;0,B72&lt;'Item Mapping and Pricing'!$E74),"yes","")</f>
        <v/>
      </c>
      <c r="C107" s="22" t="str">
        <f>IF(AND(C72&gt;0,C72&lt;'Item Mapping and Pricing'!$E74),"yes","")</f>
        <v/>
      </c>
      <c r="D107" s="22" t="str">
        <f>IF(AND(D72&gt;0,D72&lt;'Item Mapping and Pricing'!$E74),"yes","")</f>
        <v/>
      </c>
      <c r="E107" s="22" t="str">
        <f>IF(AND(E72&gt;0,E72&lt;'Item Mapping and Pricing'!$E74),"yes","")</f>
        <v/>
      </c>
      <c r="F107" s="22" t="str">
        <f>IF(AND(F72&gt;0,F72&lt;'Item Mapping and Pricing'!$E74),"yes","")</f>
        <v/>
      </c>
      <c r="G107" s="22" t="str">
        <f>IF(AND(G72&gt;0,G72&lt;'Item Mapping and Pricing'!$E74),"yes","")</f>
        <v/>
      </c>
      <c r="H107" s="22" t="str">
        <f>IF(AND(H72&gt;0,H72&lt;'Item Mapping and Pricing'!$E74),"yes","")</f>
        <v/>
      </c>
      <c r="I107" s="22" t="str">
        <f>IF(AND(I72&gt;0,I72&lt;'Item Mapping and Pricing'!$E74),"yes","")</f>
        <v/>
      </c>
      <c r="J107" s="22" t="str">
        <f>IF(AND(J72&gt;0,J72&lt;'Item Mapping and Pricing'!$E74),"yes","")</f>
        <v/>
      </c>
      <c r="K107" s="22" t="str">
        <f>IF(AND(K72&gt;0,K72&lt;'Item Mapping and Pricing'!$E74),"yes","")</f>
        <v/>
      </c>
      <c r="L107" s="22" t="str">
        <f>IF(AND(L72&gt;0,L72&lt;'Item Mapping and Pricing'!$E74),"yes","")</f>
        <v/>
      </c>
      <c r="M107" s="22" t="str">
        <f>IF(AND(M72&gt;0,M72&lt;'Item Mapping and Pricing'!$E74),"yes","")</f>
        <v/>
      </c>
      <c r="N107" s="22" t="str">
        <f>IF(AND(N72&gt;0,N72&lt;'Item Mapping and Pricing'!$E74),"yes","")</f>
        <v/>
      </c>
      <c r="O107" s="22" t="str">
        <f>IF(AND(O72&gt;0,O72&lt;'Item Mapping and Pricing'!$E74),"yes","")</f>
        <v/>
      </c>
      <c r="P107" s="22" t="str">
        <f>IF(AND(P72&gt;0,P72&lt;'Item Mapping and Pricing'!$E74),"yes","")</f>
        <v/>
      </c>
      <c r="Q107" s="22" t="str">
        <f>IF(AND(Q72&gt;0,Q72&lt;'Item Mapping and Pricing'!$E74),"yes","")</f>
        <v/>
      </c>
      <c r="R107" s="22" t="str">
        <f>IF(AND(R72&gt;0,R72&lt;'Item Mapping and Pricing'!$E74),"yes","")</f>
        <v/>
      </c>
      <c r="S107" s="22" t="str">
        <f>IF(AND(S72&gt;0,S72&lt;'Item Mapping and Pricing'!$E74),"yes","")</f>
        <v/>
      </c>
      <c r="T107" s="22" t="str">
        <f>IF(AND(T72&gt;0,T72&lt;'Item Mapping and Pricing'!$E74),"yes","")</f>
        <v/>
      </c>
      <c r="U107" s="22" t="str">
        <f>IF(AND(U72&gt;0,U72&lt;'Item Mapping and Pricing'!$E74),"yes","")</f>
        <v/>
      </c>
      <c r="V107" s="22" t="str">
        <f>IF(AND(V72&gt;0,V72&lt;'Item Mapping and Pricing'!$E74),"yes","")</f>
        <v/>
      </c>
      <c r="W107" s="22" t="str">
        <f>IF(AND(W72&gt;0,W72&lt;'Item Mapping and Pricing'!$E74),"yes","")</f>
        <v/>
      </c>
      <c r="X107" s="22" t="str">
        <f>IF(AND(X72&gt;0,X72&lt;'Item Mapping and Pricing'!$E74),"yes","")</f>
        <v/>
      </c>
      <c r="Y107" s="22" t="str">
        <f>IF(AND(Y72&gt;0,Y72&lt;'Item Mapping and Pricing'!$E74),"yes","")</f>
        <v/>
      </c>
      <c r="Z107" s="22" t="str">
        <f>IF(AND(Z72&gt;0,Z72&lt;'Item Mapping and Pricing'!$E74),"yes","")</f>
        <v/>
      </c>
      <c r="AA107" s="22" t="str">
        <f>IF(AND(AA72&gt;0,AA72&lt;'Item Mapping and Pricing'!$E74),"yes","")</f>
        <v/>
      </c>
    </row>
    <row r="108" spans="1:27" x14ac:dyDescent="0.2">
      <c r="A108" s="21">
        <f t="shared" si="2"/>
        <v>10096</v>
      </c>
      <c r="B108" s="22" t="str">
        <f>IF(AND(B73&gt;0,B73&lt;'Item Mapping and Pricing'!$E75),"yes","")</f>
        <v/>
      </c>
      <c r="C108" s="22" t="str">
        <f>IF(AND(C73&gt;0,C73&lt;'Item Mapping and Pricing'!$E75),"yes","")</f>
        <v/>
      </c>
      <c r="D108" s="22" t="str">
        <f>IF(AND(D73&gt;0,D73&lt;'Item Mapping and Pricing'!$E75),"yes","")</f>
        <v/>
      </c>
      <c r="E108" s="22" t="str">
        <f>IF(AND(E73&gt;0,E73&lt;'Item Mapping and Pricing'!$E75),"yes","")</f>
        <v/>
      </c>
      <c r="F108" s="22" t="str">
        <f>IF(AND(F73&gt;0,F73&lt;'Item Mapping and Pricing'!$E75),"yes","")</f>
        <v/>
      </c>
      <c r="G108" s="22" t="str">
        <f>IF(AND(G73&gt;0,G73&lt;'Item Mapping and Pricing'!$E75),"yes","")</f>
        <v/>
      </c>
      <c r="H108" s="22" t="str">
        <f>IF(AND(H73&gt;0,H73&lt;'Item Mapping and Pricing'!$E75),"yes","")</f>
        <v/>
      </c>
      <c r="I108" s="22" t="str">
        <f>IF(AND(I73&gt;0,I73&lt;'Item Mapping and Pricing'!$E75),"yes","")</f>
        <v/>
      </c>
      <c r="J108" s="22" t="str">
        <f>IF(AND(J73&gt;0,J73&lt;'Item Mapping and Pricing'!$E75),"yes","")</f>
        <v/>
      </c>
      <c r="K108" s="22" t="str">
        <f>IF(AND(K73&gt;0,K73&lt;'Item Mapping and Pricing'!$E75),"yes","")</f>
        <v/>
      </c>
      <c r="L108" s="22" t="str">
        <f>IF(AND(L73&gt;0,L73&lt;'Item Mapping and Pricing'!$E75),"yes","")</f>
        <v/>
      </c>
      <c r="M108" s="22" t="str">
        <f>IF(AND(M73&gt;0,M73&lt;'Item Mapping and Pricing'!$E75),"yes","")</f>
        <v/>
      </c>
      <c r="N108" s="22" t="str">
        <f>IF(AND(N73&gt;0,N73&lt;'Item Mapping and Pricing'!$E75),"yes","")</f>
        <v/>
      </c>
      <c r="O108" s="22" t="str">
        <f>IF(AND(O73&gt;0,O73&lt;'Item Mapping and Pricing'!$E75),"yes","")</f>
        <v/>
      </c>
      <c r="P108" s="22" t="str">
        <f>IF(AND(P73&gt;0,P73&lt;'Item Mapping and Pricing'!$E75),"yes","")</f>
        <v/>
      </c>
      <c r="Q108" s="22" t="str">
        <f>IF(AND(Q73&gt;0,Q73&lt;'Item Mapping and Pricing'!$E75),"yes","")</f>
        <v/>
      </c>
      <c r="R108" s="22" t="str">
        <f>IF(AND(R73&gt;0,R73&lt;'Item Mapping and Pricing'!$E75),"yes","")</f>
        <v/>
      </c>
      <c r="S108" s="22" t="str">
        <f>IF(AND(S73&gt;0,S73&lt;'Item Mapping and Pricing'!$E75),"yes","")</f>
        <v/>
      </c>
      <c r="T108" s="22" t="str">
        <f>IF(AND(T73&gt;0,T73&lt;'Item Mapping and Pricing'!$E75),"yes","")</f>
        <v/>
      </c>
      <c r="U108" s="22" t="str">
        <f>IF(AND(U73&gt;0,U73&lt;'Item Mapping and Pricing'!$E75),"yes","")</f>
        <v/>
      </c>
      <c r="V108" s="22" t="str">
        <f>IF(AND(V73&gt;0,V73&lt;'Item Mapping and Pricing'!$E75),"yes","")</f>
        <v/>
      </c>
      <c r="W108" s="22" t="str">
        <f>IF(AND(W73&gt;0,W73&lt;'Item Mapping and Pricing'!$E75),"yes","")</f>
        <v/>
      </c>
      <c r="X108" s="22" t="str">
        <f>IF(AND(X73&gt;0,X73&lt;'Item Mapping and Pricing'!$E75),"yes","")</f>
        <v/>
      </c>
      <c r="Y108" s="22" t="str">
        <f>IF(AND(Y73&gt;0,Y73&lt;'Item Mapping and Pricing'!$E75),"yes","")</f>
        <v/>
      </c>
      <c r="Z108" s="22" t="str">
        <f>IF(AND(Z73&gt;0,Z73&lt;'Item Mapping and Pricing'!$E75),"yes","")</f>
        <v/>
      </c>
      <c r="AA108" s="22" t="str">
        <f>IF(AND(AA73&gt;0,AA73&lt;'Item Mapping and Pricing'!$E75),"yes","")</f>
        <v/>
      </c>
    </row>
    <row r="109" spans="1:27" x14ac:dyDescent="0.2">
      <c r="A109" s="21">
        <f t="shared" si="2"/>
        <v>10097</v>
      </c>
      <c r="B109" s="22" t="str">
        <f>IF(AND(B74&gt;0,B74&lt;'Item Mapping and Pricing'!$E76),"yes","")</f>
        <v/>
      </c>
      <c r="C109" s="22" t="str">
        <f>IF(AND(C74&gt;0,C74&lt;'Item Mapping and Pricing'!$E76),"yes","")</f>
        <v/>
      </c>
      <c r="D109" s="22" t="str">
        <f>IF(AND(D74&gt;0,D74&lt;'Item Mapping and Pricing'!$E76),"yes","")</f>
        <v/>
      </c>
      <c r="E109" s="22" t="str">
        <f>IF(AND(E74&gt;0,E74&lt;'Item Mapping and Pricing'!$E76),"yes","")</f>
        <v/>
      </c>
      <c r="F109" s="22" t="str">
        <f>IF(AND(F74&gt;0,F74&lt;'Item Mapping and Pricing'!$E76),"yes","")</f>
        <v/>
      </c>
      <c r="G109" s="22" t="str">
        <f>IF(AND(G74&gt;0,G74&lt;'Item Mapping and Pricing'!$E76),"yes","")</f>
        <v/>
      </c>
      <c r="H109" s="22" t="str">
        <f>IF(AND(H74&gt;0,H74&lt;'Item Mapping and Pricing'!$E76),"yes","")</f>
        <v/>
      </c>
      <c r="I109" s="22" t="str">
        <f>IF(AND(I74&gt;0,I74&lt;'Item Mapping and Pricing'!$E76),"yes","")</f>
        <v/>
      </c>
      <c r="J109" s="22" t="str">
        <f>IF(AND(J74&gt;0,J74&lt;'Item Mapping and Pricing'!$E76),"yes","")</f>
        <v/>
      </c>
      <c r="K109" s="22" t="str">
        <f>IF(AND(K74&gt;0,K74&lt;'Item Mapping and Pricing'!$E76),"yes","")</f>
        <v/>
      </c>
      <c r="L109" s="22" t="str">
        <f>IF(AND(L74&gt;0,L74&lt;'Item Mapping and Pricing'!$E76),"yes","")</f>
        <v/>
      </c>
      <c r="M109" s="22" t="str">
        <f>IF(AND(M74&gt;0,M74&lt;'Item Mapping and Pricing'!$E76),"yes","")</f>
        <v/>
      </c>
      <c r="N109" s="22" t="str">
        <f>IF(AND(N74&gt;0,N74&lt;'Item Mapping and Pricing'!$E76),"yes","")</f>
        <v/>
      </c>
      <c r="O109" s="22" t="str">
        <f>IF(AND(O74&gt;0,O74&lt;'Item Mapping and Pricing'!$E76),"yes","")</f>
        <v/>
      </c>
      <c r="P109" s="22" t="str">
        <f>IF(AND(P74&gt;0,P74&lt;'Item Mapping and Pricing'!$E76),"yes","")</f>
        <v/>
      </c>
      <c r="Q109" s="22" t="str">
        <f>IF(AND(Q74&gt;0,Q74&lt;'Item Mapping and Pricing'!$E76),"yes","")</f>
        <v/>
      </c>
      <c r="R109" s="22" t="str">
        <f>IF(AND(R74&gt;0,R74&lt;'Item Mapping and Pricing'!$E76),"yes","")</f>
        <v/>
      </c>
      <c r="S109" s="22" t="str">
        <f>IF(AND(S74&gt;0,S74&lt;'Item Mapping and Pricing'!$E76),"yes","")</f>
        <v/>
      </c>
      <c r="T109" s="22" t="str">
        <f>IF(AND(T74&gt;0,T74&lt;'Item Mapping and Pricing'!$E76),"yes","")</f>
        <v/>
      </c>
      <c r="U109" s="22" t="str">
        <f>IF(AND(U74&gt;0,U74&lt;'Item Mapping and Pricing'!$E76),"yes","")</f>
        <v/>
      </c>
      <c r="V109" s="22" t="str">
        <f>IF(AND(V74&gt;0,V74&lt;'Item Mapping and Pricing'!$E76),"yes","")</f>
        <v/>
      </c>
      <c r="W109" s="22" t="str">
        <f>IF(AND(W74&gt;0,W74&lt;'Item Mapping and Pricing'!$E76),"yes","")</f>
        <v/>
      </c>
      <c r="X109" s="22" t="str">
        <f>IF(AND(X74&gt;0,X74&lt;'Item Mapping and Pricing'!$E76),"yes","")</f>
        <v/>
      </c>
      <c r="Y109" s="22" t="str">
        <f>IF(AND(Y74&gt;0,Y74&lt;'Item Mapping and Pricing'!$E76),"yes","")</f>
        <v/>
      </c>
      <c r="Z109" s="22" t="str">
        <f>IF(AND(Z74&gt;0,Z74&lt;'Item Mapping and Pricing'!$E76),"yes","")</f>
        <v/>
      </c>
      <c r="AA109" s="22" t="str">
        <f>IF(AND(AA74&gt;0,AA74&lt;'Item Mapping and Pricing'!$E76),"yes","")</f>
        <v/>
      </c>
    </row>
    <row r="110" spans="1:27" x14ac:dyDescent="0.2">
      <c r="A110" s="21">
        <f t="shared" si="2"/>
        <v>10098</v>
      </c>
      <c r="B110" s="22" t="str">
        <f>IF(AND(B75&gt;0,B75&lt;'Item Mapping and Pricing'!$E77),"yes","")</f>
        <v/>
      </c>
      <c r="C110" s="22" t="str">
        <f>IF(AND(C75&gt;0,C75&lt;'Item Mapping and Pricing'!$E77),"yes","")</f>
        <v/>
      </c>
      <c r="D110" s="22" t="str">
        <f>IF(AND(D75&gt;0,D75&lt;'Item Mapping and Pricing'!$E77),"yes","")</f>
        <v/>
      </c>
      <c r="E110" s="22" t="str">
        <f>IF(AND(E75&gt;0,E75&lt;'Item Mapping and Pricing'!$E77),"yes","")</f>
        <v/>
      </c>
      <c r="F110" s="22" t="str">
        <f>IF(AND(F75&gt;0,F75&lt;'Item Mapping and Pricing'!$E77),"yes","")</f>
        <v/>
      </c>
      <c r="G110" s="22" t="str">
        <f>IF(AND(G75&gt;0,G75&lt;'Item Mapping and Pricing'!$E77),"yes","")</f>
        <v/>
      </c>
      <c r="H110" s="22" t="str">
        <f>IF(AND(H75&gt;0,H75&lt;'Item Mapping and Pricing'!$E77),"yes","")</f>
        <v/>
      </c>
      <c r="I110" s="22" t="str">
        <f>IF(AND(I75&gt;0,I75&lt;'Item Mapping and Pricing'!$E77),"yes","")</f>
        <v/>
      </c>
      <c r="J110" s="22" t="str">
        <f>IF(AND(J75&gt;0,J75&lt;'Item Mapping and Pricing'!$E77),"yes","")</f>
        <v/>
      </c>
      <c r="K110" s="22" t="str">
        <f>IF(AND(K75&gt;0,K75&lt;'Item Mapping and Pricing'!$E77),"yes","")</f>
        <v/>
      </c>
      <c r="L110" s="22" t="str">
        <f>IF(AND(L75&gt;0,L75&lt;'Item Mapping and Pricing'!$E77),"yes","")</f>
        <v/>
      </c>
      <c r="M110" s="22" t="str">
        <f>IF(AND(M75&gt;0,M75&lt;'Item Mapping and Pricing'!$E77),"yes","")</f>
        <v/>
      </c>
      <c r="N110" s="22" t="str">
        <f>IF(AND(N75&gt;0,N75&lt;'Item Mapping and Pricing'!$E77),"yes","")</f>
        <v/>
      </c>
      <c r="O110" s="22" t="str">
        <f>IF(AND(O75&gt;0,O75&lt;'Item Mapping and Pricing'!$E77),"yes","")</f>
        <v/>
      </c>
      <c r="P110" s="22" t="str">
        <f>IF(AND(P75&gt;0,P75&lt;'Item Mapping and Pricing'!$E77),"yes","")</f>
        <v/>
      </c>
      <c r="Q110" s="22" t="str">
        <f>IF(AND(Q75&gt;0,Q75&lt;'Item Mapping and Pricing'!$E77),"yes","")</f>
        <v/>
      </c>
      <c r="R110" s="22" t="str">
        <f>IF(AND(R75&gt;0,R75&lt;'Item Mapping and Pricing'!$E77),"yes","")</f>
        <v/>
      </c>
      <c r="S110" s="22" t="str">
        <f>IF(AND(S75&gt;0,S75&lt;'Item Mapping and Pricing'!$E77),"yes","")</f>
        <v/>
      </c>
      <c r="T110" s="22" t="str">
        <f>IF(AND(T75&gt;0,T75&lt;'Item Mapping and Pricing'!$E77),"yes","")</f>
        <v/>
      </c>
      <c r="U110" s="22" t="str">
        <f>IF(AND(U75&gt;0,U75&lt;'Item Mapping and Pricing'!$E77),"yes","")</f>
        <v/>
      </c>
      <c r="V110" s="22" t="str">
        <f>IF(AND(V75&gt;0,V75&lt;'Item Mapping and Pricing'!$E77),"yes","")</f>
        <v/>
      </c>
      <c r="W110" s="22" t="str">
        <f>IF(AND(W75&gt;0,W75&lt;'Item Mapping and Pricing'!$E77),"yes","")</f>
        <v/>
      </c>
      <c r="X110" s="22" t="str">
        <f>IF(AND(X75&gt;0,X75&lt;'Item Mapping and Pricing'!$E77),"yes","")</f>
        <v/>
      </c>
      <c r="Y110" s="22" t="str">
        <f>IF(AND(Y75&gt;0,Y75&lt;'Item Mapping and Pricing'!$E77),"yes","")</f>
        <v/>
      </c>
      <c r="Z110" s="22" t="str">
        <f>IF(AND(Z75&gt;0,Z75&lt;'Item Mapping and Pricing'!$E77),"yes","")</f>
        <v/>
      </c>
      <c r="AA110" s="22" t="str">
        <f>IF(AND(AA75&gt;0,AA75&lt;'Item Mapping and Pricing'!$E77),"yes","")</f>
        <v/>
      </c>
    </row>
    <row r="111" spans="1:27" x14ac:dyDescent="0.2">
      <c r="A111" s="21">
        <f t="shared" si="2"/>
        <v>10099</v>
      </c>
      <c r="B111" s="22" t="str">
        <f>IF(AND(B76&gt;0,B76&lt;'Item Mapping and Pricing'!$E78),"yes","")</f>
        <v/>
      </c>
      <c r="C111" s="22" t="str">
        <f>IF(AND(C76&gt;0,C76&lt;'Item Mapping and Pricing'!$E78),"yes","")</f>
        <v/>
      </c>
      <c r="D111" s="22" t="str">
        <f>IF(AND(D76&gt;0,D76&lt;'Item Mapping and Pricing'!$E78),"yes","")</f>
        <v/>
      </c>
      <c r="E111" s="22" t="str">
        <f>IF(AND(E76&gt;0,E76&lt;'Item Mapping and Pricing'!$E78),"yes","")</f>
        <v/>
      </c>
      <c r="F111" s="22" t="str">
        <f>IF(AND(F76&gt;0,F76&lt;'Item Mapping and Pricing'!$E78),"yes","")</f>
        <v/>
      </c>
      <c r="G111" s="22" t="str">
        <f>IF(AND(G76&gt;0,G76&lt;'Item Mapping and Pricing'!$E78),"yes","")</f>
        <v/>
      </c>
      <c r="H111" s="22" t="str">
        <f>IF(AND(H76&gt;0,H76&lt;'Item Mapping and Pricing'!$E78),"yes","")</f>
        <v/>
      </c>
      <c r="I111" s="22" t="str">
        <f>IF(AND(I76&gt;0,I76&lt;'Item Mapping and Pricing'!$E78),"yes","")</f>
        <v/>
      </c>
      <c r="J111" s="22" t="str">
        <f>IF(AND(J76&gt;0,J76&lt;'Item Mapping and Pricing'!$E78),"yes","")</f>
        <v/>
      </c>
      <c r="K111" s="22" t="str">
        <f>IF(AND(K76&gt;0,K76&lt;'Item Mapping and Pricing'!$E78),"yes","")</f>
        <v/>
      </c>
      <c r="L111" s="22" t="str">
        <f>IF(AND(L76&gt;0,L76&lt;'Item Mapping and Pricing'!$E78),"yes","")</f>
        <v/>
      </c>
      <c r="M111" s="22" t="str">
        <f>IF(AND(M76&gt;0,M76&lt;'Item Mapping and Pricing'!$E78),"yes","")</f>
        <v/>
      </c>
      <c r="N111" s="22" t="str">
        <f>IF(AND(N76&gt;0,N76&lt;'Item Mapping and Pricing'!$E78),"yes","")</f>
        <v/>
      </c>
      <c r="O111" s="22" t="str">
        <f>IF(AND(O76&gt;0,O76&lt;'Item Mapping and Pricing'!$E78),"yes","")</f>
        <v/>
      </c>
      <c r="P111" s="22" t="str">
        <f>IF(AND(P76&gt;0,P76&lt;'Item Mapping and Pricing'!$E78),"yes","")</f>
        <v/>
      </c>
      <c r="Q111" s="22" t="str">
        <f>IF(AND(Q76&gt;0,Q76&lt;'Item Mapping and Pricing'!$E78),"yes","")</f>
        <v/>
      </c>
      <c r="R111" s="22" t="str">
        <f>IF(AND(R76&gt;0,R76&lt;'Item Mapping and Pricing'!$E78),"yes","")</f>
        <v/>
      </c>
      <c r="S111" s="22" t="str">
        <f>IF(AND(S76&gt;0,S76&lt;'Item Mapping and Pricing'!$E78),"yes","")</f>
        <v/>
      </c>
      <c r="T111" s="22" t="str">
        <f>IF(AND(T76&gt;0,T76&lt;'Item Mapping and Pricing'!$E78),"yes","")</f>
        <v/>
      </c>
      <c r="U111" s="22" t="str">
        <f>IF(AND(U76&gt;0,U76&lt;'Item Mapping and Pricing'!$E78),"yes","")</f>
        <v/>
      </c>
      <c r="V111" s="22" t="str">
        <f>IF(AND(V76&gt;0,V76&lt;'Item Mapping and Pricing'!$E78),"yes","")</f>
        <v/>
      </c>
      <c r="W111" s="22" t="str">
        <f>IF(AND(W76&gt;0,W76&lt;'Item Mapping and Pricing'!$E78),"yes","")</f>
        <v/>
      </c>
      <c r="X111" s="22" t="str">
        <f>IF(AND(X76&gt;0,X76&lt;'Item Mapping and Pricing'!$E78),"yes","")</f>
        <v/>
      </c>
      <c r="Y111" s="22" t="str">
        <f>IF(AND(Y76&gt;0,Y76&lt;'Item Mapping and Pricing'!$E78),"yes","")</f>
        <v/>
      </c>
      <c r="Z111" s="22" t="str">
        <f>IF(AND(Z76&gt;0,Z76&lt;'Item Mapping and Pricing'!$E78),"yes","")</f>
        <v/>
      </c>
      <c r="AA111" s="22" t="str">
        <f>IF(AND(AA76&gt;0,AA76&lt;'Item Mapping and Pricing'!$E78),"yes","")</f>
        <v/>
      </c>
    </row>
    <row r="112" spans="1:27" x14ac:dyDescent="0.2">
      <c r="A112" s="21">
        <f t="shared" si="2"/>
        <v>10100</v>
      </c>
      <c r="B112" s="22" t="str">
        <f>IF(AND(B77&gt;0,B77&lt;'Item Mapping and Pricing'!$E79),"yes","")</f>
        <v/>
      </c>
      <c r="C112" s="22" t="str">
        <f>IF(AND(C77&gt;0,C77&lt;'Item Mapping and Pricing'!$E79),"yes","")</f>
        <v/>
      </c>
      <c r="D112" s="22" t="str">
        <f>IF(AND(D77&gt;0,D77&lt;'Item Mapping and Pricing'!$E79),"yes","")</f>
        <v/>
      </c>
      <c r="E112" s="22" t="str">
        <f>IF(AND(E77&gt;0,E77&lt;'Item Mapping and Pricing'!$E79),"yes","")</f>
        <v/>
      </c>
      <c r="F112" s="22" t="str">
        <f>IF(AND(F77&gt;0,F77&lt;'Item Mapping and Pricing'!$E79),"yes","")</f>
        <v/>
      </c>
      <c r="G112" s="22" t="str">
        <f>IF(AND(G77&gt;0,G77&lt;'Item Mapping and Pricing'!$E79),"yes","")</f>
        <v/>
      </c>
      <c r="H112" s="22" t="str">
        <f>IF(AND(H77&gt;0,H77&lt;'Item Mapping and Pricing'!$E79),"yes","")</f>
        <v/>
      </c>
      <c r="I112" s="22" t="str">
        <f>IF(AND(I77&gt;0,I77&lt;'Item Mapping and Pricing'!$E79),"yes","")</f>
        <v/>
      </c>
      <c r="J112" s="22" t="str">
        <f>IF(AND(J77&gt;0,J77&lt;'Item Mapping and Pricing'!$E79),"yes","")</f>
        <v/>
      </c>
      <c r="K112" s="22" t="str">
        <f>IF(AND(K77&gt;0,K77&lt;'Item Mapping and Pricing'!$E79),"yes","")</f>
        <v/>
      </c>
      <c r="L112" s="22" t="str">
        <f>IF(AND(L77&gt;0,L77&lt;'Item Mapping and Pricing'!$E79),"yes","")</f>
        <v/>
      </c>
      <c r="M112" s="22" t="str">
        <f>IF(AND(M77&gt;0,M77&lt;'Item Mapping and Pricing'!$E79),"yes","")</f>
        <v/>
      </c>
      <c r="N112" s="22" t="str">
        <f>IF(AND(N77&gt;0,N77&lt;'Item Mapping and Pricing'!$E79),"yes","")</f>
        <v/>
      </c>
      <c r="O112" s="22" t="str">
        <f>IF(AND(O77&gt;0,O77&lt;'Item Mapping and Pricing'!$E79),"yes","")</f>
        <v/>
      </c>
      <c r="P112" s="22" t="str">
        <f>IF(AND(P77&gt;0,P77&lt;'Item Mapping and Pricing'!$E79),"yes","")</f>
        <v/>
      </c>
      <c r="Q112" s="22" t="str">
        <f>IF(AND(Q77&gt;0,Q77&lt;'Item Mapping and Pricing'!$E79),"yes","")</f>
        <v/>
      </c>
      <c r="R112" s="22" t="str">
        <f>IF(AND(R77&gt;0,R77&lt;'Item Mapping and Pricing'!$E79),"yes","")</f>
        <v/>
      </c>
      <c r="S112" s="22" t="str">
        <f>IF(AND(S77&gt;0,S77&lt;'Item Mapping and Pricing'!$E79),"yes","")</f>
        <v/>
      </c>
      <c r="T112" s="22" t="str">
        <f>IF(AND(T77&gt;0,T77&lt;'Item Mapping and Pricing'!$E79),"yes","")</f>
        <v/>
      </c>
      <c r="U112" s="22" t="str">
        <f>IF(AND(U77&gt;0,U77&lt;'Item Mapping and Pricing'!$E79),"yes","")</f>
        <v/>
      </c>
      <c r="V112" s="22" t="str">
        <f>IF(AND(V77&gt;0,V77&lt;'Item Mapping and Pricing'!$E79),"yes","")</f>
        <v/>
      </c>
      <c r="W112" s="22" t="str">
        <f>IF(AND(W77&gt;0,W77&lt;'Item Mapping and Pricing'!$E79),"yes","")</f>
        <v/>
      </c>
      <c r="X112" s="22" t="str">
        <f>IF(AND(X77&gt;0,X77&lt;'Item Mapping and Pricing'!$E79),"yes","")</f>
        <v/>
      </c>
      <c r="Y112" s="22" t="str">
        <f>IF(AND(Y77&gt;0,Y77&lt;'Item Mapping and Pricing'!$E79),"yes","")</f>
        <v/>
      </c>
      <c r="Z112" s="22" t="str">
        <f>IF(AND(Z77&gt;0,Z77&lt;'Item Mapping and Pricing'!$E79),"yes","")</f>
        <v/>
      </c>
      <c r="AA112" s="22" t="str">
        <f>IF(AND(AA77&gt;0,AA77&lt;'Item Mapping and Pricing'!$E79),"yes","")</f>
        <v/>
      </c>
    </row>
    <row r="113" spans="1:27" x14ac:dyDescent="0.2">
      <c r="A113" s="21">
        <f t="shared" si="2"/>
        <v>10101</v>
      </c>
      <c r="B113" s="22" t="str">
        <f>IF(AND(B78&gt;0,B78&lt;'Item Mapping and Pricing'!$E80),"yes","")</f>
        <v/>
      </c>
      <c r="C113" s="22" t="str">
        <f>IF(AND(C78&gt;0,C78&lt;'Item Mapping and Pricing'!$E80),"yes","")</f>
        <v/>
      </c>
      <c r="D113" s="22" t="str">
        <f>IF(AND(D78&gt;0,D78&lt;'Item Mapping and Pricing'!$E80),"yes","")</f>
        <v/>
      </c>
      <c r="E113" s="22" t="str">
        <f>IF(AND(E78&gt;0,E78&lt;'Item Mapping and Pricing'!$E80),"yes","")</f>
        <v/>
      </c>
      <c r="F113" s="22" t="str">
        <f>IF(AND(F78&gt;0,F78&lt;'Item Mapping and Pricing'!$E80),"yes","")</f>
        <v/>
      </c>
      <c r="G113" s="22" t="str">
        <f>IF(AND(G78&gt;0,G78&lt;'Item Mapping and Pricing'!$E80),"yes","")</f>
        <v/>
      </c>
      <c r="H113" s="22" t="str">
        <f>IF(AND(H78&gt;0,H78&lt;'Item Mapping and Pricing'!$E80),"yes","")</f>
        <v/>
      </c>
      <c r="I113" s="22" t="str">
        <f>IF(AND(I78&gt;0,I78&lt;'Item Mapping and Pricing'!$E80),"yes","")</f>
        <v/>
      </c>
      <c r="J113" s="22" t="str">
        <f>IF(AND(J78&gt;0,J78&lt;'Item Mapping and Pricing'!$E80),"yes","")</f>
        <v/>
      </c>
      <c r="K113" s="22" t="str">
        <f>IF(AND(K78&gt;0,K78&lt;'Item Mapping and Pricing'!$E80),"yes","")</f>
        <v/>
      </c>
      <c r="L113" s="22" t="str">
        <f>IF(AND(L78&gt;0,L78&lt;'Item Mapping and Pricing'!$E80),"yes","")</f>
        <v/>
      </c>
      <c r="M113" s="22" t="str">
        <f>IF(AND(M78&gt;0,M78&lt;'Item Mapping and Pricing'!$E80),"yes","")</f>
        <v/>
      </c>
      <c r="N113" s="22" t="str">
        <f>IF(AND(N78&gt;0,N78&lt;'Item Mapping and Pricing'!$E80),"yes","")</f>
        <v/>
      </c>
      <c r="O113" s="22" t="str">
        <f>IF(AND(O78&gt;0,O78&lt;'Item Mapping and Pricing'!$E80),"yes","")</f>
        <v/>
      </c>
      <c r="P113" s="22" t="str">
        <f>IF(AND(P78&gt;0,P78&lt;'Item Mapping and Pricing'!$E80),"yes","")</f>
        <v/>
      </c>
      <c r="Q113" s="22" t="str">
        <f>IF(AND(Q78&gt;0,Q78&lt;'Item Mapping and Pricing'!$E80),"yes","")</f>
        <v/>
      </c>
      <c r="R113" s="22" t="str">
        <f>IF(AND(R78&gt;0,R78&lt;'Item Mapping and Pricing'!$E80),"yes","")</f>
        <v/>
      </c>
      <c r="S113" s="22" t="str">
        <f>IF(AND(S78&gt;0,S78&lt;'Item Mapping and Pricing'!$E80),"yes","")</f>
        <v/>
      </c>
      <c r="T113" s="22" t="str">
        <f>IF(AND(T78&gt;0,T78&lt;'Item Mapping and Pricing'!$E80),"yes","")</f>
        <v/>
      </c>
      <c r="U113" s="22" t="str">
        <f>IF(AND(U78&gt;0,U78&lt;'Item Mapping and Pricing'!$E80),"yes","")</f>
        <v/>
      </c>
      <c r="V113" s="22" t="str">
        <f>IF(AND(V78&gt;0,V78&lt;'Item Mapping and Pricing'!$E80),"yes","")</f>
        <v/>
      </c>
      <c r="W113" s="22" t="str">
        <f>IF(AND(W78&gt;0,W78&lt;'Item Mapping and Pricing'!$E80),"yes","")</f>
        <v/>
      </c>
      <c r="X113" s="22" t="str">
        <f>IF(AND(X78&gt;0,X78&lt;'Item Mapping and Pricing'!$E80),"yes","")</f>
        <v/>
      </c>
      <c r="Y113" s="22" t="str">
        <f>IF(AND(Y78&gt;0,Y78&lt;'Item Mapping and Pricing'!$E80),"yes","")</f>
        <v/>
      </c>
      <c r="Z113" s="22" t="str">
        <f>IF(AND(Z78&gt;0,Z78&lt;'Item Mapping and Pricing'!$E80),"yes","")</f>
        <v/>
      </c>
      <c r="AA113" s="22" t="str">
        <f>IF(AND(AA78&gt;0,AA78&lt;'Item Mapping and Pricing'!$E80),"yes","")</f>
        <v/>
      </c>
    </row>
    <row r="114" spans="1:27" x14ac:dyDescent="0.2">
      <c r="A114" s="21">
        <f t="shared" si="2"/>
        <v>10102</v>
      </c>
      <c r="B114" s="22" t="str">
        <f>IF(AND(B79&gt;0,B79&lt;'Item Mapping and Pricing'!$E81),"yes","")</f>
        <v/>
      </c>
      <c r="C114" s="22" t="str">
        <f>IF(AND(C79&gt;0,C79&lt;'Item Mapping and Pricing'!$E81),"yes","")</f>
        <v/>
      </c>
      <c r="D114" s="22" t="str">
        <f>IF(AND(D79&gt;0,D79&lt;'Item Mapping and Pricing'!$E81),"yes","")</f>
        <v/>
      </c>
      <c r="E114" s="22" t="str">
        <f>IF(AND(E79&gt;0,E79&lt;'Item Mapping and Pricing'!$E81),"yes","")</f>
        <v/>
      </c>
      <c r="F114" s="22" t="str">
        <f>IF(AND(F79&gt;0,F79&lt;'Item Mapping and Pricing'!$E81),"yes","")</f>
        <v/>
      </c>
      <c r="G114" s="22" t="str">
        <f>IF(AND(G79&gt;0,G79&lt;'Item Mapping and Pricing'!$E81),"yes","")</f>
        <v/>
      </c>
      <c r="H114" s="22" t="str">
        <f>IF(AND(H79&gt;0,H79&lt;'Item Mapping and Pricing'!$E81),"yes","")</f>
        <v/>
      </c>
      <c r="I114" s="22" t="str">
        <f>IF(AND(I79&gt;0,I79&lt;'Item Mapping and Pricing'!$E81),"yes","")</f>
        <v/>
      </c>
      <c r="J114" s="22" t="str">
        <f>IF(AND(J79&gt;0,J79&lt;'Item Mapping and Pricing'!$E81),"yes","")</f>
        <v/>
      </c>
      <c r="K114" s="22" t="str">
        <f>IF(AND(K79&gt;0,K79&lt;'Item Mapping and Pricing'!$E81),"yes","")</f>
        <v/>
      </c>
      <c r="L114" s="22" t="str">
        <f>IF(AND(L79&gt;0,L79&lt;'Item Mapping and Pricing'!$E81),"yes","")</f>
        <v/>
      </c>
      <c r="M114" s="22" t="str">
        <f>IF(AND(M79&gt;0,M79&lt;'Item Mapping and Pricing'!$E81),"yes","")</f>
        <v/>
      </c>
      <c r="N114" s="22" t="str">
        <f>IF(AND(N79&gt;0,N79&lt;'Item Mapping and Pricing'!$E81),"yes","")</f>
        <v/>
      </c>
      <c r="O114" s="22" t="str">
        <f>IF(AND(O79&gt;0,O79&lt;'Item Mapping and Pricing'!$E81),"yes","")</f>
        <v/>
      </c>
      <c r="P114" s="22" t="str">
        <f>IF(AND(P79&gt;0,P79&lt;'Item Mapping and Pricing'!$E81),"yes","")</f>
        <v/>
      </c>
      <c r="Q114" s="22" t="str">
        <f>IF(AND(Q79&gt;0,Q79&lt;'Item Mapping and Pricing'!$E81),"yes","")</f>
        <v/>
      </c>
      <c r="R114" s="22" t="str">
        <f>IF(AND(R79&gt;0,R79&lt;'Item Mapping and Pricing'!$E81),"yes","")</f>
        <v/>
      </c>
      <c r="S114" s="22" t="str">
        <f>IF(AND(S79&gt;0,S79&lt;'Item Mapping and Pricing'!$E81),"yes","")</f>
        <v/>
      </c>
      <c r="T114" s="22" t="str">
        <f>IF(AND(T79&gt;0,T79&lt;'Item Mapping and Pricing'!$E81),"yes","")</f>
        <v/>
      </c>
      <c r="U114" s="22" t="str">
        <f>IF(AND(U79&gt;0,U79&lt;'Item Mapping and Pricing'!$E81),"yes","")</f>
        <v/>
      </c>
      <c r="V114" s="22" t="str">
        <f>IF(AND(V79&gt;0,V79&lt;'Item Mapping and Pricing'!$E81),"yes","")</f>
        <v/>
      </c>
      <c r="W114" s="22" t="str">
        <f>IF(AND(W79&gt;0,W79&lt;'Item Mapping and Pricing'!$E81),"yes","")</f>
        <v/>
      </c>
      <c r="X114" s="22" t="str">
        <f>IF(AND(X79&gt;0,X79&lt;'Item Mapping and Pricing'!$E81),"yes","")</f>
        <v/>
      </c>
      <c r="Y114" s="22" t="str">
        <f>IF(AND(Y79&gt;0,Y79&lt;'Item Mapping and Pricing'!$E81),"yes","")</f>
        <v/>
      </c>
      <c r="Z114" s="22" t="str">
        <f>IF(AND(Z79&gt;0,Z79&lt;'Item Mapping and Pricing'!$E81),"yes","")</f>
        <v/>
      </c>
      <c r="AA114" s="22" t="str">
        <f>IF(AND(AA79&gt;0,AA79&lt;'Item Mapping and Pricing'!$E81),"yes","")</f>
        <v/>
      </c>
    </row>
    <row r="115" spans="1:27" x14ac:dyDescent="0.2">
      <c r="A115" s="21">
        <f t="shared" si="2"/>
        <v>10103</v>
      </c>
      <c r="B115" s="22" t="str">
        <f>IF(AND(B80&gt;0,B80&lt;'Item Mapping and Pricing'!$E82),"yes","")</f>
        <v/>
      </c>
      <c r="C115" s="22" t="str">
        <f>IF(AND(C80&gt;0,C80&lt;'Item Mapping and Pricing'!$E82),"yes","")</f>
        <v/>
      </c>
      <c r="D115" s="22" t="str">
        <f>IF(AND(D80&gt;0,D80&lt;'Item Mapping and Pricing'!$E82),"yes","")</f>
        <v/>
      </c>
      <c r="E115" s="22" t="str">
        <f>IF(AND(E80&gt;0,E80&lt;'Item Mapping and Pricing'!$E82),"yes","")</f>
        <v/>
      </c>
      <c r="F115" s="22" t="str">
        <f>IF(AND(F80&gt;0,F80&lt;'Item Mapping and Pricing'!$E82),"yes","")</f>
        <v/>
      </c>
      <c r="G115" s="22" t="str">
        <f>IF(AND(G80&gt;0,G80&lt;'Item Mapping and Pricing'!$E82),"yes","")</f>
        <v/>
      </c>
      <c r="H115" s="22" t="str">
        <f>IF(AND(H80&gt;0,H80&lt;'Item Mapping and Pricing'!$E82),"yes","")</f>
        <v/>
      </c>
      <c r="I115" s="22" t="str">
        <f>IF(AND(I80&gt;0,I80&lt;'Item Mapping and Pricing'!$E82),"yes","")</f>
        <v/>
      </c>
      <c r="J115" s="22" t="str">
        <f>IF(AND(J80&gt;0,J80&lt;'Item Mapping and Pricing'!$E82),"yes","")</f>
        <v/>
      </c>
      <c r="K115" s="22" t="str">
        <f>IF(AND(K80&gt;0,K80&lt;'Item Mapping and Pricing'!$E82),"yes","")</f>
        <v/>
      </c>
      <c r="L115" s="22" t="str">
        <f>IF(AND(L80&gt;0,L80&lt;'Item Mapping and Pricing'!$E82),"yes","")</f>
        <v/>
      </c>
      <c r="M115" s="22" t="str">
        <f>IF(AND(M80&gt;0,M80&lt;'Item Mapping and Pricing'!$E82),"yes","")</f>
        <v/>
      </c>
      <c r="N115" s="22" t="str">
        <f>IF(AND(N80&gt;0,N80&lt;'Item Mapping and Pricing'!$E82),"yes","")</f>
        <v/>
      </c>
      <c r="O115" s="22" t="str">
        <f>IF(AND(O80&gt;0,O80&lt;'Item Mapping and Pricing'!$E82),"yes","")</f>
        <v/>
      </c>
      <c r="P115" s="22" t="str">
        <f>IF(AND(P80&gt;0,P80&lt;'Item Mapping and Pricing'!$E82),"yes","")</f>
        <v/>
      </c>
      <c r="Q115" s="22" t="str">
        <f>IF(AND(Q80&gt;0,Q80&lt;'Item Mapping and Pricing'!$E82),"yes","")</f>
        <v/>
      </c>
      <c r="R115" s="22" t="str">
        <f>IF(AND(R80&gt;0,R80&lt;'Item Mapping and Pricing'!$E82),"yes","")</f>
        <v/>
      </c>
      <c r="S115" s="22" t="str">
        <f>IF(AND(S80&gt;0,S80&lt;'Item Mapping and Pricing'!$E82),"yes","")</f>
        <v/>
      </c>
      <c r="T115" s="22" t="str">
        <f>IF(AND(T80&gt;0,T80&lt;'Item Mapping and Pricing'!$E82),"yes","")</f>
        <v/>
      </c>
      <c r="U115" s="22" t="str">
        <f>IF(AND(U80&gt;0,U80&lt;'Item Mapping and Pricing'!$E82),"yes","")</f>
        <v/>
      </c>
      <c r="V115" s="22" t="str">
        <f>IF(AND(V80&gt;0,V80&lt;'Item Mapping and Pricing'!$E82),"yes","")</f>
        <v/>
      </c>
      <c r="W115" s="22" t="str">
        <f>IF(AND(W80&gt;0,W80&lt;'Item Mapping and Pricing'!$E82),"yes","")</f>
        <v/>
      </c>
      <c r="X115" s="22" t="str">
        <f>IF(AND(X80&gt;0,X80&lt;'Item Mapping and Pricing'!$E82),"yes","")</f>
        <v/>
      </c>
      <c r="Y115" s="22" t="str">
        <f>IF(AND(Y80&gt;0,Y80&lt;'Item Mapping and Pricing'!$E82),"yes","")</f>
        <v/>
      </c>
      <c r="Z115" s="22" t="str">
        <f>IF(AND(Z80&gt;0,Z80&lt;'Item Mapping and Pricing'!$E82),"yes","")</f>
        <v/>
      </c>
      <c r="AA115" s="22" t="str">
        <f>IF(AND(AA80&gt;0,AA80&lt;'Item Mapping and Pricing'!$E82),"yes","")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D9C-7132-9240-98F6-A5E5704E8F13}">
  <dimension ref="A1:AA82"/>
  <sheetViews>
    <sheetView zoomScale="140" zoomScaleNormal="140" workbookViewId="0">
      <pane xSplit="1" ySplit="1" topLeftCell="J2" activePane="bottomRight" state="frozen"/>
      <selection pane="topRight"/>
      <selection pane="bottomLeft" activeCell="A2" sqref="A2"/>
      <selection pane="bottomRight" activeCell="P14" sqref="P14"/>
    </sheetView>
  </sheetViews>
  <sheetFormatPr baseColWidth="10" defaultRowHeight="15" x14ac:dyDescent="0.2"/>
  <cols>
    <col min="2" max="2" width="12.1640625" bestFit="1" customWidth="1"/>
    <col min="3" max="27" width="11" bestFit="1" customWidth="1"/>
  </cols>
  <sheetData>
    <row r="1" spans="1:27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  <c r="O1" s="2">
        <v>43835</v>
      </c>
      <c r="P1" s="2">
        <v>43842</v>
      </c>
      <c r="Q1" s="2">
        <v>43849</v>
      </c>
      <c r="R1" s="2">
        <v>43856</v>
      </c>
      <c r="S1" s="3">
        <v>43863</v>
      </c>
      <c r="T1" s="3">
        <v>43870</v>
      </c>
      <c r="U1" s="3">
        <v>43877</v>
      </c>
      <c r="V1" s="3">
        <v>43884</v>
      </c>
      <c r="W1" s="4">
        <v>43891</v>
      </c>
      <c r="X1" s="4">
        <v>43898</v>
      </c>
      <c r="Y1" s="4">
        <v>43905</v>
      </c>
      <c r="Z1" s="4">
        <v>43912</v>
      </c>
      <c r="AA1" s="4">
        <v>43919</v>
      </c>
    </row>
    <row r="2" spans="1:27" x14ac:dyDescent="0.2">
      <c r="A2">
        <v>10009</v>
      </c>
      <c r="B2" s="15">
        <f>IFERROR(MIN('Item Mapping and Pricing'!$F4:INDEX('Item Mapping and Pricing'!$F4:$Z4,MATCH('Order amounts'!B2,'Item Mapping and Pricing'!$F$3:$Z$3)),1),MAX('Item Mapping and Pricing'!$F4:$Z4))*'Order amounts'!B2</f>
        <v>0</v>
      </c>
      <c r="C2" s="15">
        <f>IFERROR(MIN('Item Mapping and Pricing'!$F4:INDEX('Item Mapping and Pricing'!$F4:$Z4,MATCH('Order amounts'!C2,'Item Mapping and Pricing'!$F$3:$Z$3)),1),MAX('Item Mapping and Pricing'!$F4:$Z4))*'Order amounts'!C2</f>
        <v>0</v>
      </c>
      <c r="D2" s="15">
        <f>IFERROR(MIN('Item Mapping and Pricing'!$F4:INDEX('Item Mapping and Pricing'!$F4:$Z4,MATCH('Order amounts'!D2,'Item Mapping and Pricing'!$F$3:$Z$3)),1),MAX('Item Mapping and Pricing'!$F4:$Z4))*'Order amounts'!D2</f>
        <v>0</v>
      </c>
      <c r="E2" s="15">
        <f>IFERROR(MIN('Item Mapping and Pricing'!$F4:INDEX('Item Mapping and Pricing'!$F4:$Z4,MATCH('Order amounts'!E2,'Item Mapping and Pricing'!$F$3:$Z$3)),1),MAX('Item Mapping and Pricing'!$F4:$Z4))*'Order amounts'!E2</f>
        <v>0</v>
      </c>
      <c r="F2" s="15">
        <f>IFERROR(MIN('Item Mapping and Pricing'!$F4:INDEX('Item Mapping and Pricing'!$F4:$Z4,MATCH('Order amounts'!F2,'Item Mapping and Pricing'!$F$3:$Z$3)),1),MAX('Item Mapping and Pricing'!$F4:$Z4))*'Order amounts'!F2</f>
        <v>0</v>
      </c>
      <c r="G2" s="15">
        <f>IFERROR(MIN('Item Mapping and Pricing'!$F4:INDEX('Item Mapping and Pricing'!$F4:$Z4,MATCH('Order amounts'!G2,'Item Mapping and Pricing'!$F$3:$Z$3)),1),MAX('Item Mapping and Pricing'!$F4:$Z4))*'Order amounts'!G2</f>
        <v>0</v>
      </c>
      <c r="H2" s="15">
        <f>IFERROR(MIN('Item Mapping and Pricing'!$F4:INDEX('Item Mapping and Pricing'!$F4:$Z4,MATCH('Order amounts'!H2,'Item Mapping and Pricing'!$F$3:$Z$3)),1),MAX('Item Mapping and Pricing'!$F4:$Z4))*'Order amounts'!H2</f>
        <v>0</v>
      </c>
      <c r="I2" s="15">
        <f>IFERROR(MIN('Item Mapping and Pricing'!$F4:INDEX('Item Mapping and Pricing'!$F4:$Z4,MATCH('Order amounts'!I2,'Item Mapping and Pricing'!$F$3:$Z$3)),1),MAX('Item Mapping and Pricing'!$F4:$Z4))*'Order amounts'!I2</f>
        <v>0</v>
      </c>
      <c r="J2" s="15">
        <f>IFERROR(MIN('Item Mapping and Pricing'!$F4:INDEX('Item Mapping and Pricing'!$F4:$Z4,MATCH('Order amounts'!J2,'Item Mapping and Pricing'!$F$3:$Z$3)),1),MAX('Item Mapping and Pricing'!$F4:$Z4))*'Order amounts'!J2</f>
        <v>0</v>
      </c>
      <c r="K2" s="15">
        <f>IFERROR(MIN('Item Mapping and Pricing'!$F4:INDEX('Item Mapping and Pricing'!$F4:$Z4,MATCH('Order amounts'!K2,'Item Mapping and Pricing'!$F$3:$Z$3)),1),MAX('Item Mapping and Pricing'!$F4:$Z4))*'Order amounts'!K2</f>
        <v>0</v>
      </c>
      <c r="L2" s="15">
        <f>IFERROR(MIN('Item Mapping and Pricing'!$F4:INDEX('Item Mapping and Pricing'!$F4:$Z4,MATCH('Order amounts'!L2,'Item Mapping and Pricing'!$F$3:$Z$3)),1),MAX('Item Mapping and Pricing'!$F4:$Z4))*'Order amounts'!L2</f>
        <v>0</v>
      </c>
      <c r="M2" s="15">
        <f>IFERROR(MIN('Item Mapping and Pricing'!$F4:INDEX('Item Mapping and Pricing'!$F4:$Z4,MATCH('Order amounts'!M2,'Item Mapping and Pricing'!$F$3:$Z$3)),1),MAX('Item Mapping and Pricing'!$F4:$Z4))*'Order amounts'!M2</f>
        <v>0</v>
      </c>
      <c r="N2" s="15">
        <f>IFERROR(MIN('Item Mapping and Pricing'!$F4:INDEX('Item Mapping and Pricing'!$F4:$Z4,MATCH('Order amounts'!N2,'Item Mapping and Pricing'!$F$3:$Z$3)),1),MAX('Item Mapping and Pricing'!$F4:$Z4))*'Order amounts'!N2</f>
        <v>0</v>
      </c>
      <c r="O2" s="15">
        <f>IFERROR(MIN('Item Mapping and Pricing'!$F4:INDEX('Item Mapping and Pricing'!$F4:$Z4,MATCH('Order amounts'!O2,'Item Mapping and Pricing'!$F$3:$Z$3)),1),MAX('Item Mapping and Pricing'!$F4:$Z4))*'Order amounts'!O2</f>
        <v>0</v>
      </c>
      <c r="P2" s="15">
        <f>IFERROR(MIN('Item Mapping and Pricing'!$F4:INDEX('Item Mapping and Pricing'!$F4:$Z4,MATCH('Order amounts'!P2,'Item Mapping and Pricing'!$F$3:$Z$3)),1),MAX('Item Mapping and Pricing'!$F4:$Z4))*'Order amounts'!P2</f>
        <v>0</v>
      </c>
      <c r="Q2" s="15">
        <f>IFERROR(MIN('Item Mapping and Pricing'!$F4:INDEX('Item Mapping and Pricing'!$F4:$Z4,MATCH('Order amounts'!Q2,'Item Mapping and Pricing'!$F$3:$Z$3)),1),MAX('Item Mapping and Pricing'!$F4:$Z4))*'Order amounts'!Q2</f>
        <v>0</v>
      </c>
      <c r="R2" s="15">
        <f>IFERROR(MIN('Item Mapping and Pricing'!$F4:INDEX('Item Mapping and Pricing'!$F4:$Z4,MATCH('Order amounts'!R2,'Item Mapping and Pricing'!$F$3:$Z$3)),1),MAX('Item Mapping and Pricing'!$F4:$Z4))*'Order amounts'!R2</f>
        <v>0</v>
      </c>
      <c r="S2" s="15">
        <f>IFERROR(MIN('Item Mapping and Pricing'!$F4:INDEX('Item Mapping and Pricing'!$F4:$Z4,MATCH('Order amounts'!S2,'Item Mapping and Pricing'!$F$3:$Z$3)),1),MAX('Item Mapping and Pricing'!$F4:$Z4))*'Order amounts'!S2</f>
        <v>0</v>
      </c>
      <c r="T2" s="15">
        <f>IFERROR(MIN('Item Mapping and Pricing'!$F4:INDEX('Item Mapping and Pricing'!$F4:$Z4,MATCH('Order amounts'!T2,'Item Mapping and Pricing'!$F$3:$Z$3)),1),MAX('Item Mapping and Pricing'!$F4:$Z4))*'Order amounts'!T2</f>
        <v>0</v>
      </c>
      <c r="U2" s="15">
        <f>IFERROR(MIN('Item Mapping and Pricing'!$F4:INDEX('Item Mapping and Pricing'!$F4:$Z4,MATCH('Order amounts'!U2,'Item Mapping and Pricing'!$F$3:$Z$3)),1),MAX('Item Mapping and Pricing'!$F4:$Z4))*'Order amounts'!U2</f>
        <v>0</v>
      </c>
      <c r="V2" s="15">
        <f>IFERROR(MIN('Item Mapping and Pricing'!$F4:INDEX('Item Mapping and Pricing'!$F4:$Z4,MATCH('Order amounts'!V2,'Item Mapping and Pricing'!$F$3:$Z$3)),1),MAX('Item Mapping and Pricing'!$F4:$Z4))*'Order amounts'!V2</f>
        <v>0</v>
      </c>
      <c r="W2" s="15">
        <f>IFERROR(MIN('Item Mapping and Pricing'!$F4:INDEX('Item Mapping and Pricing'!$F4:$Z4,MATCH('Order amounts'!W2,'Item Mapping and Pricing'!$F$3:$Z$3)),1),MAX('Item Mapping and Pricing'!$F4:$Z4))*'Order amounts'!W2</f>
        <v>0</v>
      </c>
      <c r="X2" s="15">
        <f>IFERROR(MIN('Item Mapping and Pricing'!$F4:INDEX('Item Mapping and Pricing'!$F4:$Z4,MATCH('Order amounts'!X2,'Item Mapping and Pricing'!$F$3:$Z$3)),1),MAX('Item Mapping and Pricing'!$F4:$Z4))*'Order amounts'!X2</f>
        <v>0</v>
      </c>
      <c r="Y2" s="15">
        <f>IFERROR(MIN('Item Mapping and Pricing'!$F4:INDEX('Item Mapping and Pricing'!$F4:$Z4,MATCH('Order amounts'!Y2,'Item Mapping and Pricing'!$F$3:$Z$3)),1),MAX('Item Mapping and Pricing'!$F4:$Z4))*'Order amounts'!Y2</f>
        <v>0</v>
      </c>
      <c r="Z2" s="15">
        <f>IFERROR(MIN('Item Mapping and Pricing'!$F4:INDEX('Item Mapping and Pricing'!$F4:$Z4,MATCH('Order amounts'!Z2,'Item Mapping and Pricing'!$F$3:$Z$3)),1),MAX('Item Mapping and Pricing'!$F4:$Z4))*'Order amounts'!Z2</f>
        <v>0</v>
      </c>
      <c r="AA2" s="15">
        <f>IFERROR(MIN('Item Mapping and Pricing'!$F4:INDEX('Item Mapping and Pricing'!$F4:$Z4,MATCH('Order amounts'!AA2,'Item Mapping and Pricing'!$F$3:$Z$3)),1),MAX('Item Mapping and Pricing'!$F4:$Z4))*'Order amounts'!AA2</f>
        <v>0</v>
      </c>
    </row>
    <row r="3" spans="1:27" x14ac:dyDescent="0.2">
      <c r="A3">
        <v>10010</v>
      </c>
      <c r="B3" s="15">
        <f>IFERROR(MIN('Item Mapping and Pricing'!$F5:INDEX('Item Mapping and Pricing'!$F5:$Z5,MATCH('Order amounts'!B3,'Item Mapping and Pricing'!$F$3:$Z$3)),1),MAX('Item Mapping and Pricing'!$F5:$Z5))*'Order amounts'!B3</f>
        <v>0</v>
      </c>
      <c r="C3" s="15">
        <f>IFERROR(MIN('Item Mapping and Pricing'!$F5:INDEX('Item Mapping and Pricing'!$F5:$Z5,MATCH('Order amounts'!C3,'Item Mapping and Pricing'!$F$3:$Z$3)),1),MAX('Item Mapping and Pricing'!$F5:$Z5))*'Order amounts'!C3</f>
        <v>0</v>
      </c>
      <c r="D3" s="15">
        <f>IFERROR(MIN('Item Mapping and Pricing'!$F5:INDEX('Item Mapping and Pricing'!$F5:$Z5,MATCH('Order amounts'!D3,'Item Mapping and Pricing'!$F$3:$Z$3)),1),MAX('Item Mapping and Pricing'!$F5:$Z5))*'Order amounts'!D3</f>
        <v>0</v>
      </c>
      <c r="E3" s="15">
        <f>IFERROR(MIN('Item Mapping and Pricing'!$F5:INDEX('Item Mapping and Pricing'!$F5:$Z5,MATCH('Order amounts'!E3,'Item Mapping and Pricing'!$F$3:$Z$3)),1),MAX('Item Mapping and Pricing'!$F5:$Z5))*'Order amounts'!E3</f>
        <v>0</v>
      </c>
      <c r="F3" s="15">
        <f>IFERROR(MIN('Item Mapping and Pricing'!$F5:INDEX('Item Mapping and Pricing'!$F5:$Z5,MATCH('Order amounts'!F3,'Item Mapping and Pricing'!$F$3:$Z$3)),1),MAX('Item Mapping and Pricing'!$F5:$Z5))*'Order amounts'!F3</f>
        <v>0</v>
      </c>
      <c r="G3" s="15">
        <f>IFERROR(MIN('Item Mapping and Pricing'!$F5:INDEX('Item Mapping and Pricing'!$F5:$Z5,MATCH('Order amounts'!G3,'Item Mapping and Pricing'!$F$3:$Z$3)),1),MAX('Item Mapping and Pricing'!$F5:$Z5))*'Order amounts'!G3</f>
        <v>0</v>
      </c>
      <c r="H3" s="15">
        <f>IFERROR(MIN('Item Mapping and Pricing'!$F5:INDEX('Item Mapping and Pricing'!$F5:$Z5,MATCH('Order amounts'!H3,'Item Mapping and Pricing'!$F$3:$Z$3)),1),MAX('Item Mapping and Pricing'!$F5:$Z5))*'Order amounts'!H3</f>
        <v>0</v>
      </c>
      <c r="I3" s="15">
        <f>IFERROR(MIN('Item Mapping and Pricing'!$F5:INDEX('Item Mapping and Pricing'!$F5:$Z5,MATCH('Order amounts'!I3,'Item Mapping and Pricing'!$F$3:$Z$3)),1),MAX('Item Mapping and Pricing'!$F5:$Z5))*'Order amounts'!I3</f>
        <v>0</v>
      </c>
      <c r="J3" s="15">
        <f>IFERROR(MIN('Item Mapping and Pricing'!$F5:INDEX('Item Mapping and Pricing'!$F5:$Z5,MATCH('Order amounts'!J3,'Item Mapping and Pricing'!$F$3:$Z$3)),1),MAX('Item Mapping and Pricing'!$F5:$Z5))*'Order amounts'!J3</f>
        <v>0</v>
      </c>
      <c r="K3" s="15">
        <f>IFERROR(MIN('Item Mapping and Pricing'!$F5:INDEX('Item Mapping and Pricing'!$F5:$Z5,MATCH('Order amounts'!K3,'Item Mapping and Pricing'!$F$3:$Z$3)),1),MAX('Item Mapping and Pricing'!$F5:$Z5))*'Order amounts'!K3</f>
        <v>0</v>
      </c>
      <c r="L3" s="15">
        <f>IFERROR(MIN('Item Mapping and Pricing'!$F5:INDEX('Item Mapping and Pricing'!$F5:$Z5,MATCH('Order amounts'!L3,'Item Mapping and Pricing'!$F$3:$Z$3)),1),MAX('Item Mapping and Pricing'!$F5:$Z5))*'Order amounts'!L3</f>
        <v>0</v>
      </c>
      <c r="M3" s="15">
        <f>IFERROR(MIN('Item Mapping and Pricing'!$F5:INDEX('Item Mapping and Pricing'!$F5:$Z5,MATCH('Order amounts'!M3,'Item Mapping and Pricing'!$F$3:$Z$3)),1),MAX('Item Mapping and Pricing'!$F5:$Z5))*'Order amounts'!M3</f>
        <v>0</v>
      </c>
      <c r="N3" s="15">
        <f>IFERROR(MIN('Item Mapping and Pricing'!$F5:INDEX('Item Mapping and Pricing'!$F5:$Z5,MATCH('Order amounts'!N3,'Item Mapping and Pricing'!$F$3:$Z$3)),1),MAX('Item Mapping and Pricing'!$F5:$Z5))*'Order amounts'!N3</f>
        <v>0</v>
      </c>
      <c r="O3" s="15">
        <f>IFERROR(MIN('Item Mapping and Pricing'!$F5:INDEX('Item Mapping and Pricing'!$F5:$Z5,MATCH('Order amounts'!O3,'Item Mapping and Pricing'!$F$3:$Z$3)),1),MAX('Item Mapping and Pricing'!$F5:$Z5))*'Order amounts'!O3</f>
        <v>0</v>
      </c>
      <c r="P3" s="15">
        <f>IFERROR(MIN('Item Mapping and Pricing'!$F5:INDEX('Item Mapping and Pricing'!$F5:$Z5,MATCH('Order amounts'!P3,'Item Mapping and Pricing'!$F$3:$Z$3)),1),MAX('Item Mapping and Pricing'!$F5:$Z5))*'Order amounts'!P3</f>
        <v>0</v>
      </c>
      <c r="Q3" s="15">
        <f>IFERROR(MIN('Item Mapping and Pricing'!$F5:INDEX('Item Mapping and Pricing'!$F5:$Z5,MATCH('Order amounts'!Q3,'Item Mapping and Pricing'!$F$3:$Z$3)),1),MAX('Item Mapping and Pricing'!$F5:$Z5))*'Order amounts'!Q3</f>
        <v>0</v>
      </c>
      <c r="R3" s="15">
        <f>IFERROR(MIN('Item Mapping and Pricing'!$F5:INDEX('Item Mapping and Pricing'!$F5:$Z5,MATCH('Order amounts'!R3,'Item Mapping and Pricing'!$F$3:$Z$3)),1),MAX('Item Mapping and Pricing'!$F5:$Z5))*'Order amounts'!R3</f>
        <v>0</v>
      </c>
      <c r="S3" s="15">
        <f>IFERROR(MIN('Item Mapping and Pricing'!$F5:INDEX('Item Mapping and Pricing'!$F5:$Z5,MATCH('Order amounts'!S3,'Item Mapping and Pricing'!$F$3:$Z$3)),1),MAX('Item Mapping and Pricing'!$F5:$Z5))*'Order amounts'!S3</f>
        <v>0</v>
      </c>
      <c r="T3" s="15">
        <f>IFERROR(MIN('Item Mapping and Pricing'!$F5:INDEX('Item Mapping and Pricing'!$F5:$Z5,MATCH('Order amounts'!T3,'Item Mapping and Pricing'!$F$3:$Z$3)),1),MAX('Item Mapping and Pricing'!$F5:$Z5))*'Order amounts'!T3</f>
        <v>0</v>
      </c>
      <c r="U3" s="15">
        <f>IFERROR(MIN('Item Mapping and Pricing'!$F5:INDEX('Item Mapping and Pricing'!$F5:$Z5,MATCH('Order amounts'!U3,'Item Mapping and Pricing'!$F$3:$Z$3)),1),MAX('Item Mapping and Pricing'!$F5:$Z5))*'Order amounts'!U3</f>
        <v>0</v>
      </c>
      <c r="V3" s="15">
        <f>IFERROR(MIN('Item Mapping and Pricing'!$F5:INDEX('Item Mapping and Pricing'!$F5:$Z5,MATCH('Order amounts'!V3,'Item Mapping and Pricing'!$F$3:$Z$3)),1),MAX('Item Mapping and Pricing'!$F5:$Z5))*'Order amounts'!V3</f>
        <v>0</v>
      </c>
      <c r="W3" s="15">
        <f>IFERROR(MIN('Item Mapping and Pricing'!$F5:INDEX('Item Mapping and Pricing'!$F5:$Z5,MATCH('Order amounts'!W3,'Item Mapping and Pricing'!$F$3:$Z$3)),1),MAX('Item Mapping and Pricing'!$F5:$Z5))*'Order amounts'!W3</f>
        <v>0</v>
      </c>
      <c r="X3" s="15">
        <f>IFERROR(MIN('Item Mapping and Pricing'!$F5:INDEX('Item Mapping and Pricing'!$F5:$Z5,MATCH('Order amounts'!X3,'Item Mapping and Pricing'!$F$3:$Z$3)),1),MAX('Item Mapping and Pricing'!$F5:$Z5))*'Order amounts'!X3</f>
        <v>0</v>
      </c>
      <c r="Y3" s="15">
        <f>IFERROR(MIN('Item Mapping and Pricing'!$F5:INDEX('Item Mapping and Pricing'!$F5:$Z5,MATCH('Order amounts'!Y3,'Item Mapping and Pricing'!$F$3:$Z$3)),1),MAX('Item Mapping and Pricing'!$F5:$Z5))*'Order amounts'!Y3</f>
        <v>0</v>
      </c>
      <c r="Z3" s="15">
        <f>IFERROR(MIN('Item Mapping and Pricing'!$F5:INDEX('Item Mapping and Pricing'!$F5:$Z5,MATCH('Order amounts'!Z3,'Item Mapping and Pricing'!$F$3:$Z$3)),1),MAX('Item Mapping and Pricing'!$F5:$Z5))*'Order amounts'!Z3</f>
        <v>0</v>
      </c>
      <c r="AA3" s="15">
        <f>IFERROR(MIN('Item Mapping and Pricing'!$F5:INDEX('Item Mapping and Pricing'!$F5:$Z5,MATCH('Order amounts'!AA3,'Item Mapping and Pricing'!$F$3:$Z$3)),1),MAX('Item Mapping and Pricing'!$F5:$Z5))*'Order amounts'!AA3</f>
        <v>0</v>
      </c>
    </row>
    <row r="4" spans="1:27" x14ac:dyDescent="0.2">
      <c r="A4">
        <v>10011</v>
      </c>
      <c r="B4" s="15">
        <f>IFERROR(MIN('Item Mapping and Pricing'!$F6:INDEX('Item Mapping and Pricing'!$F6:$Z6,MATCH('Order amounts'!B4,'Item Mapping and Pricing'!$F$3:$Z$3)),1),MAX('Item Mapping and Pricing'!$F6:$Z6))*'Order amounts'!B4</f>
        <v>0</v>
      </c>
      <c r="C4" s="15">
        <f>IFERROR(MIN('Item Mapping and Pricing'!$F6:INDEX('Item Mapping and Pricing'!$F6:$Z6,MATCH('Order amounts'!C4,'Item Mapping and Pricing'!$F$3:$Z$3)),1),MAX('Item Mapping and Pricing'!$F6:$Z6))*'Order amounts'!C4</f>
        <v>0</v>
      </c>
      <c r="D4" s="15">
        <f>IFERROR(MIN('Item Mapping and Pricing'!$F6:INDEX('Item Mapping and Pricing'!$F6:$Z6,MATCH('Order amounts'!D4,'Item Mapping and Pricing'!$F$3:$Z$3)),1),MAX('Item Mapping and Pricing'!$F6:$Z6))*'Order amounts'!D4</f>
        <v>0</v>
      </c>
      <c r="E4" s="15">
        <f>IFERROR(MIN('Item Mapping and Pricing'!$F6:INDEX('Item Mapping and Pricing'!$F6:$Z6,MATCH('Order amounts'!E4,'Item Mapping and Pricing'!$F$3:$Z$3)),1),MAX('Item Mapping and Pricing'!$F6:$Z6))*'Order amounts'!E4</f>
        <v>0</v>
      </c>
      <c r="F4" s="15">
        <f>IFERROR(MIN('Item Mapping and Pricing'!$F6:INDEX('Item Mapping and Pricing'!$F6:$Z6,MATCH('Order amounts'!F4,'Item Mapping and Pricing'!$F$3:$Z$3)),1),MAX('Item Mapping and Pricing'!$F6:$Z6))*'Order amounts'!F4</f>
        <v>0</v>
      </c>
      <c r="G4" s="15">
        <f>IFERROR(MIN('Item Mapping and Pricing'!$F6:INDEX('Item Mapping and Pricing'!$F6:$Z6,MATCH('Order amounts'!G4,'Item Mapping and Pricing'!$F$3:$Z$3)),1),MAX('Item Mapping and Pricing'!$F6:$Z6))*'Order amounts'!G4</f>
        <v>0</v>
      </c>
      <c r="H4" s="15">
        <f>IFERROR(MIN('Item Mapping and Pricing'!$F6:INDEX('Item Mapping and Pricing'!$F6:$Z6,MATCH('Order amounts'!H4,'Item Mapping and Pricing'!$F$3:$Z$3)),1),MAX('Item Mapping and Pricing'!$F6:$Z6))*'Order amounts'!H4</f>
        <v>0</v>
      </c>
      <c r="I4" s="15">
        <f>IFERROR(MIN('Item Mapping and Pricing'!$F6:INDEX('Item Mapping and Pricing'!$F6:$Z6,MATCH('Order amounts'!I4,'Item Mapping and Pricing'!$F$3:$Z$3)),1),MAX('Item Mapping and Pricing'!$F6:$Z6))*'Order amounts'!I4</f>
        <v>0</v>
      </c>
      <c r="J4" s="15">
        <f>IFERROR(MIN('Item Mapping and Pricing'!$F6:INDEX('Item Mapping and Pricing'!$F6:$Z6,MATCH('Order amounts'!J4,'Item Mapping and Pricing'!$F$3:$Z$3)),1),MAX('Item Mapping and Pricing'!$F6:$Z6))*'Order amounts'!J4</f>
        <v>0</v>
      </c>
      <c r="K4" s="15">
        <f>IFERROR(MIN('Item Mapping and Pricing'!$F6:INDEX('Item Mapping and Pricing'!$F6:$Z6,MATCH('Order amounts'!K4,'Item Mapping and Pricing'!$F$3:$Z$3)),1),MAX('Item Mapping and Pricing'!$F6:$Z6))*'Order amounts'!K4</f>
        <v>0</v>
      </c>
      <c r="L4" s="15">
        <f>IFERROR(MIN('Item Mapping and Pricing'!$F6:INDEX('Item Mapping and Pricing'!$F6:$Z6,MATCH('Order amounts'!L4,'Item Mapping and Pricing'!$F$3:$Z$3)),1),MAX('Item Mapping and Pricing'!$F6:$Z6))*'Order amounts'!L4</f>
        <v>0</v>
      </c>
      <c r="M4" s="15">
        <f>IFERROR(MIN('Item Mapping and Pricing'!$F6:INDEX('Item Mapping and Pricing'!$F6:$Z6,MATCH('Order amounts'!M4,'Item Mapping and Pricing'!$F$3:$Z$3)),1),MAX('Item Mapping and Pricing'!$F6:$Z6))*'Order amounts'!M4</f>
        <v>0</v>
      </c>
      <c r="N4" s="15">
        <f>IFERROR(MIN('Item Mapping and Pricing'!$F6:INDEX('Item Mapping and Pricing'!$F6:$Z6,MATCH('Order amounts'!N4,'Item Mapping and Pricing'!$F$3:$Z$3)),1),MAX('Item Mapping and Pricing'!$F6:$Z6))*'Order amounts'!N4</f>
        <v>0</v>
      </c>
      <c r="O4" s="15">
        <f>IFERROR(MIN('Item Mapping and Pricing'!$F6:INDEX('Item Mapping and Pricing'!$F6:$Z6,MATCH('Order amounts'!O4,'Item Mapping and Pricing'!$F$3:$Z$3)),1),MAX('Item Mapping and Pricing'!$F6:$Z6))*'Order amounts'!O4</f>
        <v>0</v>
      </c>
      <c r="P4" s="15">
        <f>IFERROR(MIN('Item Mapping and Pricing'!$F6:INDEX('Item Mapping and Pricing'!$F6:$Z6,MATCH('Order amounts'!P4,'Item Mapping and Pricing'!$F$3:$Z$3)),1),MAX('Item Mapping and Pricing'!$F6:$Z6))*'Order amounts'!P4</f>
        <v>0</v>
      </c>
      <c r="Q4" s="15">
        <f>IFERROR(MIN('Item Mapping and Pricing'!$F6:INDEX('Item Mapping and Pricing'!$F6:$Z6,MATCH('Order amounts'!Q4,'Item Mapping and Pricing'!$F$3:$Z$3)),1),MAX('Item Mapping and Pricing'!$F6:$Z6))*'Order amounts'!Q4</f>
        <v>0</v>
      </c>
      <c r="R4" s="15">
        <f>IFERROR(MIN('Item Mapping and Pricing'!$F6:INDEX('Item Mapping and Pricing'!$F6:$Z6,MATCH('Order amounts'!R4,'Item Mapping and Pricing'!$F$3:$Z$3)),1),MAX('Item Mapping and Pricing'!$F6:$Z6))*'Order amounts'!R4</f>
        <v>0</v>
      </c>
      <c r="S4" s="15">
        <f>IFERROR(MIN('Item Mapping and Pricing'!$F6:INDEX('Item Mapping and Pricing'!$F6:$Z6,MATCH('Order amounts'!S4,'Item Mapping and Pricing'!$F$3:$Z$3)),1),MAX('Item Mapping and Pricing'!$F6:$Z6))*'Order amounts'!S4</f>
        <v>0</v>
      </c>
      <c r="T4" s="15">
        <f>IFERROR(MIN('Item Mapping and Pricing'!$F6:INDEX('Item Mapping and Pricing'!$F6:$Z6,MATCH('Order amounts'!T4,'Item Mapping and Pricing'!$F$3:$Z$3)),1),MAX('Item Mapping and Pricing'!$F6:$Z6))*'Order amounts'!T4</f>
        <v>0</v>
      </c>
      <c r="U4" s="15">
        <f>IFERROR(MIN('Item Mapping and Pricing'!$F6:INDEX('Item Mapping and Pricing'!$F6:$Z6,MATCH('Order amounts'!U4,'Item Mapping and Pricing'!$F$3:$Z$3)),1),MAX('Item Mapping and Pricing'!$F6:$Z6))*'Order amounts'!U4</f>
        <v>0</v>
      </c>
      <c r="V4" s="15">
        <f>IFERROR(MIN('Item Mapping and Pricing'!$F6:INDEX('Item Mapping and Pricing'!$F6:$Z6,MATCH('Order amounts'!V4,'Item Mapping and Pricing'!$F$3:$Z$3)),1),MAX('Item Mapping and Pricing'!$F6:$Z6))*'Order amounts'!V4</f>
        <v>0</v>
      </c>
      <c r="W4" s="15">
        <f>IFERROR(MIN('Item Mapping and Pricing'!$F6:INDEX('Item Mapping and Pricing'!$F6:$Z6,MATCH('Order amounts'!W4,'Item Mapping and Pricing'!$F$3:$Z$3)),1),MAX('Item Mapping and Pricing'!$F6:$Z6))*'Order amounts'!W4</f>
        <v>0</v>
      </c>
      <c r="X4" s="15">
        <f>IFERROR(MIN('Item Mapping and Pricing'!$F6:INDEX('Item Mapping and Pricing'!$F6:$Z6,MATCH('Order amounts'!X4,'Item Mapping and Pricing'!$F$3:$Z$3)),1),MAX('Item Mapping and Pricing'!$F6:$Z6))*'Order amounts'!X4</f>
        <v>0</v>
      </c>
      <c r="Y4" s="15">
        <f>IFERROR(MIN('Item Mapping and Pricing'!$F6:INDEX('Item Mapping and Pricing'!$F6:$Z6,MATCH('Order amounts'!Y4,'Item Mapping and Pricing'!$F$3:$Z$3)),1),MAX('Item Mapping and Pricing'!$F6:$Z6))*'Order amounts'!Y4</f>
        <v>0</v>
      </c>
      <c r="Z4" s="15">
        <f>IFERROR(MIN('Item Mapping and Pricing'!$F6:INDEX('Item Mapping and Pricing'!$F6:$Z6,MATCH('Order amounts'!Z4,'Item Mapping and Pricing'!$F$3:$Z$3)),1),MAX('Item Mapping and Pricing'!$F6:$Z6))*'Order amounts'!Z4</f>
        <v>0</v>
      </c>
      <c r="AA4" s="15">
        <f>IFERROR(MIN('Item Mapping and Pricing'!$F6:INDEX('Item Mapping and Pricing'!$F6:$Z6,MATCH('Order amounts'!AA4,'Item Mapping and Pricing'!$F$3:$Z$3)),1),MAX('Item Mapping and Pricing'!$F6:$Z6))*'Order amounts'!AA4</f>
        <v>0</v>
      </c>
    </row>
    <row r="5" spans="1:27" x14ac:dyDescent="0.2">
      <c r="A5">
        <v>10012</v>
      </c>
      <c r="B5" s="15">
        <f>IFERROR(MIN('Item Mapping and Pricing'!$F7:INDEX('Item Mapping and Pricing'!$F7:$Z7,MATCH('Order amounts'!B5,'Item Mapping and Pricing'!$F$3:$Z$3)),1),MAX('Item Mapping and Pricing'!$F7:$Z7))*'Order amounts'!B5</f>
        <v>0</v>
      </c>
      <c r="C5" s="15">
        <f>IFERROR(MIN('Item Mapping and Pricing'!$F7:INDEX('Item Mapping and Pricing'!$F7:$Z7,MATCH('Order amounts'!C5,'Item Mapping and Pricing'!$F$3:$Z$3)),1),MAX('Item Mapping and Pricing'!$F7:$Z7))*'Order amounts'!C5</f>
        <v>0</v>
      </c>
      <c r="D5" s="15">
        <f>IFERROR(MIN('Item Mapping and Pricing'!$F7:INDEX('Item Mapping and Pricing'!$F7:$Z7,MATCH('Order amounts'!D5,'Item Mapping and Pricing'!$F$3:$Z$3)),1),MAX('Item Mapping and Pricing'!$F7:$Z7))*'Order amounts'!D5</f>
        <v>0</v>
      </c>
      <c r="E5" s="15">
        <f>IFERROR(MIN('Item Mapping and Pricing'!$F7:INDEX('Item Mapping and Pricing'!$F7:$Z7,MATCH('Order amounts'!E5,'Item Mapping and Pricing'!$F$3:$Z$3)),1),MAX('Item Mapping and Pricing'!$F7:$Z7))*'Order amounts'!E5</f>
        <v>0</v>
      </c>
      <c r="F5" s="15">
        <f>IFERROR(MIN('Item Mapping and Pricing'!$F7:INDEX('Item Mapping and Pricing'!$F7:$Z7,MATCH('Order amounts'!F5,'Item Mapping and Pricing'!$F$3:$Z$3)),1),MAX('Item Mapping and Pricing'!$F7:$Z7))*'Order amounts'!F5</f>
        <v>0</v>
      </c>
      <c r="G5" s="15">
        <f>IFERROR(MIN('Item Mapping and Pricing'!$F7:INDEX('Item Mapping and Pricing'!$F7:$Z7,MATCH('Order amounts'!G5,'Item Mapping and Pricing'!$F$3:$Z$3)),1),MAX('Item Mapping and Pricing'!$F7:$Z7))*'Order amounts'!G5</f>
        <v>0</v>
      </c>
      <c r="H5" s="15">
        <f>IFERROR(MIN('Item Mapping and Pricing'!$F7:INDEX('Item Mapping and Pricing'!$F7:$Z7,MATCH('Order amounts'!H5,'Item Mapping and Pricing'!$F$3:$Z$3)),1),MAX('Item Mapping and Pricing'!$F7:$Z7))*'Order amounts'!H5</f>
        <v>0</v>
      </c>
      <c r="I5" s="15">
        <f>IFERROR(MIN('Item Mapping and Pricing'!$F7:INDEX('Item Mapping and Pricing'!$F7:$Z7,MATCH('Order amounts'!I5,'Item Mapping and Pricing'!$F$3:$Z$3)),1),MAX('Item Mapping and Pricing'!$F7:$Z7))*'Order amounts'!I5</f>
        <v>0</v>
      </c>
      <c r="J5" s="15">
        <f>IFERROR(MIN('Item Mapping and Pricing'!$F7:INDEX('Item Mapping and Pricing'!$F7:$Z7,MATCH('Order amounts'!J5,'Item Mapping and Pricing'!$F$3:$Z$3)),1),MAX('Item Mapping and Pricing'!$F7:$Z7))*'Order amounts'!J5</f>
        <v>0</v>
      </c>
      <c r="K5" s="15">
        <f>IFERROR(MIN('Item Mapping and Pricing'!$F7:INDEX('Item Mapping and Pricing'!$F7:$Z7,MATCH('Order amounts'!K5,'Item Mapping and Pricing'!$F$3:$Z$3)),1),MAX('Item Mapping and Pricing'!$F7:$Z7))*'Order amounts'!K5</f>
        <v>0</v>
      </c>
      <c r="L5" s="15">
        <f>IFERROR(MIN('Item Mapping and Pricing'!$F7:INDEX('Item Mapping and Pricing'!$F7:$Z7,MATCH('Order amounts'!L5,'Item Mapping and Pricing'!$F$3:$Z$3)),1),MAX('Item Mapping and Pricing'!$F7:$Z7))*'Order amounts'!L5</f>
        <v>0</v>
      </c>
      <c r="M5" s="15">
        <f>IFERROR(MIN('Item Mapping and Pricing'!$F7:INDEX('Item Mapping and Pricing'!$F7:$Z7,MATCH('Order amounts'!M5,'Item Mapping and Pricing'!$F$3:$Z$3)),1),MAX('Item Mapping and Pricing'!$F7:$Z7))*'Order amounts'!M5</f>
        <v>0</v>
      </c>
      <c r="N5" s="15">
        <f>IFERROR(MIN('Item Mapping and Pricing'!$F7:INDEX('Item Mapping and Pricing'!$F7:$Z7,MATCH('Order amounts'!N5,'Item Mapping and Pricing'!$F$3:$Z$3)),1),MAX('Item Mapping and Pricing'!$F7:$Z7))*'Order amounts'!N5</f>
        <v>0</v>
      </c>
      <c r="O5" s="15">
        <f>IFERROR(MIN('Item Mapping and Pricing'!$F7:INDEX('Item Mapping and Pricing'!$F7:$Z7,MATCH('Order amounts'!O5,'Item Mapping and Pricing'!$F$3:$Z$3)),1),MAX('Item Mapping and Pricing'!$F7:$Z7))*'Order amounts'!O5</f>
        <v>0</v>
      </c>
      <c r="P5" s="15">
        <f>IFERROR(MIN('Item Mapping and Pricing'!$F7:INDEX('Item Mapping and Pricing'!$F7:$Z7,MATCH('Order amounts'!P5,'Item Mapping and Pricing'!$F$3:$Z$3)),1),MAX('Item Mapping and Pricing'!$F7:$Z7))*'Order amounts'!P5</f>
        <v>0</v>
      </c>
      <c r="Q5" s="15">
        <f>IFERROR(MIN('Item Mapping and Pricing'!$F7:INDEX('Item Mapping and Pricing'!$F7:$Z7,MATCH('Order amounts'!Q5,'Item Mapping and Pricing'!$F$3:$Z$3)),1),MAX('Item Mapping and Pricing'!$F7:$Z7))*'Order amounts'!Q5</f>
        <v>0</v>
      </c>
      <c r="R5" s="15">
        <f>IFERROR(MIN('Item Mapping and Pricing'!$F7:INDEX('Item Mapping and Pricing'!$F7:$Z7,MATCH('Order amounts'!R5,'Item Mapping and Pricing'!$F$3:$Z$3)),1),MAX('Item Mapping and Pricing'!$F7:$Z7))*'Order amounts'!R5</f>
        <v>0</v>
      </c>
      <c r="S5" s="15">
        <f>IFERROR(MIN('Item Mapping and Pricing'!$F7:INDEX('Item Mapping and Pricing'!$F7:$Z7,MATCH('Order amounts'!S5,'Item Mapping and Pricing'!$F$3:$Z$3)),1),MAX('Item Mapping and Pricing'!$F7:$Z7))*'Order amounts'!S5</f>
        <v>0</v>
      </c>
      <c r="T5" s="15">
        <f>IFERROR(MIN('Item Mapping and Pricing'!$F7:INDEX('Item Mapping and Pricing'!$F7:$Z7,MATCH('Order amounts'!T5,'Item Mapping and Pricing'!$F$3:$Z$3)),1),MAX('Item Mapping and Pricing'!$F7:$Z7))*'Order amounts'!T5</f>
        <v>0</v>
      </c>
      <c r="U5" s="15">
        <f>IFERROR(MIN('Item Mapping and Pricing'!$F7:INDEX('Item Mapping and Pricing'!$F7:$Z7,MATCH('Order amounts'!U5,'Item Mapping and Pricing'!$F$3:$Z$3)),1),MAX('Item Mapping and Pricing'!$F7:$Z7))*'Order amounts'!U5</f>
        <v>0</v>
      </c>
      <c r="V5" s="15">
        <f>IFERROR(MIN('Item Mapping and Pricing'!$F7:INDEX('Item Mapping and Pricing'!$F7:$Z7,MATCH('Order amounts'!V5,'Item Mapping and Pricing'!$F$3:$Z$3)),1),MAX('Item Mapping and Pricing'!$F7:$Z7))*'Order amounts'!V5</f>
        <v>0</v>
      </c>
      <c r="W5" s="15">
        <f>IFERROR(MIN('Item Mapping and Pricing'!$F7:INDEX('Item Mapping and Pricing'!$F7:$Z7,MATCH('Order amounts'!W5,'Item Mapping and Pricing'!$F$3:$Z$3)),1),MAX('Item Mapping and Pricing'!$F7:$Z7))*'Order amounts'!W5</f>
        <v>0</v>
      </c>
      <c r="X5" s="15">
        <f>IFERROR(MIN('Item Mapping and Pricing'!$F7:INDEX('Item Mapping and Pricing'!$F7:$Z7,MATCH('Order amounts'!X5,'Item Mapping and Pricing'!$F$3:$Z$3)),1),MAX('Item Mapping and Pricing'!$F7:$Z7))*'Order amounts'!X5</f>
        <v>0</v>
      </c>
      <c r="Y5" s="15">
        <f>IFERROR(MIN('Item Mapping and Pricing'!$F7:INDEX('Item Mapping and Pricing'!$F7:$Z7,MATCH('Order amounts'!Y5,'Item Mapping and Pricing'!$F$3:$Z$3)),1),MAX('Item Mapping and Pricing'!$F7:$Z7))*'Order amounts'!Y5</f>
        <v>0</v>
      </c>
      <c r="Z5" s="15">
        <f>IFERROR(MIN('Item Mapping and Pricing'!$F7:INDEX('Item Mapping and Pricing'!$F7:$Z7,MATCH('Order amounts'!Z5,'Item Mapping and Pricing'!$F$3:$Z$3)),1),MAX('Item Mapping and Pricing'!$F7:$Z7))*'Order amounts'!Z5</f>
        <v>0</v>
      </c>
      <c r="AA5" s="15">
        <f>IFERROR(MIN('Item Mapping and Pricing'!$F7:INDEX('Item Mapping and Pricing'!$F7:$Z7,MATCH('Order amounts'!AA5,'Item Mapping and Pricing'!$F$3:$Z$3)),1),MAX('Item Mapping and Pricing'!$F7:$Z7))*'Order amounts'!AA5</f>
        <v>0</v>
      </c>
    </row>
    <row r="6" spans="1:27" x14ac:dyDescent="0.2">
      <c r="A6">
        <v>10013</v>
      </c>
      <c r="B6" s="15">
        <f>IFERROR(MIN('Item Mapping and Pricing'!$F8:INDEX('Item Mapping and Pricing'!$F8:$Z8,MATCH('Order amounts'!B6,'Item Mapping and Pricing'!$F$3:$Z$3)),1),MAX('Item Mapping and Pricing'!$F8:$Z8))*'Order amounts'!B6</f>
        <v>0</v>
      </c>
      <c r="C6" s="15">
        <f>IFERROR(MIN('Item Mapping and Pricing'!$F8:INDEX('Item Mapping and Pricing'!$F8:$Z8,MATCH('Order amounts'!C6,'Item Mapping and Pricing'!$F$3:$Z$3)),1),MAX('Item Mapping and Pricing'!$F8:$Z8))*'Order amounts'!C6</f>
        <v>0</v>
      </c>
      <c r="D6" s="15">
        <f>IFERROR(MIN('Item Mapping and Pricing'!$F8:INDEX('Item Mapping and Pricing'!$F8:$Z8,MATCH('Order amounts'!D6,'Item Mapping and Pricing'!$F$3:$Z$3)),1),MAX('Item Mapping and Pricing'!$F8:$Z8))*'Order amounts'!D6</f>
        <v>0</v>
      </c>
      <c r="E6" s="15">
        <f>IFERROR(MIN('Item Mapping and Pricing'!$F8:INDEX('Item Mapping and Pricing'!$F8:$Z8,MATCH('Order amounts'!E6,'Item Mapping and Pricing'!$F$3:$Z$3)),1),MAX('Item Mapping and Pricing'!$F8:$Z8))*'Order amounts'!E6</f>
        <v>0</v>
      </c>
      <c r="F6" s="15">
        <f>IFERROR(MIN('Item Mapping and Pricing'!$F8:INDEX('Item Mapping and Pricing'!$F8:$Z8,MATCH('Order amounts'!F6,'Item Mapping and Pricing'!$F$3:$Z$3)),1),MAX('Item Mapping and Pricing'!$F8:$Z8))*'Order amounts'!F6</f>
        <v>0</v>
      </c>
      <c r="G6" s="15">
        <f>IFERROR(MIN('Item Mapping and Pricing'!$F8:INDEX('Item Mapping and Pricing'!$F8:$Z8,MATCH('Order amounts'!G6,'Item Mapping and Pricing'!$F$3:$Z$3)),1),MAX('Item Mapping and Pricing'!$F8:$Z8))*'Order amounts'!G6</f>
        <v>0</v>
      </c>
      <c r="H6" s="15">
        <f>IFERROR(MIN('Item Mapping and Pricing'!$F8:INDEX('Item Mapping and Pricing'!$F8:$Z8,MATCH('Order amounts'!H6,'Item Mapping and Pricing'!$F$3:$Z$3)),1),MAX('Item Mapping and Pricing'!$F8:$Z8))*'Order amounts'!H6</f>
        <v>0</v>
      </c>
      <c r="I6" s="15">
        <f>IFERROR(MIN('Item Mapping and Pricing'!$F8:INDEX('Item Mapping and Pricing'!$F8:$Z8,MATCH('Order amounts'!I6,'Item Mapping and Pricing'!$F$3:$Z$3)),1),MAX('Item Mapping and Pricing'!$F8:$Z8))*'Order amounts'!I6</f>
        <v>0</v>
      </c>
      <c r="J6" s="15">
        <f>IFERROR(MIN('Item Mapping and Pricing'!$F8:INDEX('Item Mapping and Pricing'!$F8:$Z8,MATCH('Order amounts'!J6,'Item Mapping and Pricing'!$F$3:$Z$3)),1),MAX('Item Mapping and Pricing'!$F8:$Z8))*'Order amounts'!J6</f>
        <v>0</v>
      </c>
      <c r="K6" s="15">
        <f>IFERROR(MIN('Item Mapping and Pricing'!$F8:INDEX('Item Mapping and Pricing'!$F8:$Z8,MATCH('Order amounts'!K6,'Item Mapping and Pricing'!$F$3:$Z$3)),1),MAX('Item Mapping and Pricing'!$F8:$Z8))*'Order amounts'!K6</f>
        <v>0</v>
      </c>
      <c r="L6" s="15">
        <f>IFERROR(MIN('Item Mapping and Pricing'!$F8:INDEX('Item Mapping and Pricing'!$F8:$Z8,MATCH('Order amounts'!L6,'Item Mapping and Pricing'!$F$3:$Z$3)),1),MAX('Item Mapping and Pricing'!$F8:$Z8))*'Order amounts'!L6</f>
        <v>0</v>
      </c>
      <c r="M6" s="15">
        <f>IFERROR(MIN('Item Mapping and Pricing'!$F8:INDEX('Item Mapping and Pricing'!$F8:$Z8,MATCH('Order amounts'!M6,'Item Mapping and Pricing'!$F$3:$Z$3)),1),MAX('Item Mapping and Pricing'!$F8:$Z8))*'Order amounts'!M6</f>
        <v>0</v>
      </c>
      <c r="N6" s="15">
        <f>IFERROR(MIN('Item Mapping and Pricing'!$F8:INDEX('Item Mapping and Pricing'!$F8:$Z8,MATCH('Order amounts'!N6,'Item Mapping and Pricing'!$F$3:$Z$3)),1),MAX('Item Mapping and Pricing'!$F8:$Z8))*'Order amounts'!N6</f>
        <v>0</v>
      </c>
      <c r="O6" s="15">
        <f>IFERROR(MIN('Item Mapping and Pricing'!$F8:INDEX('Item Mapping and Pricing'!$F8:$Z8,MATCH('Order amounts'!O6,'Item Mapping and Pricing'!$F$3:$Z$3)),1),MAX('Item Mapping and Pricing'!$F8:$Z8))*'Order amounts'!O6</f>
        <v>0</v>
      </c>
      <c r="P6" s="15">
        <f>IFERROR(MIN('Item Mapping and Pricing'!$F8:INDEX('Item Mapping and Pricing'!$F8:$Z8,MATCH('Order amounts'!P6,'Item Mapping and Pricing'!$F$3:$Z$3)),1),MAX('Item Mapping and Pricing'!$F8:$Z8))*'Order amounts'!P6</f>
        <v>0</v>
      </c>
      <c r="Q6" s="15">
        <f>IFERROR(MIN('Item Mapping and Pricing'!$F8:INDEX('Item Mapping and Pricing'!$F8:$Z8,MATCH('Order amounts'!Q6,'Item Mapping and Pricing'!$F$3:$Z$3)),1),MAX('Item Mapping and Pricing'!$F8:$Z8))*'Order amounts'!Q6</f>
        <v>0</v>
      </c>
      <c r="R6" s="15">
        <f>IFERROR(MIN('Item Mapping and Pricing'!$F8:INDEX('Item Mapping and Pricing'!$F8:$Z8,MATCH('Order amounts'!R6,'Item Mapping and Pricing'!$F$3:$Z$3)),1),MAX('Item Mapping and Pricing'!$F8:$Z8))*'Order amounts'!R6</f>
        <v>0</v>
      </c>
      <c r="S6" s="15">
        <f>IFERROR(MIN('Item Mapping and Pricing'!$F8:INDEX('Item Mapping and Pricing'!$F8:$Z8,MATCH('Order amounts'!S6,'Item Mapping and Pricing'!$F$3:$Z$3)),1),MAX('Item Mapping and Pricing'!$F8:$Z8))*'Order amounts'!S6</f>
        <v>0</v>
      </c>
      <c r="T6" s="15">
        <f>IFERROR(MIN('Item Mapping and Pricing'!$F8:INDEX('Item Mapping and Pricing'!$F8:$Z8,MATCH('Order amounts'!T6,'Item Mapping and Pricing'!$F$3:$Z$3)),1),MAX('Item Mapping and Pricing'!$F8:$Z8))*'Order amounts'!T6</f>
        <v>0</v>
      </c>
      <c r="U6" s="15">
        <f>IFERROR(MIN('Item Mapping and Pricing'!$F8:INDEX('Item Mapping and Pricing'!$F8:$Z8,MATCH('Order amounts'!U6,'Item Mapping and Pricing'!$F$3:$Z$3)),1),MAX('Item Mapping and Pricing'!$F8:$Z8))*'Order amounts'!U6</f>
        <v>0</v>
      </c>
      <c r="V6" s="15">
        <f>IFERROR(MIN('Item Mapping and Pricing'!$F8:INDEX('Item Mapping and Pricing'!$F8:$Z8,MATCH('Order amounts'!V6,'Item Mapping and Pricing'!$F$3:$Z$3)),1),MAX('Item Mapping and Pricing'!$F8:$Z8))*'Order amounts'!V6</f>
        <v>0</v>
      </c>
      <c r="W6" s="15">
        <f>IFERROR(MIN('Item Mapping and Pricing'!$F8:INDEX('Item Mapping and Pricing'!$F8:$Z8,MATCH('Order amounts'!W6,'Item Mapping and Pricing'!$F$3:$Z$3)),1),MAX('Item Mapping and Pricing'!$F8:$Z8))*'Order amounts'!W6</f>
        <v>0</v>
      </c>
      <c r="X6" s="15">
        <f>IFERROR(MIN('Item Mapping and Pricing'!$F8:INDEX('Item Mapping and Pricing'!$F8:$Z8,MATCH('Order amounts'!X6,'Item Mapping and Pricing'!$F$3:$Z$3)),1),MAX('Item Mapping and Pricing'!$F8:$Z8))*'Order amounts'!X6</f>
        <v>0</v>
      </c>
      <c r="Y6" s="15">
        <f>IFERROR(MIN('Item Mapping and Pricing'!$F8:INDEX('Item Mapping and Pricing'!$F8:$Z8,MATCH('Order amounts'!Y6,'Item Mapping and Pricing'!$F$3:$Z$3)),1),MAX('Item Mapping and Pricing'!$F8:$Z8))*'Order amounts'!Y6</f>
        <v>0</v>
      </c>
      <c r="Z6" s="15">
        <f>IFERROR(MIN('Item Mapping and Pricing'!$F8:INDEX('Item Mapping and Pricing'!$F8:$Z8,MATCH('Order amounts'!Z6,'Item Mapping and Pricing'!$F$3:$Z$3)),1),MAX('Item Mapping and Pricing'!$F8:$Z8))*'Order amounts'!Z6</f>
        <v>0</v>
      </c>
      <c r="AA6" s="15">
        <f>IFERROR(MIN('Item Mapping and Pricing'!$F8:INDEX('Item Mapping and Pricing'!$F8:$Z8,MATCH('Order amounts'!AA6,'Item Mapping and Pricing'!$F$3:$Z$3)),1),MAX('Item Mapping and Pricing'!$F8:$Z8))*'Order amounts'!AA6</f>
        <v>0</v>
      </c>
    </row>
    <row r="7" spans="1:27" x14ac:dyDescent="0.2">
      <c r="A7">
        <v>10014</v>
      </c>
      <c r="B7" s="15">
        <f>IFERROR(MIN('Item Mapping and Pricing'!$F9:INDEX('Item Mapping and Pricing'!$F9:$Z9,MATCH('Order amounts'!B7,'Item Mapping and Pricing'!$F$3:$Z$3)),1),MAX('Item Mapping and Pricing'!$F9:$Z9))*'Order amounts'!B7</f>
        <v>0</v>
      </c>
      <c r="C7" s="15">
        <f>IFERROR(MIN('Item Mapping and Pricing'!$F9:INDEX('Item Mapping and Pricing'!$F9:$Z9,MATCH('Order amounts'!C7,'Item Mapping and Pricing'!$F$3:$Z$3)),1),MAX('Item Mapping and Pricing'!$F9:$Z9))*'Order amounts'!C7</f>
        <v>0</v>
      </c>
      <c r="D7" s="15">
        <f>IFERROR(MIN('Item Mapping and Pricing'!$F9:INDEX('Item Mapping and Pricing'!$F9:$Z9,MATCH('Order amounts'!D7,'Item Mapping and Pricing'!$F$3:$Z$3)),1),MAX('Item Mapping and Pricing'!$F9:$Z9))*'Order amounts'!D7</f>
        <v>0</v>
      </c>
      <c r="E7" s="15">
        <f>IFERROR(MIN('Item Mapping and Pricing'!$F9:INDEX('Item Mapping and Pricing'!$F9:$Z9,MATCH('Order amounts'!E7,'Item Mapping and Pricing'!$F$3:$Z$3)),1),MAX('Item Mapping and Pricing'!$F9:$Z9))*'Order amounts'!E7</f>
        <v>0</v>
      </c>
      <c r="F7" s="15">
        <f>IFERROR(MIN('Item Mapping and Pricing'!$F9:INDEX('Item Mapping and Pricing'!$F9:$Z9,MATCH('Order amounts'!F7,'Item Mapping and Pricing'!$F$3:$Z$3)),1),MAX('Item Mapping and Pricing'!$F9:$Z9))*'Order amounts'!F7</f>
        <v>0</v>
      </c>
      <c r="G7" s="15">
        <f>IFERROR(MIN('Item Mapping and Pricing'!$F9:INDEX('Item Mapping and Pricing'!$F9:$Z9,MATCH('Order amounts'!G7,'Item Mapping and Pricing'!$F$3:$Z$3)),1),MAX('Item Mapping and Pricing'!$F9:$Z9))*'Order amounts'!G7</f>
        <v>0</v>
      </c>
      <c r="H7" s="15">
        <f>IFERROR(MIN('Item Mapping and Pricing'!$F9:INDEX('Item Mapping and Pricing'!$F9:$Z9,MATCH('Order amounts'!H7,'Item Mapping and Pricing'!$F$3:$Z$3)),1),MAX('Item Mapping and Pricing'!$F9:$Z9))*'Order amounts'!H7</f>
        <v>0</v>
      </c>
      <c r="I7" s="15">
        <f>IFERROR(MIN('Item Mapping and Pricing'!$F9:INDEX('Item Mapping and Pricing'!$F9:$Z9,MATCH('Order amounts'!I7,'Item Mapping and Pricing'!$F$3:$Z$3)),1),MAX('Item Mapping and Pricing'!$F9:$Z9))*'Order amounts'!I7</f>
        <v>0</v>
      </c>
      <c r="J7" s="15">
        <f>IFERROR(MIN('Item Mapping and Pricing'!$F9:INDEX('Item Mapping and Pricing'!$F9:$Z9,MATCH('Order amounts'!J7,'Item Mapping and Pricing'!$F$3:$Z$3)),1),MAX('Item Mapping and Pricing'!$F9:$Z9))*'Order amounts'!J7</f>
        <v>0</v>
      </c>
      <c r="K7" s="15">
        <f>IFERROR(MIN('Item Mapping and Pricing'!$F9:INDEX('Item Mapping and Pricing'!$F9:$Z9,MATCH('Order amounts'!K7,'Item Mapping and Pricing'!$F$3:$Z$3)),1),MAX('Item Mapping and Pricing'!$F9:$Z9))*'Order amounts'!K7</f>
        <v>0</v>
      </c>
      <c r="L7" s="15">
        <f>IFERROR(MIN('Item Mapping and Pricing'!$F9:INDEX('Item Mapping and Pricing'!$F9:$Z9,MATCH('Order amounts'!L7,'Item Mapping and Pricing'!$F$3:$Z$3)),1),MAX('Item Mapping and Pricing'!$F9:$Z9))*'Order amounts'!L7</f>
        <v>0</v>
      </c>
      <c r="M7" s="15">
        <f>IFERROR(MIN('Item Mapping and Pricing'!$F9:INDEX('Item Mapping and Pricing'!$F9:$Z9,MATCH('Order amounts'!M7,'Item Mapping and Pricing'!$F$3:$Z$3)),1),MAX('Item Mapping and Pricing'!$F9:$Z9))*'Order amounts'!M7</f>
        <v>0</v>
      </c>
      <c r="N7" s="15">
        <f>IFERROR(MIN('Item Mapping and Pricing'!$F9:INDEX('Item Mapping and Pricing'!$F9:$Z9,MATCH('Order amounts'!N7,'Item Mapping and Pricing'!$F$3:$Z$3)),1),MAX('Item Mapping and Pricing'!$F9:$Z9))*'Order amounts'!N7</f>
        <v>0</v>
      </c>
      <c r="O7" s="15">
        <f>IFERROR(MIN('Item Mapping and Pricing'!$F9:INDEX('Item Mapping and Pricing'!$F9:$Z9,MATCH('Order amounts'!O7,'Item Mapping and Pricing'!$F$3:$Z$3)),1),MAX('Item Mapping and Pricing'!$F9:$Z9))*'Order amounts'!O7</f>
        <v>0</v>
      </c>
      <c r="P7" s="15">
        <f>IFERROR(MIN('Item Mapping and Pricing'!$F9:INDEX('Item Mapping and Pricing'!$F9:$Z9,MATCH('Order amounts'!P7,'Item Mapping and Pricing'!$F$3:$Z$3)),1),MAX('Item Mapping and Pricing'!$F9:$Z9))*'Order amounts'!P7</f>
        <v>0</v>
      </c>
      <c r="Q7" s="15">
        <f>IFERROR(MIN('Item Mapping and Pricing'!$F9:INDEX('Item Mapping and Pricing'!$F9:$Z9,MATCH('Order amounts'!Q7,'Item Mapping and Pricing'!$F$3:$Z$3)),1),MAX('Item Mapping and Pricing'!$F9:$Z9))*'Order amounts'!Q7</f>
        <v>0</v>
      </c>
      <c r="R7" s="15">
        <f>IFERROR(MIN('Item Mapping and Pricing'!$F9:INDEX('Item Mapping and Pricing'!$F9:$Z9,MATCH('Order amounts'!R7,'Item Mapping and Pricing'!$F$3:$Z$3)),1),MAX('Item Mapping and Pricing'!$F9:$Z9))*'Order amounts'!R7</f>
        <v>0</v>
      </c>
      <c r="S7" s="15">
        <f>IFERROR(MIN('Item Mapping and Pricing'!$F9:INDEX('Item Mapping and Pricing'!$F9:$Z9,MATCH('Order amounts'!S7,'Item Mapping and Pricing'!$F$3:$Z$3)),1),MAX('Item Mapping and Pricing'!$F9:$Z9))*'Order amounts'!S7</f>
        <v>0</v>
      </c>
      <c r="T7" s="15">
        <f>IFERROR(MIN('Item Mapping and Pricing'!$F9:INDEX('Item Mapping and Pricing'!$F9:$Z9,MATCH('Order amounts'!T7,'Item Mapping and Pricing'!$F$3:$Z$3)),1),MAX('Item Mapping and Pricing'!$F9:$Z9))*'Order amounts'!T7</f>
        <v>0</v>
      </c>
      <c r="U7" s="15">
        <f>IFERROR(MIN('Item Mapping and Pricing'!$F9:INDEX('Item Mapping and Pricing'!$F9:$Z9,MATCH('Order amounts'!U7,'Item Mapping and Pricing'!$F$3:$Z$3)),1),MAX('Item Mapping and Pricing'!$F9:$Z9))*'Order amounts'!U7</f>
        <v>0</v>
      </c>
      <c r="V7" s="15">
        <f>IFERROR(MIN('Item Mapping and Pricing'!$F9:INDEX('Item Mapping and Pricing'!$F9:$Z9,MATCH('Order amounts'!V7,'Item Mapping and Pricing'!$F$3:$Z$3)),1),MAX('Item Mapping and Pricing'!$F9:$Z9))*'Order amounts'!V7</f>
        <v>0</v>
      </c>
      <c r="W7" s="15">
        <f>IFERROR(MIN('Item Mapping and Pricing'!$F9:INDEX('Item Mapping and Pricing'!$F9:$Z9,MATCH('Order amounts'!W7,'Item Mapping and Pricing'!$F$3:$Z$3)),1),MAX('Item Mapping and Pricing'!$F9:$Z9))*'Order amounts'!W7</f>
        <v>0</v>
      </c>
      <c r="X7" s="15">
        <f>IFERROR(MIN('Item Mapping and Pricing'!$F9:INDEX('Item Mapping and Pricing'!$F9:$Z9,MATCH('Order amounts'!X7,'Item Mapping and Pricing'!$F$3:$Z$3)),1),MAX('Item Mapping and Pricing'!$F9:$Z9))*'Order amounts'!X7</f>
        <v>0</v>
      </c>
      <c r="Y7" s="15">
        <f>IFERROR(MIN('Item Mapping and Pricing'!$F9:INDEX('Item Mapping and Pricing'!$F9:$Z9,MATCH('Order amounts'!Y7,'Item Mapping and Pricing'!$F$3:$Z$3)),1),MAX('Item Mapping and Pricing'!$F9:$Z9))*'Order amounts'!Y7</f>
        <v>0</v>
      </c>
      <c r="Z7" s="15">
        <f>IFERROR(MIN('Item Mapping and Pricing'!$F9:INDEX('Item Mapping and Pricing'!$F9:$Z9,MATCH('Order amounts'!Z7,'Item Mapping and Pricing'!$F$3:$Z$3)),1),MAX('Item Mapping and Pricing'!$F9:$Z9))*'Order amounts'!Z7</f>
        <v>0</v>
      </c>
      <c r="AA7" s="15">
        <f>IFERROR(MIN('Item Mapping and Pricing'!$F9:INDEX('Item Mapping and Pricing'!$F9:$Z9,MATCH('Order amounts'!AA7,'Item Mapping and Pricing'!$F$3:$Z$3)),1),MAX('Item Mapping and Pricing'!$F9:$Z9))*'Order amounts'!AA7</f>
        <v>0</v>
      </c>
    </row>
    <row r="8" spans="1:27" x14ac:dyDescent="0.2">
      <c r="A8">
        <v>10015</v>
      </c>
      <c r="B8" s="15">
        <f>IFERROR(MIN('Item Mapping and Pricing'!$F10:INDEX('Item Mapping and Pricing'!$F10:$Z10,MATCH('Order amounts'!B8,'Item Mapping and Pricing'!$F$3:$Z$3)),1),MAX('Item Mapping and Pricing'!$F10:$Z10))*'Order amounts'!B8</f>
        <v>0</v>
      </c>
      <c r="C8" s="15">
        <f>IFERROR(MIN('Item Mapping and Pricing'!$F10:INDEX('Item Mapping and Pricing'!$F10:$Z10,MATCH('Order amounts'!C8,'Item Mapping and Pricing'!$F$3:$Z$3)),1),MAX('Item Mapping and Pricing'!$F10:$Z10))*'Order amounts'!C8</f>
        <v>0</v>
      </c>
      <c r="D8" s="15">
        <f>IFERROR(MIN('Item Mapping and Pricing'!$F10:INDEX('Item Mapping and Pricing'!$F10:$Z10,MATCH('Order amounts'!D8,'Item Mapping and Pricing'!$F$3:$Z$3)),1),MAX('Item Mapping and Pricing'!$F10:$Z10))*'Order amounts'!D8</f>
        <v>0</v>
      </c>
      <c r="E8" s="15">
        <f>IFERROR(MIN('Item Mapping and Pricing'!$F10:INDEX('Item Mapping and Pricing'!$F10:$Z10,MATCH('Order amounts'!E8,'Item Mapping and Pricing'!$F$3:$Z$3)),1),MAX('Item Mapping and Pricing'!$F10:$Z10))*'Order amounts'!E8</f>
        <v>0</v>
      </c>
      <c r="F8" s="15">
        <f>IFERROR(MIN('Item Mapping and Pricing'!$F10:INDEX('Item Mapping and Pricing'!$F10:$Z10,MATCH('Order amounts'!F8,'Item Mapping and Pricing'!$F$3:$Z$3)),1),MAX('Item Mapping and Pricing'!$F10:$Z10))*'Order amounts'!F8</f>
        <v>0</v>
      </c>
      <c r="G8" s="15">
        <f>IFERROR(MIN('Item Mapping and Pricing'!$F10:INDEX('Item Mapping and Pricing'!$F10:$Z10,MATCH('Order amounts'!G8,'Item Mapping and Pricing'!$F$3:$Z$3)),1),MAX('Item Mapping and Pricing'!$F10:$Z10))*'Order amounts'!G8</f>
        <v>0</v>
      </c>
      <c r="H8" s="15">
        <f>IFERROR(MIN('Item Mapping and Pricing'!$F10:INDEX('Item Mapping and Pricing'!$F10:$Z10,MATCH('Order amounts'!H8,'Item Mapping and Pricing'!$F$3:$Z$3)),1),MAX('Item Mapping and Pricing'!$F10:$Z10))*'Order amounts'!H8</f>
        <v>0</v>
      </c>
      <c r="I8" s="15">
        <f>IFERROR(MIN('Item Mapping and Pricing'!$F10:INDEX('Item Mapping and Pricing'!$F10:$Z10,MATCH('Order amounts'!I8,'Item Mapping and Pricing'!$F$3:$Z$3)),1),MAX('Item Mapping and Pricing'!$F10:$Z10))*'Order amounts'!I8</f>
        <v>0</v>
      </c>
      <c r="J8" s="15">
        <f>IFERROR(MIN('Item Mapping and Pricing'!$F10:INDEX('Item Mapping and Pricing'!$F10:$Z10,MATCH('Order amounts'!J8,'Item Mapping and Pricing'!$F$3:$Z$3)),1),MAX('Item Mapping and Pricing'!$F10:$Z10))*'Order amounts'!J8</f>
        <v>0</v>
      </c>
      <c r="K8" s="15">
        <f>IFERROR(MIN('Item Mapping and Pricing'!$F10:INDEX('Item Mapping and Pricing'!$F10:$Z10,MATCH('Order amounts'!K8,'Item Mapping and Pricing'!$F$3:$Z$3)),1),MAX('Item Mapping and Pricing'!$F10:$Z10))*'Order amounts'!K8</f>
        <v>0</v>
      </c>
      <c r="L8" s="15">
        <f>IFERROR(MIN('Item Mapping and Pricing'!$F10:INDEX('Item Mapping and Pricing'!$F10:$Z10,MATCH('Order amounts'!L8,'Item Mapping and Pricing'!$F$3:$Z$3)),1),MAX('Item Mapping and Pricing'!$F10:$Z10))*'Order amounts'!L8</f>
        <v>0</v>
      </c>
      <c r="M8" s="15">
        <f>IFERROR(MIN('Item Mapping and Pricing'!$F10:INDEX('Item Mapping and Pricing'!$F10:$Z10,MATCH('Order amounts'!M8,'Item Mapping and Pricing'!$F$3:$Z$3)),1),MAX('Item Mapping and Pricing'!$F10:$Z10))*'Order amounts'!M8</f>
        <v>0</v>
      </c>
      <c r="N8" s="15">
        <f>IFERROR(MIN('Item Mapping and Pricing'!$F10:INDEX('Item Mapping and Pricing'!$F10:$Z10,MATCH('Order amounts'!N8,'Item Mapping and Pricing'!$F$3:$Z$3)),1),MAX('Item Mapping and Pricing'!$F10:$Z10))*'Order amounts'!N8</f>
        <v>0</v>
      </c>
      <c r="O8" s="15">
        <f>IFERROR(MIN('Item Mapping and Pricing'!$F10:INDEX('Item Mapping and Pricing'!$F10:$Z10,MATCH('Order amounts'!O8,'Item Mapping and Pricing'!$F$3:$Z$3)),1),MAX('Item Mapping and Pricing'!$F10:$Z10))*'Order amounts'!O8</f>
        <v>0</v>
      </c>
      <c r="P8" s="15">
        <f>IFERROR(MIN('Item Mapping and Pricing'!$F10:INDEX('Item Mapping and Pricing'!$F10:$Z10,MATCH('Order amounts'!P8,'Item Mapping and Pricing'!$F$3:$Z$3)),1),MAX('Item Mapping and Pricing'!$F10:$Z10))*'Order amounts'!P8</f>
        <v>0</v>
      </c>
      <c r="Q8" s="15">
        <f>IFERROR(MIN('Item Mapping and Pricing'!$F10:INDEX('Item Mapping and Pricing'!$F10:$Z10,MATCH('Order amounts'!Q8,'Item Mapping and Pricing'!$F$3:$Z$3)),1),MAX('Item Mapping and Pricing'!$F10:$Z10))*'Order amounts'!Q8</f>
        <v>0</v>
      </c>
      <c r="R8" s="15">
        <f>IFERROR(MIN('Item Mapping and Pricing'!$F10:INDEX('Item Mapping and Pricing'!$F10:$Z10,MATCH('Order amounts'!R8,'Item Mapping and Pricing'!$F$3:$Z$3)),1),MAX('Item Mapping and Pricing'!$F10:$Z10))*'Order amounts'!R8</f>
        <v>0</v>
      </c>
      <c r="S8" s="15">
        <f>IFERROR(MIN('Item Mapping and Pricing'!$F10:INDEX('Item Mapping and Pricing'!$F10:$Z10,MATCH('Order amounts'!S8,'Item Mapping and Pricing'!$F$3:$Z$3)),1),MAX('Item Mapping and Pricing'!$F10:$Z10))*'Order amounts'!S8</f>
        <v>0</v>
      </c>
      <c r="T8" s="15">
        <f>IFERROR(MIN('Item Mapping and Pricing'!$F10:INDEX('Item Mapping and Pricing'!$F10:$Z10,MATCH('Order amounts'!T8,'Item Mapping and Pricing'!$F$3:$Z$3)),1),MAX('Item Mapping and Pricing'!$F10:$Z10))*'Order amounts'!T8</f>
        <v>0</v>
      </c>
      <c r="U8" s="15">
        <f>IFERROR(MIN('Item Mapping and Pricing'!$F10:INDEX('Item Mapping and Pricing'!$F10:$Z10,MATCH('Order amounts'!U8,'Item Mapping and Pricing'!$F$3:$Z$3)),1),MAX('Item Mapping and Pricing'!$F10:$Z10))*'Order amounts'!U8</f>
        <v>0</v>
      </c>
      <c r="V8" s="15">
        <f>IFERROR(MIN('Item Mapping and Pricing'!$F10:INDEX('Item Mapping and Pricing'!$F10:$Z10,MATCH('Order amounts'!V8,'Item Mapping and Pricing'!$F$3:$Z$3)),1),MAX('Item Mapping and Pricing'!$F10:$Z10))*'Order amounts'!V8</f>
        <v>0</v>
      </c>
      <c r="W8" s="15">
        <f>IFERROR(MIN('Item Mapping and Pricing'!$F10:INDEX('Item Mapping and Pricing'!$F10:$Z10,MATCH('Order amounts'!W8,'Item Mapping and Pricing'!$F$3:$Z$3)),1),MAX('Item Mapping and Pricing'!$F10:$Z10))*'Order amounts'!W8</f>
        <v>0</v>
      </c>
      <c r="X8" s="15">
        <f>IFERROR(MIN('Item Mapping and Pricing'!$F10:INDEX('Item Mapping and Pricing'!$F10:$Z10,MATCH('Order amounts'!X8,'Item Mapping and Pricing'!$F$3:$Z$3)),1),MAX('Item Mapping and Pricing'!$F10:$Z10))*'Order amounts'!X8</f>
        <v>0</v>
      </c>
      <c r="Y8" s="15">
        <f>IFERROR(MIN('Item Mapping and Pricing'!$F10:INDEX('Item Mapping and Pricing'!$F10:$Z10,MATCH('Order amounts'!Y8,'Item Mapping and Pricing'!$F$3:$Z$3)),1),MAX('Item Mapping and Pricing'!$F10:$Z10))*'Order amounts'!Y8</f>
        <v>0</v>
      </c>
      <c r="Z8" s="15">
        <f>IFERROR(MIN('Item Mapping and Pricing'!$F10:INDEX('Item Mapping and Pricing'!$F10:$Z10,MATCH('Order amounts'!Z8,'Item Mapping and Pricing'!$F$3:$Z$3)),1),MAX('Item Mapping and Pricing'!$F10:$Z10))*'Order amounts'!Z8</f>
        <v>0</v>
      </c>
      <c r="AA8" s="15">
        <f>IFERROR(MIN('Item Mapping and Pricing'!$F10:INDEX('Item Mapping and Pricing'!$F10:$Z10,MATCH('Order amounts'!AA8,'Item Mapping and Pricing'!$F$3:$Z$3)),1),MAX('Item Mapping and Pricing'!$F10:$Z10))*'Order amounts'!AA8</f>
        <v>0</v>
      </c>
    </row>
    <row r="9" spans="1:27" x14ac:dyDescent="0.2">
      <c r="A9">
        <v>10016</v>
      </c>
      <c r="B9" s="15">
        <f>IFERROR(MIN('Item Mapping and Pricing'!$F11:INDEX('Item Mapping and Pricing'!$F11:$Z11,MATCH('Order amounts'!B9,'Item Mapping and Pricing'!$F$3:$Z$3)),1),MAX('Item Mapping and Pricing'!$F11:$Z11))*'Order amounts'!B9</f>
        <v>0</v>
      </c>
      <c r="C9" s="15">
        <f>IFERROR(MIN('Item Mapping and Pricing'!$F11:INDEX('Item Mapping and Pricing'!$F11:$Z11,MATCH('Order amounts'!C9,'Item Mapping and Pricing'!$F$3:$Z$3)),1),MAX('Item Mapping and Pricing'!$F11:$Z11))*'Order amounts'!C9</f>
        <v>0</v>
      </c>
      <c r="D9" s="15">
        <f>IFERROR(MIN('Item Mapping and Pricing'!$F11:INDEX('Item Mapping and Pricing'!$F11:$Z11,MATCH('Order amounts'!D9,'Item Mapping and Pricing'!$F$3:$Z$3)),1),MAX('Item Mapping and Pricing'!$F11:$Z11))*'Order amounts'!D9</f>
        <v>0</v>
      </c>
      <c r="E9" s="15">
        <f>IFERROR(MIN('Item Mapping and Pricing'!$F11:INDEX('Item Mapping and Pricing'!$F11:$Z11,MATCH('Order amounts'!E9,'Item Mapping and Pricing'!$F$3:$Z$3)),1),MAX('Item Mapping and Pricing'!$F11:$Z11))*'Order amounts'!E9</f>
        <v>0</v>
      </c>
      <c r="F9" s="15">
        <f>IFERROR(MIN('Item Mapping and Pricing'!$F11:INDEX('Item Mapping and Pricing'!$F11:$Z11,MATCH('Order amounts'!F9,'Item Mapping and Pricing'!$F$3:$Z$3)),1),MAX('Item Mapping and Pricing'!$F11:$Z11))*'Order amounts'!F9</f>
        <v>0</v>
      </c>
      <c r="G9" s="15">
        <f>IFERROR(MIN('Item Mapping and Pricing'!$F11:INDEX('Item Mapping and Pricing'!$F11:$Z11,MATCH('Order amounts'!G9,'Item Mapping and Pricing'!$F$3:$Z$3)),1),MAX('Item Mapping and Pricing'!$F11:$Z11))*'Order amounts'!G9</f>
        <v>0</v>
      </c>
      <c r="H9" s="15">
        <f>IFERROR(MIN('Item Mapping and Pricing'!$F11:INDEX('Item Mapping and Pricing'!$F11:$Z11,MATCH('Order amounts'!H9,'Item Mapping and Pricing'!$F$3:$Z$3)),1),MAX('Item Mapping and Pricing'!$F11:$Z11))*'Order amounts'!H9</f>
        <v>0</v>
      </c>
      <c r="I9" s="15">
        <f>IFERROR(MIN('Item Mapping and Pricing'!$F11:INDEX('Item Mapping and Pricing'!$F11:$Z11,MATCH('Order amounts'!I9,'Item Mapping and Pricing'!$F$3:$Z$3)),1),MAX('Item Mapping and Pricing'!$F11:$Z11))*'Order amounts'!I9</f>
        <v>0</v>
      </c>
      <c r="J9" s="15">
        <f>IFERROR(MIN('Item Mapping and Pricing'!$F11:INDEX('Item Mapping and Pricing'!$F11:$Z11,MATCH('Order amounts'!J9,'Item Mapping and Pricing'!$F$3:$Z$3)),1),MAX('Item Mapping and Pricing'!$F11:$Z11))*'Order amounts'!J9</f>
        <v>0</v>
      </c>
      <c r="K9" s="15">
        <f>IFERROR(MIN('Item Mapping and Pricing'!$F11:INDEX('Item Mapping and Pricing'!$F11:$Z11,MATCH('Order amounts'!K9,'Item Mapping and Pricing'!$F$3:$Z$3)),1),MAX('Item Mapping and Pricing'!$F11:$Z11))*'Order amounts'!K9</f>
        <v>0</v>
      </c>
      <c r="L9" s="15">
        <f>IFERROR(MIN('Item Mapping and Pricing'!$F11:INDEX('Item Mapping and Pricing'!$F11:$Z11,MATCH('Order amounts'!L9,'Item Mapping and Pricing'!$F$3:$Z$3)),1),MAX('Item Mapping and Pricing'!$F11:$Z11))*'Order amounts'!L9</f>
        <v>0</v>
      </c>
      <c r="M9" s="15">
        <f>IFERROR(MIN('Item Mapping and Pricing'!$F11:INDEX('Item Mapping and Pricing'!$F11:$Z11,MATCH('Order amounts'!M9,'Item Mapping and Pricing'!$F$3:$Z$3)),1),MAX('Item Mapping and Pricing'!$F11:$Z11))*'Order amounts'!M9</f>
        <v>0</v>
      </c>
      <c r="N9" s="15">
        <f>IFERROR(MIN('Item Mapping and Pricing'!$F11:INDEX('Item Mapping and Pricing'!$F11:$Z11,MATCH('Order amounts'!N9,'Item Mapping and Pricing'!$F$3:$Z$3)),1),MAX('Item Mapping and Pricing'!$F11:$Z11))*'Order amounts'!N9</f>
        <v>0</v>
      </c>
      <c r="O9" s="15">
        <f>IFERROR(MIN('Item Mapping and Pricing'!$F11:INDEX('Item Mapping and Pricing'!$F11:$Z11,MATCH('Order amounts'!O9,'Item Mapping and Pricing'!$F$3:$Z$3)),1),MAX('Item Mapping and Pricing'!$F11:$Z11))*'Order amounts'!O9</f>
        <v>0</v>
      </c>
      <c r="P9" s="15">
        <f>IFERROR(MIN('Item Mapping and Pricing'!$F11:INDEX('Item Mapping and Pricing'!$F11:$Z11,MATCH('Order amounts'!P9,'Item Mapping and Pricing'!$F$3:$Z$3)),1),MAX('Item Mapping and Pricing'!$F11:$Z11))*'Order amounts'!P9</f>
        <v>0</v>
      </c>
      <c r="Q9" s="15">
        <f>IFERROR(MIN('Item Mapping and Pricing'!$F11:INDEX('Item Mapping and Pricing'!$F11:$Z11,MATCH('Order amounts'!Q9,'Item Mapping and Pricing'!$F$3:$Z$3)),1),MAX('Item Mapping and Pricing'!$F11:$Z11))*'Order amounts'!Q9</f>
        <v>0</v>
      </c>
      <c r="R9" s="15">
        <f>IFERROR(MIN('Item Mapping and Pricing'!$F11:INDEX('Item Mapping and Pricing'!$F11:$Z11,MATCH('Order amounts'!R9,'Item Mapping and Pricing'!$F$3:$Z$3)),1),MAX('Item Mapping and Pricing'!$F11:$Z11))*'Order amounts'!R9</f>
        <v>0</v>
      </c>
      <c r="S9" s="15">
        <f>IFERROR(MIN('Item Mapping and Pricing'!$F11:INDEX('Item Mapping and Pricing'!$F11:$Z11,MATCH('Order amounts'!S9,'Item Mapping and Pricing'!$F$3:$Z$3)),1),MAX('Item Mapping and Pricing'!$F11:$Z11))*'Order amounts'!S9</f>
        <v>0</v>
      </c>
      <c r="T9" s="15">
        <f>IFERROR(MIN('Item Mapping and Pricing'!$F11:INDEX('Item Mapping and Pricing'!$F11:$Z11,MATCH('Order amounts'!T9,'Item Mapping and Pricing'!$F$3:$Z$3)),1),MAX('Item Mapping and Pricing'!$F11:$Z11))*'Order amounts'!T9</f>
        <v>0</v>
      </c>
      <c r="U9" s="15">
        <f>IFERROR(MIN('Item Mapping and Pricing'!$F11:INDEX('Item Mapping and Pricing'!$F11:$Z11,MATCH('Order amounts'!U9,'Item Mapping and Pricing'!$F$3:$Z$3)),1),MAX('Item Mapping and Pricing'!$F11:$Z11))*'Order amounts'!U9</f>
        <v>0</v>
      </c>
      <c r="V9" s="15">
        <f>IFERROR(MIN('Item Mapping and Pricing'!$F11:INDEX('Item Mapping and Pricing'!$F11:$Z11,MATCH('Order amounts'!V9,'Item Mapping and Pricing'!$F$3:$Z$3)),1),MAX('Item Mapping and Pricing'!$F11:$Z11))*'Order amounts'!V9</f>
        <v>0</v>
      </c>
      <c r="W9" s="15">
        <f>IFERROR(MIN('Item Mapping and Pricing'!$F11:INDEX('Item Mapping and Pricing'!$F11:$Z11,MATCH('Order amounts'!W9,'Item Mapping and Pricing'!$F$3:$Z$3)),1),MAX('Item Mapping and Pricing'!$F11:$Z11))*'Order amounts'!W9</f>
        <v>0</v>
      </c>
      <c r="X9" s="15">
        <f>IFERROR(MIN('Item Mapping and Pricing'!$F11:INDEX('Item Mapping and Pricing'!$F11:$Z11,MATCH('Order amounts'!X9,'Item Mapping and Pricing'!$F$3:$Z$3)),1),MAX('Item Mapping and Pricing'!$F11:$Z11))*'Order amounts'!X9</f>
        <v>0</v>
      </c>
      <c r="Y9" s="15">
        <f>IFERROR(MIN('Item Mapping and Pricing'!$F11:INDEX('Item Mapping and Pricing'!$F11:$Z11,MATCH('Order amounts'!Y9,'Item Mapping and Pricing'!$F$3:$Z$3)),1),MAX('Item Mapping and Pricing'!$F11:$Z11))*'Order amounts'!Y9</f>
        <v>0</v>
      </c>
      <c r="Z9" s="15">
        <f>IFERROR(MIN('Item Mapping and Pricing'!$F11:INDEX('Item Mapping and Pricing'!$F11:$Z11,MATCH('Order amounts'!Z9,'Item Mapping and Pricing'!$F$3:$Z$3)),1),MAX('Item Mapping and Pricing'!$F11:$Z11))*'Order amounts'!Z9</f>
        <v>0</v>
      </c>
      <c r="AA9" s="15">
        <f>IFERROR(MIN('Item Mapping and Pricing'!$F11:INDEX('Item Mapping and Pricing'!$F11:$Z11,MATCH('Order amounts'!AA9,'Item Mapping and Pricing'!$F$3:$Z$3)),1),MAX('Item Mapping and Pricing'!$F11:$Z11))*'Order amounts'!AA9</f>
        <v>0</v>
      </c>
    </row>
    <row r="10" spans="1:27" x14ac:dyDescent="0.2">
      <c r="A10">
        <v>10017</v>
      </c>
      <c r="B10" s="15">
        <f>IFERROR(MIN('Item Mapping and Pricing'!$F12:INDEX('Item Mapping and Pricing'!$F12:$Z12,MATCH('Order amounts'!B10,'Item Mapping and Pricing'!$F$3:$Z$3)),1),MAX('Item Mapping and Pricing'!$F12:$Z12))*'Order amounts'!B10</f>
        <v>0</v>
      </c>
      <c r="C10" s="15">
        <f>IFERROR(MIN('Item Mapping and Pricing'!$F12:INDEX('Item Mapping and Pricing'!$F12:$Z12,MATCH('Order amounts'!C10,'Item Mapping and Pricing'!$F$3:$Z$3)),1),MAX('Item Mapping and Pricing'!$F12:$Z12))*'Order amounts'!C10</f>
        <v>0</v>
      </c>
      <c r="D10" s="15">
        <f>IFERROR(MIN('Item Mapping and Pricing'!$F12:INDEX('Item Mapping and Pricing'!$F12:$Z12,MATCH('Order amounts'!D10,'Item Mapping and Pricing'!$F$3:$Z$3)),1),MAX('Item Mapping and Pricing'!$F12:$Z12))*'Order amounts'!D10</f>
        <v>0</v>
      </c>
      <c r="E10" s="15">
        <f>IFERROR(MIN('Item Mapping and Pricing'!$F12:INDEX('Item Mapping and Pricing'!$F12:$Z12,MATCH('Order amounts'!E10,'Item Mapping and Pricing'!$F$3:$Z$3)),1),MAX('Item Mapping and Pricing'!$F12:$Z12))*'Order amounts'!E10</f>
        <v>0</v>
      </c>
      <c r="F10" s="15">
        <f>IFERROR(MIN('Item Mapping and Pricing'!$F12:INDEX('Item Mapping and Pricing'!$F12:$Z12,MATCH('Order amounts'!F10,'Item Mapping and Pricing'!$F$3:$Z$3)),1),MAX('Item Mapping and Pricing'!$F12:$Z12))*'Order amounts'!F10</f>
        <v>0</v>
      </c>
      <c r="G10" s="15">
        <f>IFERROR(MIN('Item Mapping and Pricing'!$F12:INDEX('Item Mapping and Pricing'!$F12:$Z12,MATCH('Order amounts'!G10,'Item Mapping and Pricing'!$F$3:$Z$3)),1),MAX('Item Mapping and Pricing'!$F12:$Z12))*'Order amounts'!G10</f>
        <v>0</v>
      </c>
      <c r="H10" s="15">
        <f>IFERROR(MIN('Item Mapping and Pricing'!$F12:INDEX('Item Mapping and Pricing'!$F12:$Z12,MATCH('Order amounts'!H10,'Item Mapping and Pricing'!$F$3:$Z$3)),1),MAX('Item Mapping and Pricing'!$F12:$Z12))*'Order amounts'!H10</f>
        <v>0</v>
      </c>
      <c r="I10" s="15">
        <f>IFERROR(MIN('Item Mapping and Pricing'!$F12:INDEX('Item Mapping and Pricing'!$F12:$Z12,MATCH('Order amounts'!I10,'Item Mapping and Pricing'!$F$3:$Z$3)),1),MAX('Item Mapping and Pricing'!$F12:$Z12))*'Order amounts'!I10</f>
        <v>0</v>
      </c>
      <c r="J10" s="15">
        <f>IFERROR(MIN('Item Mapping and Pricing'!$F12:INDEX('Item Mapping and Pricing'!$F12:$Z12,MATCH('Order amounts'!J10,'Item Mapping and Pricing'!$F$3:$Z$3)),1),MAX('Item Mapping and Pricing'!$F12:$Z12))*'Order amounts'!J10</f>
        <v>0</v>
      </c>
      <c r="K10" s="15">
        <f>IFERROR(MIN('Item Mapping and Pricing'!$F12:INDEX('Item Mapping and Pricing'!$F12:$Z12,MATCH('Order amounts'!K10,'Item Mapping and Pricing'!$F$3:$Z$3)),1),MAX('Item Mapping and Pricing'!$F12:$Z12))*'Order amounts'!K10</f>
        <v>0</v>
      </c>
      <c r="L10" s="15">
        <f>IFERROR(MIN('Item Mapping and Pricing'!$F12:INDEX('Item Mapping and Pricing'!$F12:$Z12,MATCH('Order amounts'!L10,'Item Mapping and Pricing'!$F$3:$Z$3)),1),MAX('Item Mapping and Pricing'!$F12:$Z12))*'Order amounts'!L10</f>
        <v>0</v>
      </c>
      <c r="M10" s="15">
        <f>IFERROR(MIN('Item Mapping and Pricing'!$F12:INDEX('Item Mapping and Pricing'!$F12:$Z12,MATCH('Order amounts'!M10,'Item Mapping and Pricing'!$F$3:$Z$3)),1),MAX('Item Mapping and Pricing'!$F12:$Z12))*'Order amounts'!M10</f>
        <v>0</v>
      </c>
      <c r="N10" s="15">
        <f>IFERROR(MIN('Item Mapping and Pricing'!$F12:INDEX('Item Mapping and Pricing'!$F12:$Z12,MATCH('Order amounts'!N10,'Item Mapping and Pricing'!$F$3:$Z$3)),1),MAX('Item Mapping and Pricing'!$F12:$Z12))*'Order amounts'!N10</f>
        <v>0</v>
      </c>
      <c r="O10" s="15">
        <f>IFERROR(MIN('Item Mapping and Pricing'!$F12:INDEX('Item Mapping and Pricing'!$F12:$Z12,MATCH('Order amounts'!O10,'Item Mapping and Pricing'!$F$3:$Z$3)),1),MAX('Item Mapping and Pricing'!$F12:$Z12))*'Order amounts'!O10</f>
        <v>0</v>
      </c>
      <c r="P10" s="15">
        <f>IFERROR(MIN('Item Mapping and Pricing'!$F12:INDEX('Item Mapping and Pricing'!$F12:$Z12,MATCH('Order amounts'!P10,'Item Mapping and Pricing'!$F$3:$Z$3)),1),MAX('Item Mapping and Pricing'!$F12:$Z12))*'Order amounts'!P10</f>
        <v>0</v>
      </c>
      <c r="Q10" s="15">
        <f>IFERROR(MIN('Item Mapping and Pricing'!$F12:INDEX('Item Mapping and Pricing'!$F12:$Z12,MATCH('Order amounts'!Q10,'Item Mapping and Pricing'!$F$3:$Z$3)),1),MAX('Item Mapping and Pricing'!$F12:$Z12))*'Order amounts'!Q10</f>
        <v>0</v>
      </c>
      <c r="R10" s="15">
        <f>IFERROR(MIN('Item Mapping and Pricing'!$F12:INDEX('Item Mapping and Pricing'!$F12:$Z12,MATCH('Order amounts'!R10,'Item Mapping and Pricing'!$F$3:$Z$3)),1),MAX('Item Mapping and Pricing'!$F12:$Z12))*'Order amounts'!R10</f>
        <v>0</v>
      </c>
      <c r="S10" s="15">
        <f>IFERROR(MIN('Item Mapping and Pricing'!$F12:INDEX('Item Mapping and Pricing'!$F12:$Z12,MATCH('Order amounts'!S10,'Item Mapping and Pricing'!$F$3:$Z$3)),1),MAX('Item Mapping and Pricing'!$F12:$Z12))*'Order amounts'!S10</f>
        <v>0</v>
      </c>
      <c r="T10" s="15">
        <f>IFERROR(MIN('Item Mapping and Pricing'!$F12:INDEX('Item Mapping and Pricing'!$F12:$Z12,MATCH('Order amounts'!T10,'Item Mapping and Pricing'!$F$3:$Z$3)),1),MAX('Item Mapping and Pricing'!$F12:$Z12))*'Order amounts'!T10</f>
        <v>0</v>
      </c>
      <c r="U10" s="15">
        <f>IFERROR(MIN('Item Mapping and Pricing'!$F12:INDEX('Item Mapping and Pricing'!$F12:$Z12,MATCH('Order amounts'!U10,'Item Mapping and Pricing'!$F$3:$Z$3)),1),MAX('Item Mapping and Pricing'!$F12:$Z12))*'Order amounts'!U10</f>
        <v>0</v>
      </c>
      <c r="V10" s="15">
        <f>IFERROR(MIN('Item Mapping and Pricing'!$F12:INDEX('Item Mapping and Pricing'!$F12:$Z12,MATCH('Order amounts'!V10,'Item Mapping and Pricing'!$F$3:$Z$3)),1),MAX('Item Mapping and Pricing'!$F12:$Z12))*'Order amounts'!V10</f>
        <v>0</v>
      </c>
      <c r="W10" s="15">
        <f>IFERROR(MIN('Item Mapping and Pricing'!$F12:INDEX('Item Mapping and Pricing'!$F12:$Z12,MATCH('Order amounts'!W10,'Item Mapping and Pricing'!$F$3:$Z$3)),1),MAX('Item Mapping and Pricing'!$F12:$Z12))*'Order amounts'!W10</f>
        <v>0</v>
      </c>
      <c r="X10" s="15">
        <f>IFERROR(MIN('Item Mapping and Pricing'!$F12:INDEX('Item Mapping and Pricing'!$F12:$Z12,MATCH('Order amounts'!X10,'Item Mapping and Pricing'!$F$3:$Z$3)),1),MAX('Item Mapping and Pricing'!$F12:$Z12))*'Order amounts'!X10</f>
        <v>0</v>
      </c>
      <c r="Y10" s="15">
        <f>IFERROR(MIN('Item Mapping and Pricing'!$F12:INDEX('Item Mapping and Pricing'!$F12:$Z12,MATCH('Order amounts'!Y10,'Item Mapping and Pricing'!$F$3:$Z$3)),1),MAX('Item Mapping and Pricing'!$F12:$Z12))*'Order amounts'!Y10</f>
        <v>0</v>
      </c>
      <c r="Z10" s="15">
        <f>IFERROR(MIN('Item Mapping and Pricing'!$F12:INDEX('Item Mapping and Pricing'!$F12:$Z12,MATCH('Order amounts'!Z10,'Item Mapping and Pricing'!$F$3:$Z$3)),1),MAX('Item Mapping and Pricing'!$F12:$Z12))*'Order amounts'!Z10</f>
        <v>0</v>
      </c>
      <c r="AA10" s="15">
        <f>IFERROR(MIN('Item Mapping and Pricing'!$F12:INDEX('Item Mapping and Pricing'!$F12:$Z12,MATCH('Order amounts'!AA10,'Item Mapping and Pricing'!$F$3:$Z$3)),1),MAX('Item Mapping and Pricing'!$F12:$Z12))*'Order amounts'!AA10</f>
        <v>0</v>
      </c>
    </row>
    <row r="11" spans="1:27" x14ac:dyDescent="0.2">
      <c r="A11">
        <v>10018</v>
      </c>
      <c r="B11" s="15">
        <f>IFERROR(MIN('Item Mapping and Pricing'!$F13:INDEX('Item Mapping and Pricing'!$F13:$Z13,MATCH('Order amounts'!B11,'Item Mapping and Pricing'!$F$3:$Z$3)),1),MAX('Item Mapping and Pricing'!$F13:$Z13))*'Order amounts'!B11</f>
        <v>0</v>
      </c>
      <c r="C11" s="15">
        <f>IFERROR(MIN('Item Mapping and Pricing'!$F13:INDEX('Item Mapping and Pricing'!$F13:$Z13,MATCH('Order amounts'!C11,'Item Mapping and Pricing'!$F$3:$Z$3)),1),MAX('Item Mapping and Pricing'!$F13:$Z13))*'Order amounts'!C11</f>
        <v>0</v>
      </c>
      <c r="D11" s="15">
        <f>IFERROR(MIN('Item Mapping and Pricing'!$F13:INDEX('Item Mapping and Pricing'!$F13:$Z13,MATCH('Order amounts'!D11,'Item Mapping and Pricing'!$F$3:$Z$3)),1),MAX('Item Mapping and Pricing'!$F13:$Z13))*'Order amounts'!D11</f>
        <v>0</v>
      </c>
      <c r="E11" s="15">
        <f>IFERROR(MIN('Item Mapping and Pricing'!$F13:INDEX('Item Mapping and Pricing'!$F13:$Z13,MATCH('Order amounts'!E11,'Item Mapping and Pricing'!$F$3:$Z$3)),1),MAX('Item Mapping and Pricing'!$F13:$Z13))*'Order amounts'!E11</f>
        <v>0</v>
      </c>
      <c r="F11" s="15">
        <f>IFERROR(MIN('Item Mapping and Pricing'!$F13:INDEX('Item Mapping and Pricing'!$F13:$Z13,MATCH('Order amounts'!F11,'Item Mapping and Pricing'!$F$3:$Z$3)),1),MAX('Item Mapping and Pricing'!$F13:$Z13))*'Order amounts'!F11</f>
        <v>0</v>
      </c>
      <c r="G11" s="15">
        <f>IFERROR(MIN('Item Mapping and Pricing'!$F13:INDEX('Item Mapping and Pricing'!$F13:$Z13,MATCH('Order amounts'!G11,'Item Mapping and Pricing'!$F$3:$Z$3)),1),MAX('Item Mapping and Pricing'!$F13:$Z13))*'Order amounts'!G11</f>
        <v>0</v>
      </c>
      <c r="H11" s="15">
        <f>IFERROR(MIN('Item Mapping and Pricing'!$F13:INDEX('Item Mapping and Pricing'!$F13:$Z13,MATCH('Order amounts'!H11,'Item Mapping and Pricing'!$F$3:$Z$3)),1),MAX('Item Mapping and Pricing'!$F13:$Z13))*'Order amounts'!H11</f>
        <v>0</v>
      </c>
      <c r="I11" s="15">
        <f>IFERROR(MIN('Item Mapping and Pricing'!$F13:INDEX('Item Mapping and Pricing'!$F13:$Z13,MATCH('Order amounts'!I11,'Item Mapping and Pricing'!$F$3:$Z$3)),1),MAX('Item Mapping and Pricing'!$F13:$Z13))*'Order amounts'!I11</f>
        <v>0</v>
      </c>
      <c r="J11" s="15">
        <f>IFERROR(MIN('Item Mapping and Pricing'!$F13:INDEX('Item Mapping and Pricing'!$F13:$Z13,MATCH('Order amounts'!J11,'Item Mapping and Pricing'!$F$3:$Z$3)),1),MAX('Item Mapping and Pricing'!$F13:$Z13))*'Order amounts'!J11</f>
        <v>0</v>
      </c>
      <c r="K11" s="15">
        <f>IFERROR(MIN('Item Mapping and Pricing'!$F13:INDEX('Item Mapping and Pricing'!$F13:$Z13,MATCH('Order amounts'!K11,'Item Mapping and Pricing'!$F$3:$Z$3)),1),MAX('Item Mapping and Pricing'!$F13:$Z13))*'Order amounts'!K11</f>
        <v>0</v>
      </c>
      <c r="L11" s="15">
        <f>IFERROR(MIN('Item Mapping and Pricing'!$F13:INDEX('Item Mapping and Pricing'!$F13:$Z13,MATCH('Order amounts'!L11,'Item Mapping and Pricing'!$F$3:$Z$3)),1),MAX('Item Mapping and Pricing'!$F13:$Z13))*'Order amounts'!L11</f>
        <v>0</v>
      </c>
      <c r="M11" s="15">
        <f>IFERROR(MIN('Item Mapping and Pricing'!$F13:INDEX('Item Mapping and Pricing'!$F13:$Z13,MATCH('Order amounts'!M11,'Item Mapping and Pricing'!$F$3:$Z$3)),1),MAX('Item Mapping and Pricing'!$F13:$Z13))*'Order amounts'!M11</f>
        <v>0</v>
      </c>
      <c r="N11" s="15">
        <f>IFERROR(MIN('Item Mapping and Pricing'!$F13:INDEX('Item Mapping and Pricing'!$F13:$Z13,MATCH('Order amounts'!N11,'Item Mapping and Pricing'!$F$3:$Z$3)),1),MAX('Item Mapping and Pricing'!$F13:$Z13))*'Order amounts'!N11</f>
        <v>0</v>
      </c>
      <c r="O11" s="15">
        <f>IFERROR(MIN('Item Mapping and Pricing'!$F13:INDEX('Item Mapping and Pricing'!$F13:$Z13,MATCH('Order amounts'!O11,'Item Mapping and Pricing'!$F$3:$Z$3)),1),MAX('Item Mapping and Pricing'!$F13:$Z13))*'Order amounts'!O11</f>
        <v>0</v>
      </c>
      <c r="P11" s="15">
        <f>IFERROR(MIN('Item Mapping and Pricing'!$F13:INDEX('Item Mapping and Pricing'!$F13:$Z13,MATCH('Order amounts'!P11,'Item Mapping and Pricing'!$F$3:$Z$3)),1),MAX('Item Mapping and Pricing'!$F13:$Z13))*'Order amounts'!P11</f>
        <v>0</v>
      </c>
      <c r="Q11" s="15">
        <f>IFERROR(MIN('Item Mapping and Pricing'!$F13:INDEX('Item Mapping and Pricing'!$F13:$Z13,MATCH('Order amounts'!Q11,'Item Mapping and Pricing'!$F$3:$Z$3)),1),MAX('Item Mapping and Pricing'!$F13:$Z13))*'Order amounts'!Q11</f>
        <v>0</v>
      </c>
      <c r="R11" s="15">
        <f>IFERROR(MIN('Item Mapping and Pricing'!$F13:INDEX('Item Mapping and Pricing'!$F13:$Z13,MATCH('Order amounts'!R11,'Item Mapping and Pricing'!$F$3:$Z$3)),1),MAX('Item Mapping and Pricing'!$F13:$Z13))*'Order amounts'!R11</f>
        <v>0</v>
      </c>
      <c r="S11" s="15">
        <f>IFERROR(MIN('Item Mapping and Pricing'!$F13:INDEX('Item Mapping and Pricing'!$F13:$Z13,MATCH('Order amounts'!S11,'Item Mapping and Pricing'!$F$3:$Z$3)),1),MAX('Item Mapping and Pricing'!$F13:$Z13))*'Order amounts'!S11</f>
        <v>0</v>
      </c>
      <c r="T11" s="15">
        <f>IFERROR(MIN('Item Mapping and Pricing'!$F13:INDEX('Item Mapping and Pricing'!$F13:$Z13,MATCH('Order amounts'!T11,'Item Mapping and Pricing'!$F$3:$Z$3)),1),MAX('Item Mapping and Pricing'!$F13:$Z13))*'Order amounts'!T11</f>
        <v>0</v>
      </c>
      <c r="U11" s="15">
        <f>IFERROR(MIN('Item Mapping and Pricing'!$F13:INDEX('Item Mapping and Pricing'!$F13:$Z13,MATCH('Order amounts'!U11,'Item Mapping and Pricing'!$F$3:$Z$3)),1),MAX('Item Mapping and Pricing'!$F13:$Z13))*'Order amounts'!U11</f>
        <v>0</v>
      </c>
      <c r="V11" s="15">
        <f>IFERROR(MIN('Item Mapping and Pricing'!$F13:INDEX('Item Mapping and Pricing'!$F13:$Z13,MATCH('Order amounts'!V11,'Item Mapping and Pricing'!$F$3:$Z$3)),1),MAX('Item Mapping and Pricing'!$F13:$Z13))*'Order amounts'!V11</f>
        <v>0</v>
      </c>
      <c r="W11" s="15">
        <f>IFERROR(MIN('Item Mapping and Pricing'!$F13:INDEX('Item Mapping and Pricing'!$F13:$Z13,MATCH('Order amounts'!W11,'Item Mapping and Pricing'!$F$3:$Z$3)),1),MAX('Item Mapping and Pricing'!$F13:$Z13))*'Order amounts'!W11</f>
        <v>0</v>
      </c>
      <c r="X11" s="15">
        <f>IFERROR(MIN('Item Mapping and Pricing'!$F13:INDEX('Item Mapping and Pricing'!$F13:$Z13,MATCH('Order amounts'!X11,'Item Mapping and Pricing'!$F$3:$Z$3)),1),MAX('Item Mapping and Pricing'!$F13:$Z13))*'Order amounts'!X11</f>
        <v>0</v>
      </c>
      <c r="Y11" s="15">
        <f>IFERROR(MIN('Item Mapping and Pricing'!$F13:INDEX('Item Mapping and Pricing'!$F13:$Z13,MATCH('Order amounts'!Y11,'Item Mapping and Pricing'!$F$3:$Z$3)),1),MAX('Item Mapping and Pricing'!$F13:$Z13))*'Order amounts'!Y11</f>
        <v>0</v>
      </c>
      <c r="Z11" s="15">
        <f>IFERROR(MIN('Item Mapping and Pricing'!$F13:INDEX('Item Mapping and Pricing'!$F13:$Z13,MATCH('Order amounts'!Z11,'Item Mapping and Pricing'!$F$3:$Z$3)),1),MAX('Item Mapping and Pricing'!$F13:$Z13))*'Order amounts'!Z11</f>
        <v>0</v>
      </c>
      <c r="AA11" s="15">
        <f>IFERROR(MIN('Item Mapping and Pricing'!$F13:INDEX('Item Mapping and Pricing'!$F13:$Z13,MATCH('Order amounts'!AA11,'Item Mapping and Pricing'!$F$3:$Z$3)),1),MAX('Item Mapping and Pricing'!$F13:$Z13))*'Order amounts'!AA11</f>
        <v>0</v>
      </c>
    </row>
    <row r="12" spans="1:27" x14ac:dyDescent="0.2">
      <c r="A12">
        <v>10019</v>
      </c>
      <c r="B12" s="15">
        <f>IFERROR(MIN('Item Mapping and Pricing'!$F14:INDEX('Item Mapping and Pricing'!$F14:$Z14,MATCH('Order amounts'!B12,'Item Mapping and Pricing'!$F$3:$Z$3)),1),MAX('Item Mapping and Pricing'!$F14:$Z14))*'Order amounts'!B12</f>
        <v>0</v>
      </c>
      <c r="C12" s="15">
        <f>IFERROR(MIN('Item Mapping and Pricing'!$F14:INDEX('Item Mapping and Pricing'!$F14:$Z14,MATCH('Order amounts'!C12,'Item Mapping and Pricing'!$F$3:$Z$3)),1),MAX('Item Mapping and Pricing'!$F14:$Z14))*'Order amounts'!C12</f>
        <v>0</v>
      </c>
      <c r="D12" s="15">
        <f>IFERROR(MIN('Item Mapping and Pricing'!$F14:INDEX('Item Mapping and Pricing'!$F14:$Z14,MATCH('Order amounts'!D12,'Item Mapping and Pricing'!$F$3:$Z$3)),1),MAX('Item Mapping and Pricing'!$F14:$Z14))*'Order amounts'!D12</f>
        <v>0</v>
      </c>
      <c r="E12" s="15">
        <f>IFERROR(MIN('Item Mapping and Pricing'!$F14:INDEX('Item Mapping and Pricing'!$F14:$Z14,MATCH('Order amounts'!E12,'Item Mapping and Pricing'!$F$3:$Z$3)),1),MAX('Item Mapping and Pricing'!$F14:$Z14))*'Order amounts'!E12</f>
        <v>0</v>
      </c>
      <c r="F12" s="15">
        <f>IFERROR(MIN('Item Mapping and Pricing'!$F14:INDEX('Item Mapping and Pricing'!$F14:$Z14,MATCH('Order amounts'!F12,'Item Mapping and Pricing'!$F$3:$Z$3)),1),MAX('Item Mapping and Pricing'!$F14:$Z14))*'Order amounts'!F12</f>
        <v>0</v>
      </c>
      <c r="G12" s="15">
        <f>IFERROR(MIN('Item Mapping and Pricing'!$F14:INDEX('Item Mapping and Pricing'!$F14:$Z14,MATCH('Order amounts'!G12,'Item Mapping and Pricing'!$F$3:$Z$3)),1),MAX('Item Mapping and Pricing'!$F14:$Z14))*'Order amounts'!G12</f>
        <v>0</v>
      </c>
      <c r="H12" s="15">
        <f>IFERROR(MIN('Item Mapping and Pricing'!$F14:INDEX('Item Mapping and Pricing'!$F14:$Z14,MATCH('Order amounts'!H12,'Item Mapping and Pricing'!$F$3:$Z$3)),1),MAX('Item Mapping and Pricing'!$F14:$Z14))*'Order amounts'!H12</f>
        <v>0</v>
      </c>
      <c r="I12" s="15">
        <f>IFERROR(MIN('Item Mapping and Pricing'!$F14:INDEX('Item Mapping and Pricing'!$F14:$Z14,MATCH('Order amounts'!I12,'Item Mapping and Pricing'!$F$3:$Z$3)),1),MAX('Item Mapping and Pricing'!$F14:$Z14))*'Order amounts'!I12</f>
        <v>0</v>
      </c>
      <c r="J12" s="15">
        <f>IFERROR(MIN('Item Mapping and Pricing'!$F14:INDEX('Item Mapping and Pricing'!$F14:$Z14,MATCH('Order amounts'!J12,'Item Mapping and Pricing'!$F$3:$Z$3)),1),MAX('Item Mapping and Pricing'!$F14:$Z14))*'Order amounts'!J12</f>
        <v>0</v>
      </c>
      <c r="K12" s="15">
        <f>IFERROR(MIN('Item Mapping and Pricing'!$F14:INDEX('Item Mapping and Pricing'!$F14:$Z14,MATCH('Order amounts'!K12,'Item Mapping and Pricing'!$F$3:$Z$3)),1),MAX('Item Mapping and Pricing'!$F14:$Z14))*'Order amounts'!K12</f>
        <v>0</v>
      </c>
      <c r="L12" s="15">
        <f>IFERROR(MIN('Item Mapping and Pricing'!$F14:INDEX('Item Mapping and Pricing'!$F14:$Z14,MATCH('Order amounts'!L12,'Item Mapping and Pricing'!$F$3:$Z$3)),1),MAX('Item Mapping and Pricing'!$F14:$Z14))*'Order amounts'!L12</f>
        <v>0</v>
      </c>
      <c r="M12" s="15">
        <f>IFERROR(MIN('Item Mapping and Pricing'!$F14:INDEX('Item Mapping and Pricing'!$F14:$Z14,MATCH('Order amounts'!M12,'Item Mapping and Pricing'!$F$3:$Z$3)),1),MAX('Item Mapping and Pricing'!$F14:$Z14))*'Order amounts'!M12</f>
        <v>0</v>
      </c>
      <c r="N12" s="15">
        <f>IFERROR(MIN('Item Mapping and Pricing'!$F14:INDEX('Item Mapping and Pricing'!$F14:$Z14,MATCH('Order amounts'!N12,'Item Mapping and Pricing'!$F$3:$Z$3)),1),MAX('Item Mapping and Pricing'!$F14:$Z14))*'Order amounts'!N12</f>
        <v>0</v>
      </c>
      <c r="O12" s="15">
        <f>IFERROR(MIN('Item Mapping and Pricing'!$F14:INDEX('Item Mapping and Pricing'!$F14:$Z14,MATCH('Order amounts'!O12,'Item Mapping and Pricing'!$F$3:$Z$3)),1),MAX('Item Mapping and Pricing'!$F14:$Z14))*'Order amounts'!O12</f>
        <v>0</v>
      </c>
      <c r="P12" s="15">
        <f>IFERROR(MIN('Item Mapping and Pricing'!$F14:INDEX('Item Mapping and Pricing'!$F14:$Z14,MATCH('Order amounts'!P12,'Item Mapping and Pricing'!$F$3:$Z$3)),1),MAX('Item Mapping and Pricing'!$F14:$Z14))*'Order amounts'!P12</f>
        <v>0</v>
      </c>
      <c r="Q12" s="15">
        <f>IFERROR(MIN('Item Mapping and Pricing'!$F14:INDEX('Item Mapping and Pricing'!$F14:$Z14,MATCH('Order amounts'!Q12,'Item Mapping and Pricing'!$F$3:$Z$3)),1),MAX('Item Mapping and Pricing'!$F14:$Z14))*'Order amounts'!Q12</f>
        <v>0</v>
      </c>
      <c r="R12" s="15">
        <f>IFERROR(MIN('Item Mapping and Pricing'!$F14:INDEX('Item Mapping and Pricing'!$F14:$Z14,MATCH('Order amounts'!R12,'Item Mapping and Pricing'!$F$3:$Z$3)),1),MAX('Item Mapping and Pricing'!$F14:$Z14))*'Order amounts'!R12</f>
        <v>0</v>
      </c>
      <c r="S12" s="15">
        <f>IFERROR(MIN('Item Mapping and Pricing'!$F14:INDEX('Item Mapping and Pricing'!$F14:$Z14,MATCH('Order amounts'!S12,'Item Mapping and Pricing'!$F$3:$Z$3)),1),MAX('Item Mapping and Pricing'!$F14:$Z14))*'Order amounts'!S12</f>
        <v>0</v>
      </c>
      <c r="T12" s="15">
        <f>IFERROR(MIN('Item Mapping and Pricing'!$F14:INDEX('Item Mapping and Pricing'!$F14:$Z14,MATCH('Order amounts'!T12,'Item Mapping and Pricing'!$F$3:$Z$3)),1),MAX('Item Mapping and Pricing'!$F14:$Z14))*'Order amounts'!T12</f>
        <v>0</v>
      </c>
      <c r="U12" s="15">
        <f>IFERROR(MIN('Item Mapping and Pricing'!$F14:INDEX('Item Mapping and Pricing'!$F14:$Z14,MATCH('Order amounts'!U12,'Item Mapping and Pricing'!$F$3:$Z$3)),1),MAX('Item Mapping and Pricing'!$F14:$Z14))*'Order amounts'!U12</f>
        <v>0</v>
      </c>
      <c r="V12" s="15">
        <f>IFERROR(MIN('Item Mapping and Pricing'!$F14:INDEX('Item Mapping and Pricing'!$F14:$Z14,MATCH('Order amounts'!V12,'Item Mapping and Pricing'!$F$3:$Z$3)),1),MAX('Item Mapping and Pricing'!$F14:$Z14))*'Order amounts'!V12</f>
        <v>0</v>
      </c>
      <c r="W12" s="15">
        <f>IFERROR(MIN('Item Mapping and Pricing'!$F14:INDEX('Item Mapping and Pricing'!$F14:$Z14,MATCH('Order amounts'!W12,'Item Mapping and Pricing'!$F$3:$Z$3)),1),MAX('Item Mapping and Pricing'!$F14:$Z14))*'Order amounts'!W12</f>
        <v>0</v>
      </c>
      <c r="X12" s="15">
        <f>IFERROR(MIN('Item Mapping and Pricing'!$F14:INDEX('Item Mapping and Pricing'!$F14:$Z14,MATCH('Order amounts'!X12,'Item Mapping and Pricing'!$F$3:$Z$3)),1),MAX('Item Mapping and Pricing'!$F14:$Z14))*'Order amounts'!X12</f>
        <v>0</v>
      </c>
      <c r="Y12" s="15">
        <f>IFERROR(MIN('Item Mapping and Pricing'!$F14:INDEX('Item Mapping and Pricing'!$F14:$Z14,MATCH('Order amounts'!Y12,'Item Mapping and Pricing'!$F$3:$Z$3)),1),MAX('Item Mapping and Pricing'!$F14:$Z14))*'Order amounts'!Y12</f>
        <v>0</v>
      </c>
      <c r="Z12" s="15">
        <f>IFERROR(MIN('Item Mapping and Pricing'!$F14:INDEX('Item Mapping and Pricing'!$F14:$Z14,MATCH('Order amounts'!Z12,'Item Mapping and Pricing'!$F$3:$Z$3)),1),MAX('Item Mapping and Pricing'!$F14:$Z14))*'Order amounts'!Z12</f>
        <v>0</v>
      </c>
      <c r="AA12" s="15">
        <f>IFERROR(MIN('Item Mapping and Pricing'!$F14:INDEX('Item Mapping and Pricing'!$F14:$Z14,MATCH('Order amounts'!AA12,'Item Mapping and Pricing'!$F$3:$Z$3)),1),MAX('Item Mapping and Pricing'!$F14:$Z14))*'Order amounts'!AA12</f>
        <v>0</v>
      </c>
    </row>
    <row r="13" spans="1:27" x14ac:dyDescent="0.2">
      <c r="A13">
        <v>10020</v>
      </c>
      <c r="B13" s="15">
        <f>IFERROR(MIN('Item Mapping and Pricing'!$F15:INDEX('Item Mapping and Pricing'!$F15:$Z15,MATCH('Order amounts'!B13,'Item Mapping and Pricing'!$F$3:$Z$3)),1),MAX('Item Mapping and Pricing'!$F15:$Z15))*'Order amounts'!B13</f>
        <v>0</v>
      </c>
      <c r="C13" s="15">
        <f>IFERROR(MIN('Item Mapping and Pricing'!$F15:INDEX('Item Mapping and Pricing'!$F15:$Z15,MATCH('Order amounts'!C13,'Item Mapping and Pricing'!$F$3:$Z$3)),1),MAX('Item Mapping and Pricing'!$F15:$Z15))*'Order amounts'!C13</f>
        <v>0</v>
      </c>
      <c r="D13" s="15">
        <f>IFERROR(MIN('Item Mapping and Pricing'!$F15:INDEX('Item Mapping and Pricing'!$F15:$Z15,MATCH('Order amounts'!D13,'Item Mapping and Pricing'!$F$3:$Z$3)),1),MAX('Item Mapping and Pricing'!$F15:$Z15))*'Order amounts'!D13</f>
        <v>0</v>
      </c>
      <c r="E13" s="15">
        <f>IFERROR(MIN('Item Mapping and Pricing'!$F15:INDEX('Item Mapping and Pricing'!$F15:$Z15,MATCH('Order amounts'!E13,'Item Mapping and Pricing'!$F$3:$Z$3)),1),MAX('Item Mapping and Pricing'!$F15:$Z15))*'Order amounts'!E13</f>
        <v>0</v>
      </c>
      <c r="F13" s="15">
        <f>IFERROR(MIN('Item Mapping and Pricing'!$F15:INDEX('Item Mapping and Pricing'!$F15:$Z15,MATCH('Order amounts'!F13,'Item Mapping and Pricing'!$F$3:$Z$3)),1),MAX('Item Mapping and Pricing'!$F15:$Z15))*'Order amounts'!F13</f>
        <v>0</v>
      </c>
      <c r="G13" s="15">
        <f>IFERROR(MIN('Item Mapping and Pricing'!$F15:INDEX('Item Mapping and Pricing'!$F15:$Z15,MATCH('Order amounts'!G13,'Item Mapping and Pricing'!$F$3:$Z$3)),1),MAX('Item Mapping and Pricing'!$F15:$Z15))*'Order amounts'!G13</f>
        <v>0</v>
      </c>
      <c r="H13" s="15">
        <f>IFERROR(MIN('Item Mapping and Pricing'!$F15:INDEX('Item Mapping and Pricing'!$F15:$Z15,MATCH('Order amounts'!H13,'Item Mapping and Pricing'!$F$3:$Z$3)),1),MAX('Item Mapping and Pricing'!$F15:$Z15))*'Order amounts'!H13</f>
        <v>0</v>
      </c>
      <c r="I13" s="15">
        <f>IFERROR(MIN('Item Mapping and Pricing'!$F15:INDEX('Item Mapping and Pricing'!$F15:$Z15,MATCH('Order amounts'!I13,'Item Mapping and Pricing'!$F$3:$Z$3)),1),MAX('Item Mapping and Pricing'!$F15:$Z15))*'Order amounts'!I13</f>
        <v>0</v>
      </c>
      <c r="J13" s="15">
        <f>IFERROR(MIN('Item Mapping and Pricing'!$F15:INDEX('Item Mapping and Pricing'!$F15:$Z15,MATCH('Order amounts'!J13,'Item Mapping and Pricing'!$F$3:$Z$3)),1),MAX('Item Mapping and Pricing'!$F15:$Z15))*'Order amounts'!J13</f>
        <v>0</v>
      </c>
      <c r="K13" s="15">
        <f>IFERROR(MIN('Item Mapping and Pricing'!$F15:INDEX('Item Mapping and Pricing'!$F15:$Z15,MATCH('Order amounts'!K13,'Item Mapping and Pricing'!$F$3:$Z$3)),1),MAX('Item Mapping and Pricing'!$F15:$Z15))*'Order amounts'!K13</f>
        <v>0</v>
      </c>
      <c r="L13" s="15">
        <f>IFERROR(MIN('Item Mapping and Pricing'!$F15:INDEX('Item Mapping and Pricing'!$F15:$Z15,MATCH('Order amounts'!L13,'Item Mapping and Pricing'!$F$3:$Z$3)),1),MAX('Item Mapping and Pricing'!$F15:$Z15))*'Order amounts'!L13</f>
        <v>0</v>
      </c>
      <c r="M13" s="15">
        <f>IFERROR(MIN('Item Mapping and Pricing'!$F15:INDEX('Item Mapping and Pricing'!$F15:$Z15,MATCH('Order amounts'!M13,'Item Mapping and Pricing'!$F$3:$Z$3)),1),MAX('Item Mapping and Pricing'!$F15:$Z15))*'Order amounts'!M13</f>
        <v>0</v>
      </c>
      <c r="N13" s="15">
        <f>IFERROR(MIN('Item Mapping and Pricing'!$F15:INDEX('Item Mapping and Pricing'!$F15:$Z15,MATCH('Order amounts'!N13,'Item Mapping and Pricing'!$F$3:$Z$3)),1),MAX('Item Mapping and Pricing'!$F15:$Z15))*'Order amounts'!N13</f>
        <v>0</v>
      </c>
      <c r="O13" s="15">
        <f>IFERROR(MIN('Item Mapping and Pricing'!$F15:INDEX('Item Mapping and Pricing'!$F15:$Z15,MATCH('Order amounts'!O13,'Item Mapping and Pricing'!$F$3:$Z$3)),1),MAX('Item Mapping and Pricing'!$F15:$Z15))*'Order amounts'!O13</f>
        <v>0</v>
      </c>
      <c r="P13" s="15">
        <f>IFERROR(MIN('Item Mapping and Pricing'!$F15:INDEX('Item Mapping and Pricing'!$F15:$Z15,MATCH('Order amounts'!P13,'Item Mapping and Pricing'!$F$3:$Z$3)),1),MAX('Item Mapping and Pricing'!$F15:$Z15))*'Order amounts'!P13</f>
        <v>0</v>
      </c>
      <c r="Q13" s="15">
        <f>IFERROR(MIN('Item Mapping and Pricing'!$F15:INDEX('Item Mapping and Pricing'!$F15:$Z15,MATCH('Order amounts'!Q13,'Item Mapping and Pricing'!$F$3:$Z$3)),1),MAX('Item Mapping and Pricing'!$F15:$Z15))*'Order amounts'!Q13</f>
        <v>0</v>
      </c>
      <c r="R13" s="15">
        <f>IFERROR(MIN('Item Mapping and Pricing'!$F15:INDEX('Item Mapping and Pricing'!$F15:$Z15,MATCH('Order amounts'!R13,'Item Mapping and Pricing'!$F$3:$Z$3)),1),MAX('Item Mapping and Pricing'!$F15:$Z15))*'Order amounts'!R13</f>
        <v>0</v>
      </c>
      <c r="S13" s="15">
        <f>IFERROR(MIN('Item Mapping and Pricing'!$F15:INDEX('Item Mapping and Pricing'!$F15:$Z15,MATCH('Order amounts'!S13,'Item Mapping and Pricing'!$F$3:$Z$3)),1),MAX('Item Mapping and Pricing'!$F15:$Z15))*'Order amounts'!S13</f>
        <v>0</v>
      </c>
      <c r="T13" s="15">
        <f>IFERROR(MIN('Item Mapping and Pricing'!$F15:INDEX('Item Mapping and Pricing'!$F15:$Z15,MATCH('Order amounts'!T13,'Item Mapping and Pricing'!$F$3:$Z$3)),1),MAX('Item Mapping and Pricing'!$F15:$Z15))*'Order amounts'!T13</f>
        <v>0</v>
      </c>
      <c r="U13" s="15">
        <f>IFERROR(MIN('Item Mapping and Pricing'!$F15:INDEX('Item Mapping and Pricing'!$F15:$Z15,MATCH('Order amounts'!U13,'Item Mapping and Pricing'!$F$3:$Z$3)),1),MAX('Item Mapping and Pricing'!$F15:$Z15))*'Order amounts'!U13</f>
        <v>0</v>
      </c>
      <c r="V13" s="15">
        <f>IFERROR(MIN('Item Mapping and Pricing'!$F15:INDEX('Item Mapping and Pricing'!$F15:$Z15,MATCH('Order amounts'!V13,'Item Mapping and Pricing'!$F$3:$Z$3)),1),MAX('Item Mapping and Pricing'!$F15:$Z15))*'Order amounts'!V13</f>
        <v>0</v>
      </c>
      <c r="W13" s="15">
        <f>IFERROR(MIN('Item Mapping and Pricing'!$F15:INDEX('Item Mapping and Pricing'!$F15:$Z15,MATCH('Order amounts'!W13,'Item Mapping and Pricing'!$F$3:$Z$3)),1),MAX('Item Mapping and Pricing'!$F15:$Z15))*'Order amounts'!W13</f>
        <v>0</v>
      </c>
      <c r="X13" s="15">
        <f>IFERROR(MIN('Item Mapping and Pricing'!$F15:INDEX('Item Mapping and Pricing'!$F15:$Z15,MATCH('Order amounts'!X13,'Item Mapping and Pricing'!$F$3:$Z$3)),1),MAX('Item Mapping and Pricing'!$F15:$Z15))*'Order amounts'!X13</f>
        <v>0</v>
      </c>
      <c r="Y13" s="15">
        <f>IFERROR(MIN('Item Mapping and Pricing'!$F15:INDEX('Item Mapping and Pricing'!$F15:$Z15,MATCH('Order amounts'!Y13,'Item Mapping and Pricing'!$F$3:$Z$3)),1),MAX('Item Mapping and Pricing'!$F15:$Z15))*'Order amounts'!Y13</f>
        <v>0</v>
      </c>
      <c r="Z13" s="15">
        <f>IFERROR(MIN('Item Mapping and Pricing'!$F15:INDEX('Item Mapping and Pricing'!$F15:$Z15,MATCH('Order amounts'!Z13,'Item Mapping and Pricing'!$F$3:$Z$3)),1),MAX('Item Mapping and Pricing'!$F15:$Z15))*'Order amounts'!Z13</f>
        <v>0</v>
      </c>
      <c r="AA13" s="15">
        <f>IFERROR(MIN('Item Mapping and Pricing'!$F15:INDEX('Item Mapping and Pricing'!$F15:$Z15,MATCH('Order amounts'!AA13,'Item Mapping and Pricing'!$F$3:$Z$3)),1),MAX('Item Mapping and Pricing'!$F15:$Z15))*'Order amounts'!AA13</f>
        <v>0</v>
      </c>
    </row>
    <row r="14" spans="1:27" x14ac:dyDescent="0.2">
      <c r="A14">
        <v>10021</v>
      </c>
      <c r="B14" s="15">
        <f>IFERROR(MIN('Item Mapping and Pricing'!$F16:INDEX('Item Mapping and Pricing'!$F16:$Z16,MATCH('Order amounts'!B14,'Item Mapping and Pricing'!$F$3:$Z$3)),1),MAX('Item Mapping and Pricing'!$F16:$Z16))*'Order amounts'!B14</f>
        <v>0</v>
      </c>
      <c r="C14" s="15">
        <f>IFERROR(MIN('Item Mapping and Pricing'!$F16:INDEX('Item Mapping and Pricing'!$F16:$Z16,MATCH('Order amounts'!C14,'Item Mapping and Pricing'!$F$3:$Z$3)),1),MAX('Item Mapping and Pricing'!$F16:$Z16))*'Order amounts'!C14</f>
        <v>0</v>
      </c>
      <c r="D14" s="15">
        <f>IFERROR(MIN('Item Mapping and Pricing'!$F16:INDEX('Item Mapping and Pricing'!$F16:$Z16,MATCH('Order amounts'!D14,'Item Mapping and Pricing'!$F$3:$Z$3)),1),MAX('Item Mapping and Pricing'!$F16:$Z16))*'Order amounts'!D14</f>
        <v>0</v>
      </c>
      <c r="E14" s="15">
        <f>IFERROR(MIN('Item Mapping and Pricing'!$F16:INDEX('Item Mapping and Pricing'!$F16:$Z16,MATCH('Order amounts'!E14,'Item Mapping and Pricing'!$F$3:$Z$3)),1),MAX('Item Mapping and Pricing'!$F16:$Z16))*'Order amounts'!E14</f>
        <v>0</v>
      </c>
      <c r="F14" s="15">
        <f>IFERROR(MIN('Item Mapping and Pricing'!$F16:INDEX('Item Mapping and Pricing'!$F16:$Z16,MATCH('Order amounts'!F14,'Item Mapping and Pricing'!$F$3:$Z$3)),1),MAX('Item Mapping and Pricing'!$F16:$Z16))*'Order amounts'!F14</f>
        <v>0</v>
      </c>
      <c r="G14" s="15">
        <f>IFERROR(MIN('Item Mapping and Pricing'!$F16:INDEX('Item Mapping and Pricing'!$F16:$Z16,MATCH('Order amounts'!G14,'Item Mapping and Pricing'!$F$3:$Z$3)),1),MAX('Item Mapping and Pricing'!$F16:$Z16))*'Order amounts'!G14</f>
        <v>0</v>
      </c>
      <c r="H14" s="15">
        <f>IFERROR(MIN('Item Mapping and Pricing'!$F16:INDEX('Item Mapping and Pricing'!$F16:$Z16,MATCH('Order amounts'!H14,'Item Mapping and Pricing'!$F$3:$Z$3)),1),MAX('Item Mapping and Pricing'!$F16:$Z16))*'Order amounts'!H14</f>
        <v>0</v>
      </c>
      <c r="I14" s="15">
        <f>IFERROR(MIN('Item Mapping and Pricing'!$F16:INDEX('Item Mapping and Pricing'!$F16:$Z16,MATCH('Order amounts'!I14,'Item Mapping and Pricing'!$F$3:$Z$3)),1),MAX('Item Mapping and Pricing'!$F16:$Z16))*'Order amounts'!I14</f>
        <v>0</v>
      </c>
      <c r="J14" s="15">
        <f>IFERROR(MIN('Item Mapping and Pricing'!$F16:INDEX('Item Mapping and Pricing'!$F16:$Z16,MATCH('Order amounts'!J14,'Item Mapping and Pricing'!$F$3:$Z$3)),1),MAX('Item Mapping and Pricing'!$F16:$Z16))*'Order amounts'!J14</f>
        <v>0</v>
      </c>
      <c r="K14" s="15">
        <f>IFERROR(MIN('Item Mapping and Pricing'!$F16:INDEX('Item Mapping and Pricing'!$F16:$Z16,MATCH('Order amounts'!K14,'Item Mapping and Pricing'!$F$3:$Z$3)),1),MAX('Item Mapping and Pricing'!$F16:$Z16))*'Order amounts'!K14</f>
        <v>0</v>
      </c>
      <c r="L14" s="15">
        <f>IFERROR(MIN('Item Mapping and Pricing'!$F16:INDEX('Item Mapping and Pricing'!$F16:$Z16,MATCH('Order amounts'!L14,'Item Mapping and Pricing'!$F$3:$Z$3)),1),MAX('Item Mapping and Pricing'!$F16:$Z16))*'Order amounts'!L14</f>
        <v>0</v>
      </c>
      <c r="M14" s="15">
        <f>IFERROR(MIN('Item Mapping and Pricing'!$F16:INDEX('Item Mapping and Pricing'!$F16:$Z16,MATCH('Order amounts'!M14,'Item Mapping and Pricing'!$F$3:$Z$3)),1),MAX('Item Mapping and Pricing'!$F16:$Z16))*'Order amounts'!M14</f>
        <v>0</v>
      </c>
      <c r="N14" s="15">
        <f>IFERROR(MIN('Item Mapping and Pricing'!$F16:INDEX('Item Mapping and Pricing'!$F16:$Z16,MATCH('Order amounts'!N14,'Item Mapping and Pricing'!$F$3:$Z$3)),1),MAX('Item Mapping and Pricing'!$F16:$Z16))*'Order amounts'!N14</f>
        <v>0</v>
      </c>
      <c r="O14" s="15">
        <f>IFERROR(MIN('Item Mapping and Pricing'!$F16:INDEX('Item Mapping and Pricing'!$F16:$Z16,MATCH('Order amounts'!O14,'Item Mapping and Pricing'!$F$3:$Z$3)),1),MAX('Item Mapping and Pricing'!$F16:$Z16))*'Order amounts'!O14</f>
        <v>0</v>
      </c>
      <c r="P14" s="15">
        <f>IFERROR(MIN('Item Mapping and Pricing'!$F16:INDEX('Item Mapping and Pricing'!$F16:$Z16,MATCH('Order amounts'!P14,'Item Mapping and Pricing'!$F$3:$Z$3)),1),MAX('Item Mapping and Pricing'!$F16:$Z16))*'Order amounts'!P14</f>
        <v>0</v>
      </c>
      <c r="Q14" s="15">
        <f>IFERROR(MIN('Item Mapping and Pricing'!$F16:INDEX('Item Mapping and Pricing'!$F16:$Z16,MATCH('Order amounts'!Q14,'Item Mapping and Pricing'!$F$3:$Z$3)),1),MAX('Item Mapping and Pricing'!$F16:$Z16))*'Order amounts'!Q14</f>
        <v>0</v>
      </c>
      <c r="R14" s="15">
        <f>IFERROR(MIN('Item Mapping and Pricing'!$F16:INDEX('Item Mapping and Pricing'!$F16:$Z16,MATCH('Order amounts'!R14,'Item Mapping and Pricing'!$F$3:$Z$3)),1),MAX('Item Mapping and Pricing'!$F16:$Z16))*'Order amounts'!R14</f>
        <v>0</v>
      </c>
      <c r="S14" s="15">
        <f>IFERROR(MIN('Item Mapping and Pricing'!$F16:INDEX('Item Mapping and Pricing'!$F16:$Z16,MATCH('Order amounts'!S14,'Item Mapping and Pricing'!$F$3:$Z$3)),1),MAX('Item Mapping and Pricing'!$F16:$Z16))*'Order amounts'!S14</f>
        <v>0</v>
      </c>
      <c r="T14" s="15">
        <f>IFERROR(MIN('Item Mapping and Pricing'!$F16:INDEX('Item Mapping and Pricing'!$F16:$Z16,MATCH('Order amounts'!T14,'Item Mapping and Pricing'!$F$3:$Z$3)),1),MAX('Item Mapping and Pricing'!$F16:$Z16))*'Order amounts'!T14</f>
        <v>0</v>
      </c>
      <c r="U14" s="15">
        <f>IFERROR(MIN('Item Mapping and Pricing'!$F16:INDEX('Item Mapping and Pricing'!$F16:$Z16,MATCH('Order amounts'!U14,'Item Mapping and Pricing'!$F$3:$Z$3)),1),MAX('Item Mapping and Pricing'!$F16:$Z16))*'Order amounts'!U14</f>
        <v>0</v>
      </c>
      <c r="V14" s="15">
        <f>IFERROR(MIN('Item Mapping and Pricing'!$F16:INDEX('Item Mapping and Pricing'!$F16:$Z16,MATCH('Order amounts'!V14,'Item Mapping and Pricing'!$F$3:$Z$3)),1),MAX('Item Mapping and Pricing'!$F16:$Z16))*'Order amounts'!V14</f>
        <v>0</v>
      </c>
      <c r="W14" s="15">
        <f>IFERROR(MIN('Item Mapping and Pricing'!$F16:INDEX('Item Mapping and Pricing'!$F16:$Z16,MATCH('Order amounts'!W14,'Item Mapping and Pricing'!$F$3:$Z$3)),1),MAX('Item Mapping and Pricing'!$F16:$Z16))*'Order amounts'!W14</f>
        <v>0</v>
      </c>
      <c r="X14" s="15">
        <f>IFERROR(MIN('Item Mapping and Pricing'!$F16:INDEX('Item Mapping and Pricing'!$F16:$Z16,MATCH('Order amounts'!X14,'Item Mapping and Pricing'!$F$3:$Z$3)),1),MAX('Item Mapping and Pricing'!$F16:$Z16))*'Order amounts'!X14</f>
        <v>0</v>
      </c>
      <c r="Y14" s="15">
        <f>IFERROR(MIN('Item Mapping and Pricing'!$F16:INDEX('Item Mapping and Pricing'!$F16:$Z16,MATCH('Order amounts'!Y14,'Item Mapping and Pricing'!$F$3:$Z$3)),1),MAX('Item Mapping and Pricing'!$F16:$Z16))*'Order amounts'!Y14</f>
        <v>0</v>
      </c>
      <c r="Z14" s="15">
        <f>IFERROR(MIN('Item Mapping and Pricing'!$F16:INDEX('Item Mapping and Pricing'!$F16:$Z16,MATCH('Order amounts'!Z14,'Item Mapping and Pricing'!$F$3:$Z$3)),1),MAX('Item Mapping and Pricing'!$F16:$Z16))*'Order amounts'!Z14</f>
        <v>0</v>
      </c>
      <c r="AA14" s="15">
        <f>IFERROR(MIN('Item Mapping and Pricing'!$F16:INDEX('Item Mapping and Pricing'!$F16:$Z16,MATCH('Order amounts'!AA14,'Item Mapping and Pricing'!$F$3:$Z$3)),1),MAX('Item Mapping and Pricing'!$F16:$Z16))*'Order amounts'!AA14</f>
        <v>0</v>
      </c>
    </row>
    <row r="15" spans="1:27" x14ac:dyDescent="0.2">
      <c r="A15">
        <v>10022</v>
      </c>
      <c r="B15" s="15">
        <f>IFERROR(MIN('Item Mapping and Pricing'!$F17:INDEX('Item Mapping and Pricing'!$F17:$Z17,MATCH('Order amounts'!B15,'Item Mapping and Pricing'!$F$3:$Z$3)),1),MAX('Item Mapping and Pricing'!$F17:$Z17))*'Order amounts'!B15</f>
        <v>0</v>
      </c>
      <c r="C15" s="15">
        <f>IFERROR(MIN('Item Mapping and Pricing'!$F17:INDEX('Item Mapping and Pricing'!$F17:$Z17,MATCH('Order amounts'!C15,'Item Mapping and Pricing'!$F$3:$Z$3)),1),MAX('Item Mapping and Pricing'!$F17:$Z17))*'Order amounts'!C15</f>
        <v>0</v>
      </c>
      <c r="D15" s="15">
        <f>IFERROR(MIN('Item Mapping and Pricing'!$F17:INDEX('Item Mapping and Pricing'!$F17:$Z17,MATCH('Order amounts'!D15,'Item Mapping and Pricing'!$F$3:$Z$3)),1),MAX('Item Mapping and Pricing'!$F17:$Z17))*'Order amounts'!D15</f>
        <v>0</v>
      </c>
      <c r="E15" s="15">
        <f>IFERROR(MIN('Item Mapping and Pricing'!$F17:INDEX('Item Mapping and Pricing'!$F17:$Z17,MATCH('Order amounts'!E15,'Item Mapping and Pricing'!$F$3:$Z$3)),1),MAX('Item Mapping and Pricing'!$F17:$Z17))*'Order amounts'!E15</f>
        <v>0</v>
      </c>
      <c r="F15" s="15">
        <f>IFERROR(MIN('Item Mapping and Pricing'!$F17:INDEX('Item Mapping and Pricing'!$F17:$Z17,MATCH('Order amounts'!F15,'Item Mapping and Pricing'!$F$3:$Z$3)),1),MAX('Item Mapping and Pricing'!$F17:$Z17))*'Order amounts'!F15</f>
        <v>0</v>
      </c>
      <c r="G15" s="15">
        <f>IFERROR(MIN('Item Mapping and Pricing'!$F17:INDEX('Item Mapping and Pricing'!$F17:$Z17,MATCH('Order amounts'!G15,'Item Mapping and Pricing'!$F$3:$Z$3)),1),MAX('Item Mapping and Pricing'!$F17:$Z17))*'Order amounts'!G15</f>
        <v>0</v>
      </c>
      <c r="H15" s="15">
        <f>IFERROR(MIN('Item Mapping and Pricing'!$F17:INDEX('Item Mapping and Pricing'!$F17:$Z17,MATCH('Order amounts'!H15,'Item Mapping and Pricing'!$F$3:$Z$3)),1),MAX('Item Mapping and Pricing'!$F17:$Z17))*'Order amounts'!H15</f>
        <v>0</v>
      </c>
      <c r="I15" s="15">
        <f>IFERROR(MIN('Item Mapping and Pricing'!$F17:INDEX('Item Mapping and Pricing'!$F17:$Z17,MATCH('Order amounts'!I15,'Item Mapping and Pricing'!$F$3:$Z$3)),1),MAX('Item Mapping and Pricing'!$F17:$Z17))*'Order amounts'!I15</f>
        <v>0</v>
      </c>
      <c r="J15" s="15">
        <f>IFERROR(MIN('Item Mapping and Pricing'!$F17:INDEX('Item Mapping and Pricing'!$F17:$Z17,MATCH('Order amounts'!J15,'Item Mapping and Pricing'!$F$3:$Z$3)),1),MAX('Item Mapping and Pricing'!$F17:$Z17))*'Order amounts'!J15</f>
        <v>0</v>
      </c>
      <c r="K15" s="15">
        <f>IFERROR(MIN('Item Mapping and Pricing'!$F17:INDEX('Item Mapping and Pricing'!$F17:$Z17,MATCH('Order amounts'!K15,'Item Mapping and Pricing'!$F$3:$Z$3)),1),MAX('Item Mapping and Pricing'!$F17:$Z17))*'Order amounts'!K15</f>
        <v>0</v>
      </c>
      <c r="L15" s="15">
        <f>IFERROR(MIN('Item Mapping and Pricing'!$F17:INDEX('Item Mapping and Pricing'!$F17:$Z17,MATCH('Order amounts'!L15,'Item Mapping and Pricing'!$F$3:$Z$3)),1),MAX('Item Mapping and Pricing'!$F17:$Z17))*'Order amounts'!L15</f>
        <v>0</v>
      </c>
      <c r="M15" s="15">
        <f>IFERROR(MIN('Item Mapping and Pricing'!$F17:INDEX('Item Mapping and Pricing'!$F17:$Z17,MATCH('Order amounts'!M15,'Item Mapping and Pricing'!$F$3:$Z$3)),1),MAX('Item Mapping and Pricing'!$F17:$Z17))*'Order amounts'!M15</f>
        <v>0</v>
      </c>
      <c r="N15" s="15">
        <f>IFERROR(MIN('Item Mapping and Pricing'!$F17:INDEX('Item Mapping and Pricing'!$F17:$Z17,MATCH('Order amounts'!N15,'Item Mapping and Pricing'!$F$3:$Z$3)),1),MAX('Item Mapping and Pricing'!$F17:$Z17))*'Order amounts'!N15</f>
        <v>0</v>
      </c>
      <c r="O15" s="15">
        <f>IFERROR(MIN('Item Mapping and Pricing'!$F17:INDEX('Item Mapping and Pricing'!$F17:$Z17,MATCH('Order amounts'!O15,'Item Mapping and Pricing'!$F$3:$Z$3)),1),MAX('Item Mapping and Pricing'!$F17:$Z17))*'Order amounts'!O15</f>
        <v>0</v>
      </c>
      <c r="P15" s="15">
        <f>IFERROR(MIN('Item Mapping and Pricing'!$F17:INDEX('Item Mapping and Pricing'!$F17:$Z17,MATCH('Order amounts'!P15,'Item Mapping and Pricing'!$F$3:$Z$3)),1),MAX('Item Mapping and Pricing'!$F17:$Z17))*'Order amounts'!P15</f>
        <v>0</v>
      </c>
      <c r="Q15" s="15">
        <f>IFERROR(MIN('Item Mapping and Pricing'!$F17:INDEX('Item Mapping and Pricing'!$F17:$Z17,MATCH('Order amounts'!Q15,'Item Mapping and Pricing'!$F$3:$Z$3)),1),MAX('Item Mapping and Pricing'!$F17:$Z17))*'Order amounts'!Q15</f>
        <v>0</v>
      </c>
      <c r="R15" s="15">
        <f>IFERROR(MIN('Item Mapping and Pricing'!$F17:INDEX('Item Mapping and Pricing'!$F17:$Z17,MATCH('Order amounts'!R15,'Item Mapping and Pricing'!$F$3:$Z$3)),1),MAX('Item Mapping and Pricing'!$F17:$Z17))*'Order amounts'!R15</f>
        <v>0</v>
      </c>
      <c r="S15" s="15">
        <f>IFERROR(MIN('Item Mapping and Pricing'!$F17:INDEX('Item Mapping and Pricing'!$F17:$Z17,MATCH('Order amounts'!S15,'Item Mapping and Pricing'!$F$3:$Z$3)),1),MAX('Item Mapping and Pricing'!$F17:$Z17))*'Order amounts'!S15</f>
        <v>0</v>
      </c>
      <c r="T15" s="15">
        <f>IFERROR(MIN('Item Mapping and Pricing'!$F17:INDEX('Item Mapping and Pricing'!$F17:$Z17,MATCH('Order amounts'!T15,'Item Mapping and Pricing'!$F$3:$Z$3)),1),MAX('Item Mapping and Pricing'!$F17:$Z17))*'Order amounts'!T15</f>
        <v>0</v>
      </c>
      <c r="U15" s="15">
        <f>IFERROR(MIN('Item Mapping and Pricing'!$F17:INDEX('Item Mapping and Pricing'!$F17:$Z17,MATCH('Order amounts'!U15,'Item Mapping and Pricing'!$F$3:$Z$3)),1),MAX('Item Mapping and Pricing'!$F17:$Z17))*'Order amounts'!U15</f>
        <v>0</v>
      </c>
      <c r="V15" s="15">
        <f>IFERROR(MIN('Item Mapping and Pricing'!$F17:INDEX('Item Mapping and Pricing'!$F17:$Z17,MATCH('Order amounts'!V15,'Item Mapping and Pricing'!$F$3:$Z$3)),1),MAX('Item Mapping and Pricing'!$F17:$Z17))*'Order amounts'!V15</f>
        <v>0</v>
      </c>
      <c r="W15" s="15">
        <f>IFERROR(MIN('Item Mapping and Pricing'!$F17:INDEX('Item Mapping and Pricing'!$F17:$Z17,MATCH('Order amounts'!W15,'Item Mapping and Pricing'!$F$3:$Z$3)),1),MAX('Item Mapping and Pricing'!$F17:$Z17))*'Order amounts'!W15</f>
        <v>0</v>
      </c>
      <c r="X15" s="15">
        <f>IFERROR(MIN('Item Mapping and Pricing'!$F17:INDEX('Item Mapping and Pricing'!$F17:$Z17,MATCH('Order amounts'!X15,'Item Mapping and Pricing'!$F$3:$Z$3)),1),MAX('Item Mapping and Pricing'!$F17:$Z17))*'Order amounts'!X15</f>
        <v>0</v>
      </c>
      <c r="Y15" s="15">
        <f>IFERROR(MIN('Item Mapping and Pricing'!$F17:INDEX('Item Mapping and Pricing'!$F17:$Z17,MATCH('Order amounts'!Y15,'Item Mapping and Pricing'!$F$3:$Z$3)),1),MAX('Item Mapping and Pricing'!$F17:$Z17))*'Order amounts'!Y15</f>
        <v>0</v>
      </c>
      <c r="Z15" s="15">
        <f>IFERROR(MIN('Item Mapping and Pricing'!$F17:INDEX('Item Mapping and Pricing'!$F17:$Z17,MATCH('Order amounts'!Z15,'Item Mapping and Pricing'!$F$3:$Z$3)),1),MAX('Item Mapping and Pricing'!$F17:$Z17))*'Order amounts'!Z15</f>
        <v>0</v>
      </c>
      <c r="AA15" s="15">
        <f>IFERROR(MIN('Item Mapping and Pricing'!$F17:INDEX('Item Mapping and Pricing'!$F17:$Z17,MATCH('Order amounts'!AA15,'Item Mapping and Pricing'!$F$3:$Z$3)),1),MAX('Item Mapping and Pricing'!$F17:$Z17))*'Order amounts'!AA15</f>
        <v>0</v>
      </c>
    </row>
    <row r="16" spans="1:27" x14ac:dyDescent="0.2">
      <c r="A16">
        <v>10023</v>
      </c>
      <c r="B16" s="15">
        <f>IFERROR(MIN('Item Mapping and Pricing'!$F18:INDEX('Item Mapping and Pricing'!$F18:$Z18,MATCH('Order amounts'!B16,'Item Mapping and Pricing'!$F$3:$Z$3)),1),MAX('Item Mapping and Pricing'!$F18:$Z18))*'Order amounts'!B16</f>
        <v>0</v>
      </c>
      <c r="C16" s="15">
        <f>IFERROR(MIN('Item Mapping and Pricing'!$F18:INDEX('Item Mapping and Pricing'!$F18:$Z18,MATCH('Order amounts'!C16,'Item Mapping and Pricing'!$F$3:$Z$3)),1),MAX('Item Mapping and Pricing'!$F18:$Z18))*'Order amounts'!C16</f>
        <v>0</v>
      </c>
      <c r="D16" s="15">
        <f>IFERROR(MIN('Item Mapping and Pricing'!$F18:INDEX('Item Mapping and Pricing'!$F18:$Z18,MATCH('Order amounts'!D16,'Item Mapping and Pricing'!$F$3:$Z$3)),1),MAX('Item Mapping and Pricing'!$F18:$Z18))*'Order amounts'!D16</f>
        <v>0</v>
      </c>
      <c r="E16" s="15">
        <f>IFERROR(MIN('Item Mapping and Pricing'!$F18:INDEX('Item Mapping and Pricing'!$F18:$Z18,MATCH('Order amounts'!E16,'Item Mapping and Pricing'!$F$3:$Z$3)),1),MAX('Item Mapping and Pricing'!$F18:$Z18))*'Order amounts'!E16</f>
        <v>0</v>
      </c>
      <c r="F16" s="15">
        <f>IFERROR(MIN('Item Mapping and Pricing'!$F18:INDEX('Item Mapping and Pricing'!$F18:$Z18,MATCH('Order amounts'!F16,'Item Mapping and Pricing'!$F$3:$Z$3)),1),MAX('Item Mapping and Pricing'!$F18:$Z18))*'Order amounts'!F16</f>
        <v>0</v>
      </c>
      <c r="G16" s="15">
        <f>IFERROR(MIN('Item Mapping and Pricing'!$F18:INDEX('Item Mapping and Pricing'!$F18:$Z18,MATCH('Order amounts'!G16,'Item Mapping and Pricing'!$F$3:$Z$3)),1),MAX('Item Mapping and Pricing'!$F18:$Z18))*'Order amounts'!G16</f>
        <v>0</v>
      </c>
      <c r="H16" s="15">
        <f>IFERROR(MIN('Item Mapping and Pricing'!$F18:INDEX('Item Mapping and Pricing'!$F18:$Z18,MATCH('Order amounts'!H16,'Item Mapping and Pricing'!$F$3:$Z$3)),1),MAX('Item Mapping and Pricing'!$F18:$Z18))*'Order amounts'!H16</f>
        <v>0</v>
      </c>
      <c r="I16" s="15">
        <f>IFERROR(MIN('Item Mapping and Pricing'!$F18:INDEX('Item Mapping and Pricing'!$F18:$Z18,MATCH('Order amounts'!I16,'Item Mapping and Pricing'!$F$3:$Z$3)),1),MAX('Item Mapping and Pricing'!$F18:$Z18))*'Order amounts'!I16</f>
        <v>0</v>
      </c>
      <c r="J16" s="15">
        <f>IFERROR(MIN('Item Mapping and Pricing'!$F18:INDEX('Item Mapping and Pricing'!$F18:$Z18,MATCH('Order amounts'!J16,'Item Mapping and Pricing'!$F$3:$Z$3)),1),MAX('Item Mapping and Pricing'!$F18:$Z18))*'Order amounts'!J16</f>
        <v>0</v>
      </c>
      <c r="K16" s="15">
        <f>IFERROR(MIN('Item Mapping and Pricing'!$F18:INDEX('Item Mapping and Pricing'!$F18:$Z18,MATCH('Order amounts'!K16,'Item Mapping and Pricing'!$F$3:$Z$3)),1),MAX('Item Mapping and Pricing'!$F18:$Z18))*'Order amounts'!K16</f>
        <v>0</v>
      </c>
      <c r="L16" s="15">
        <f>IFERROR(MIN('Item Mapping and Pricing'!$F18:INDEX('Item Mapping and Pricing'!$F18:$Z18,MATCH('Order amounts'!L16,'Item Mapping and Pricing'!$F$3:$Z$3)),1),MAX('Item Mapping and Pricing'!$F18:$Z18))*'Order amounts'!L16</f>
        <v>0</v>
      </c>
      <c r="M16" s="15">
        <f>IFERROR(MIN('Item Mapping and Pricing'!$F18:INDEX('Item Mapping and Pricing'!$F18:$Z18,MATCH('Order amounts'!M16,'Item Mapping and Pricing'!$F$3:$Z$3)),1),MAX('Item Mapping and Pricing'!$F18:$Z18))*'Order amounts'!M16</f>
        <v>0</v>
      </c>
      <c r="N16" s="15">
        <f>IFERROR(MIN('Item Mapping and Pricing'!$F18:INDEX('Item Mapping and Pricing'!$F18:$Z18,MATCH('Order amounts'!N16,'Item Mapping and Pricing'!$F$3:$Z$3)),1),MAX('Item Mapping and Pricing'!$F18:$Z18))*'Order amounts'!N16</f>
        <v>0</v>
      </c>
      <c r="O16" s="15">
        <f>IFERROR(MIN('Item Mapping and Pricing'!$F18:INDEX('Item Mapping and Pricing'!$F18:$Z18,MATCH('Order amounts'!O16,'Item Mapping and Pricing'!$F$3:$Z$3)),1),MAX('Item Mapping and Pricing'!$F18:$Z18))*'Order amounts'!O16</f>
        <v>0</v>
      </c>
      <c r="P16" s="15">
        <f>IFERROR(MIN('Item Mapping and Pricing'!$F18:INDEX('Item Mapping and Pricing'!$F18:$Z18,MATCH('Order amounts'!P16,'Item Mapping and Pricing'!$F$3:$Z$3)),1),MAX('Item Mapping and Pricing'!$F18:$Z18))*'Order amounts'!P16</f>
        <v>0</v>
      </c>
      <c r="Q16" s="15">
        <f>IFERROR(MIN('Item Mapping and Pricing'!$F18:INDEX('Item Mapping and Pricing'!$F18:$Z18,MATCH('Order amounts'!Q16,'Item Mapping and Pricing'!$F$3:$Z$3)),1),MAX('Item Mapping and Pricing'!$F18:$Z18))*'Order amounts'!Q16</f>
        <v>0</v>
      </c>
      <c r="R16" s="15">
        <f>IFERROR(MIN('Item Mapping and Pricing'!$F18:INDEX('Item Mapping and Pricing'!$F18:$Z18,MATCH('Order amounts'!R16,'Item Mapping and Pricing'!$F$3:$Z$3)),1),MAX('Item Mapping and Pricing'!$F18:$Z18))*'Order amounts'!R16</f>
        <v>0</v>
      </c>
      <c r="S16" s="15">
        <f>IFERROR(MIN('Item Mapping and Pricing'!$F18:INDEX('Item Mapping and Pricing'!$F18:$Z18,MATCH('Order amounts'!S16,'Item Mapping and Pricing'!$F$3:$Z$3)),1),MAX('Item Mapping and Pricing'!$F18:$Z18))*'Order amounts'!S16</f>
        <v>0</v>
      </c>
      <c r="T16" s="15">
        <f>IFERROR(MIN('Item Mapping and Pricing'!$F18:INDEX('Item Mapping and Pricing'!$F18:$Z18,MATCH('Order amounts'!T16,'Item Mapping and Pricing'!$F$3:$Z$3)),1),MAX('Item Mapping and Pricing'!$F18:$Z18))*'Order amounts'!T16</f>
        <v>0</v>
      </c>
      <c r="U16" s="15">
        <f>IFERROR(MIN('Item Mapping and Pricing'!$F18:INDEX('Item Mapping and Pricing'!$F18:$Z18,MATCH('Order amounts'!U16,'Item Mapping and Pricing'!$F$3:$Z$3)),1),MAX('Item Mapping and Pricing'!$F18:$Z18))*'Order amounts'!U16</f>
        <v>0</v>
      </c>
      <c r="V16" s="15">
        <f>IFERROR(MIN('Item Mapping and Pricing'!$F18:INDEX('Item Mapping and Pricing'!$F18:$Z18,MATCH('Order amounts'!V16,'Item Mapping and Pricing'!$F$3:$Z$3)),1),MAX('Item Mapping and Pricing'!$F18:$Z18))*'Order amounts'!V16</f>
        <v>0</v>
      </c>
      <c r="W16" s="15">
        <f>IFERROR(MIN('Item Mapping and Pricing'!$F18:INDEX('Item Mapping and Pricing'!$F18:$Z18,MATCH('Order amounts'!W16,'Item Mapping and Pricing'!$F$3:$Z$3)),1),MAX('Item Mapping and Pricing'!$F18:$Z18))*'Order amounts'!W16</f>
        <v>0</v>
      </c>
      <c r="X16" s="15">
        <f>IFERROR(MIN('Item Mapping and Pricing'!$F18:INDEX('Item Mapping and Pricing'!$F18:$Z18,MATCH('Order amounts'!X16,'Item Mapping and Pricing'!$F$3:$Z$3)),1),MAX('Item Mapping and Pricing'!$F18:$Z18))*'Order amounts'!X16</f>
        <v>0</v>
      </c>
      <c r="Y16" s="15">
        <f>IFERROR(MIN('Item Mapping and Pricing'!$F18:INDEX('Item Mapping and Pricing'!$F18:$Z18,MATCH('Order amounts'!Y16,'Item Mapping and Pricing'!$F$3:$Z$3)),1),MAX('Item Mapping and Pricing'!$F18:$Z18))*'Order amounts'!Y16</f>
        <v>0</v>
      </c>
      <c r="Z16" s="15">
        <f>IFERROR(MIN('Item Mapping and Pricing'!$F18:INDEX('Item Mapping and Pricing'!$F18:$Z18,MATCH('Order amounts'!Z16,'Item Mapping and Pricing'!$F$3:$Z$3)),1),MAX('Item Mapping and Pricing'!$F18:$Z18))*'Order amounts'!Z16</f>
        <v>0</v>
      </c>
      <c r="AA16" s="15">
        <f>IFERROR(MIN('Item Mapping and Pricing'!$F18:INDEX('Item Mapping and Pricing'!$F18:$Z18,MATCH('Order amounts'!AA16,'Item Mapping and Pricing'!$F$3:$Z$3)),1),MAX('Item Mapping and Pricing'!$F18:$Z18))*'Order amounts'!AA16</f>
        <v>0</v>
      </c>
    </row>
    <row r="17" spans="1:27" x14ac:dyDescent="0.2">
      <c r="A17">
        <v>10024</v>
      </c>
      <c r="B17" s="15">
        <f>IFERROR(MIN('Item Mapping and Pricing'!$F19:INDEX('Item Mapping and Pricing'!$F19:$Z19,MATCH('Order amounts'!B17,'Item Mapping and Pricing'!$F$3:$Z$3)),1),MAX('Item Mapping and Pricing'!$F19:$Z19))*'Order amounts'!B17</f>
        <v>0</v>
      </c>
      <c r="C17" s="15">
        <f>IFERROR(MIN('Item Mapping and Pricing'!$F19:INDEX('Item Mapping and Pricing'!$F19:$Z19,MATCH('Order amounts'!C17,'Item Mapping and Pricing'!$F$3:$Z$3)),1),MAX('Item Mapping and Pricing'!$F19:$Z19))*'Order amounts'!C17</f>
        <v>0</v>
      </c>
      <c r="D17" s="15">
        <f>IFERROR(MIN('Item Mapping and Pricing'!$F19:INDEX('Item Mapping and Pricing'!$F19:$Z19,MATCH('Order amounts'!D17,'Item Mapping and Pricing'!$F$3:$Z$3)),1),MAX('Item Mapping and Pricing'!$F19:$Z19))*'Order amounts'!D17</f>
        <v>0</v>
      </c>
      <c r="E17" s="15">
        <f>IFERROR(MIN('Item Mapping and Pricing'!$F19:INDEX('Item Mapping and Pricing'!$F19:$Z19,MATCH('Order amounts'!E17,'Item Mapping and Pricing'!$F$3:$Z$3)),1),MAX('Item Mapping and Pricing'!$F19:$Z19))*'Order amounts'!E17</f>
        <v>0</v>
      </c>
      <c r="F17" s="15">
        <f>IFERROR(MIN('Item Mapping and Pricing'!$F19:INDEX('Item Mapping and Pricing'!$F19:$Z19,MATCH('Order amounts'!F17,'Item Mapping and Pricing'!$F$3:$Z$3)),1),MAX('Item Mapping and Pricing'!$F19:$Z19))*'Order amounts'!F17</f>
        <v>0</v>
      </c>
      <c r="G17" s="15">
        <f>IFERROR(MIN('Item Mapping and Pricing'!$F19:INDEX('Item Mapping and Pricing'!$F19:$Z19,MATCH('Order amounts'!G17,'Item Mapping and Pricing'!$F$3:$Z$3)),1),MAX('Item Mapping and Pricing'!$F19:$Z19))*'Order amounts'!G17</f>
        <v>0</v>
      </c>
      <c r="H17" s="15">
        <f>IFERROR(MIN('Item Mapping and Pricing'!$F19:INDEX('Item Mapping and Pricing'!$F19:$Z19,MATCH('Order amounts'!H17,'Item Mapping and Pricing'!$F$3:$Z$3)),1),MAX('Item Mapping and Pricing'!$F19:$Z19))*'Order amounts'!H17</f>
        <v>0</v>
      </c>
      <c r="I17" s="15">
        <f>IFERROR(MIN('Item Mapping and Pricing'!$F19:INDEX('Item Mapping and Pricing'!$F19:$Z19,MATCH('Order amounts'!I17,'Item Mapping and Pricing'!$F$3:$Z$3)),1),MAX('Item Mapping and Pricing'!$F19:$Z19))*'Order amounts'!I17</f>
        <v>0</v>
      </c>
      <c r="J17" s="15">
        <f>IFERROR(MIN('Item Mapping and Pricing'!$F19:INDEX('Item Mapping and Pricing'!$F19:$Z19,MATCH('Order amounts'!J17,'Item Mapping and Pricing'!$F$3:$Z$3)),1),MAX('Item Mapping and Pricing'!$F19:$Z19))*'Order amounts'!J17</f>
        <v>0</v>
      </c>
      <c r="K17" s="15">
        <f>IFERROR(MIN('Item Mapping and Pricing'!$F19:INDEX('Item Mapping and Pricing'!$F19:$Z19,MATCH('Order amounts'!K17,'Item Mapping and Pricing'!$F$3:$Z$3)),1),MAX('Item Mapping and Pricing'!$F19:$Z19))*'Order amounts'!K17</f>
        <v>0</v>
      </c>
      <c r="L17" s="15">
        <f>IFERROR(MIN('Item Mapping and Pricing'!$F19:INDEX('Item Mapping and Pricing'!$F19:$Z19,MATCH('Order amounts'!L17,'Item Mapping and Pricing'!$F$3:$Z$3)),1),MAX('Item Mapping and Pricing'!$F19:$Z19))*'Order amounts'!L17</f>
        <v>0</v>
      </c>
      <c r="M17" s="15">
        <f>IFERROR(MIN('Item Mapping and Pricing'!$F19:INDEX('Item Mapping and Pricing'!$F19:$Z19,MATCH('Order amounts'!M17,'Item Mapping and Pricing'!$F$3:$Z$3)),1),MAX('Item Mapping and Pricing'!$F19:$Z19))*'Order amounts'!M17</f>
        <v>0</v>
      </c>
      <c r="N17" s="15">
        <f>IFERROR(MIN('Item Mapping and Pricing'!$F19:INDEX('Item Mapping and Pricing'!$F19:$Z19,MATCH('Order amounts'!N17,'Item Mapping and Pricing'!$F$3:$Z$3)),1),MAX('Item Mapping and Pricing'!$F19:$Z19))*'Order amounts'!N17</f>
        <v>0</v>
      </c>
      <c r="O17" s="15">
        <f>IFERROR(MIN('Item Mapping and Pricing'!$F19:INDEX('Item Mapping and Pricing'!$F19:$Z19,MATCH('Order amounts'!O17,'Item Mapping and Pricing'!$F$3:$Z$3)),1),MAX('Item Mapping and Pricing'!$F19:$Z19))*'Order amounts'!O17</f>
        <v>0</v>
      </c>
      <c r="P17" s="15">
        <f>IFERROR(MIN('Item Mapping and Pricing'!$F19:INDEX('Item Mapping and Pricing'!$F19:$Z19,MATCH('Order amounts'!P17,'Item Mapping and Pricing'!$F$3:$Z$3)),1),MAX('Item Mapping and Pricing'!$F19:$Z19))*'Order amounts'!P17</f>
        <v>0</v>
      </c>
      <c r="Q17" s="15">
        <f>IFERROR(MIN('Item Mapping and Pricing'!$F19:INDEX('Item Mapping and Pricing'!$F19:$Z19,MATCH('Order amounts'!Q17,'Item Mapping and Pricing'!$F$3:$Z$3)),1),MAX('Item Mapping and Pricing'!$F19:$Z19))*'Order amounts'!Q17</f>
        <v>0</v>
      </c>
      <c r="R17" s="15">
        <f>IFERROR(MIN('Item Mapping and Pricing'!$F19:INDEX('Item Mapping and Pricing'!$F19:$Z19,MATCH('Order amounts'!R17,'Item Mapping and Pricing'!$F$3:$Z$3)),1),MAX('Item Mapping and Pricing'!$F19:$Z19))*'Order amounts'!R17</f>
        <v>0</v>
      </c>
      <c r="S17" s="15">
        <f>IFERROR(MIN('Item Mapping and Pricing'!$F19:INDEX('Item Mapping and Pricing'!$F19:$Z19,MATCH('Order amounts'!S17,'Item Mapping and Pricing'!$F$3:$Z$3)),1),MAX('Item Mapping and Pricing'!$F19:$Z19))*'Order amounts'!S17</f>
        <v>0</v>
      </c>
      <c r="T17" s="15">
        <f>IFERROR(MIN('Item Mapping and Pricing'!$F19:INDEX('Item Mapping and Pricing'!$F19:$Z19,MATCH('Order amounts'!T17,'Item Mapping and Pricing'!$F$3:$Z$3)),1),MAX('Item Mapping and Pricing'!$F19:$Z19))*'Order amounts'!T17</f>
        <v>0</v>
      </c>
      <c r="U17" s="15">
        <f>IFERROR(MIN('Item Mapping and Pricing'!$F19:INDEX('Item Mapping and Pricing'!$F19:$Z19,MATCH('Order amounts'!U17,'Item Mapping and Pricing'!$F$3:$Z$3)),1),MAX('Item Mapping and Pricing'!$F19:$Z19))*'Order amounts'!U17</f>
        <v>0</v>
      </c>
      <c r="V17" s="15">
        <f>IFERROR(MIN('Item Mapping and Pricing'!$F19:INDEX('Item Mapping and Pricing'!$F19:$Z19,MATCH('Order amounts'!V17,'Item Mapping and Pricing'!$F$3:$Z$3)),1),MAX('Item Mapping and Pricing'!$F19:$Z19))*'Order amounts'!V17</f>
        <v>0</v>
      </c>
      <c r="W17" s="15">
        <f>IFERROR(MIN('Item Mapping and Pricing'!$F19:INDEX('Item Mapping and Pricing'!$F19:$Z19,MATCH('Order amounts'!W17,'Item Mapping and Pricing'!$F$3:$Z$3)),1),MAX('Item Mapping and Pricing'!$F19:$Z19))*'Order amounts'!W17</f>
        <v>0</v>
      </c>
      <c r="X17" s="15">
        <f>IFERROR(MIN('Item Mapping and Pricing'!$F19:INDEX('Item Mapping and Pricing'!$F19:$Z19,MATCH('Order amounts'!X17,'Item Mapping and Pricing'!$F$3:$Z$3)),1),MAX('Item Mapping and Pricing'!$F19:$Z19))*'Order amounts'!X17</f>
        <v>0</v>
      </c>
      <c r="Y17" s="15">
        <f>IFERROR(MIN('Item Mapping and Pricing'!$F19:INDEX('Item Mapping and Pricing'!$F19:$Z19,MATCH('Order amounts'!Y17,'Item Mapping and Pricing'!$F$3:$Z$3)),1),MAX('Item Mapping and Pricing'!$F19:$Z19))*'Order amounts'!Y17</f>
        <v>0</v>
      </c>
      <c r="Z17" s="15">
        <f>IFERROR(MIN('Item Mapping and Pricing'!$F19:INDEX('Item Mapping and Pricing'!$F19:$Z19,MATCH('Order amounts'!Z17,'Item Mapping and Pricing'!$F$3:$Z$3)),1),MAX('Item Mapping and Pricing'!$F19:$Z19))*'Order amounts'!Z17</f>
        <v>0</v>
      </c>
      <c r="AA17" s="15">
        <f>IFERROR(MIN('Item Mapping and Pricing'!$F19:INDEX('Item Mapping and Pricing'!$F19:$Z19,MATCH('Order amounts'!AA17,'Item Mapping and Pricing'!$F$3:$Z$3)),1),MAX('Item Mapping and Pricing'!$F19:$Z19))*'Order amounts'!AA17</f>
        <v>0</v>
      </c>
    </row>
    <row r="18" spans="1:27" x14ac:dyDescent="0.2">
      <c r="A18">
        <v>10025</v>
      </c>
      <c r="B18" s="15">
        <f>IFERROR(MIN('Item Mapping and Pricing'!$F20:INDEX('Item Mapping and Pricing'!$F20:$Z20,MATCH('Order amounts'!B18,'Item Mapping and Pricing'!$F$3:$Z$3)),1),MAX('Item Mapping and Pricing'!$F20:$Z20))*'Order amounts'!B18</f>
        <v>0</v>
      </c>
      <c r="C18" s="15">
        <f>IFERROR(MIN('Item Mapping and Pricing'!$F20:INDEX('Item Mapping and Pricing'!$F20:$Z20,MATCH('Order amounts'!C18,'Item Mapping and Pricing'!$F$3:$Z$3)),1),MAX('Item Mapping and Pricing'!$F20:$Z20))*'Order amounts'!C18</f>
        <v>0</v>
      </c>
      <c r="D18" s="15">
        <f>IFERROR(MIN('Item Mapping and Pricing'!$F20:INDEX('Item Mapping and Pricing'!$F20:$Z20,MATCH('Order amounts'!D18,'Item Mapping and Pricing'!$F$3:$Z$3)),1),MAX('Item Mapping and Pricing'!$F20:$Z20))*'Order amounts'!D18</f>
        <v>0</v>
      </c>
      <c r="E18" s="15">
        <f>IFERROR(MIN('Item Mapping and Pricing'!$F20:INDEX('Item Mapping and Pricing'!$F20:$Z20,MATCH('Order amounts'!E18,'Item Mapping and Pricing'!$F$3:$Z$3)),1),MAX('Item Mapping and Pricing'!$F20:$Z20))*'Order amounts'!E18</f>
        <v>0</v>
      </c>
      <c r="F18" s="15">
        <f>IFERROR(MIN('Item Mapping and Pricing'!$F20:INDEX('Item Mapping and Pricing'!$F20:$Z20,MATCH('Order amounts'!F18,'Item Mapping and Pricing'!$F$3:$Z$3)),1),MAX('Item Mapping and Pricing'!$F20:$Z20))*'Order amounts'!F18</f>
        <v>0</v>
      </c>
      <c r="G18" s="15">
        <f>IFERROR(MIN('Item Mapping and Pricing'!$F20:INDEX('Item Mapping and Pricing'!$F20:$Z20,MATCH('Order amounts'!G18,'Item Mapping and Pricing'!$F$3:$Z$3)),1),MAX('Item Mapping and Pricing'!$F20:$Z20))*'Order amounts'!G18</f>
        <v>0</v>
      </c>
      <c r="H18" s="15">
        <f>IFERROR(MIN('Item Mapping and Pricing'!$F20:INDEX('Item Mapping and Pricing'!$F20:$Z20,MATCH('Order amounts'!H18,'Item Mapping and Pricing'!$F$3:$Z$3)),1),MAX('Item Mapping and Pricing'!$F20:$Z20))*'Order amounts'!H18</f>
        <v>0</v>
      </c>
      <c r="I18" s="15">
        <f>IFERROR(MIN('Item Mapping and Pricing'!$F20:INDEX('Item Mapping and Pricing'!$F20:$Z20,MATCH('Order amounts'!I18,'Item Mapping and Pricing'!$F$3:$Z$3)),1),MAX('Item Mapping and Pricing'!$F20:$Z20))*'Order amounts'!I18</f>
        <v>0</v>
      </c>
      <c r="J18" s="15">
        <f>IFERROR(MIN('Item Mapping and Pricing'!$F20:INDEX('Item Mapping and Pricing'!$F20:$Z20,MATCH('Order amounts'!J18,'Item Mapping and Pricing'!$F$3:$Z$3)),1),MAX('Item Mapping and Pricing'!$F20:$Z20))*'Order amounts'!J18</f>
        <v>0</v>
      </c>
      <c r="K18" s="15">
        <f>IFERROR(MIN('Item Mapping and Pricing'!$F20:INDEX('Item Mapping and Pricing'!$F20:$Z20,MATCH('Order amounts'!K18,'Item Mapping and Pricing'!$F$3:$Z$3)),1),MAX('Item Mapping and Pricing'!$F20:$Z20))*'Order amounts'!K18</f>
        <v>0</v>
      </c>
      <c r="L18" s="15">
        <f>IFERROR(MIN('Item Mapping and Pricing'!$F20:INDEX('Item Mapping and Pricing'!$F20:$Z20,MATCH('Order amounts'!L18,'Item Mapping and Pricing'!$F$3:$Z$3)),1),MAX('Item Mapping and Pricing'!$F20:$Z20))*'Order amounts'!L18</f>
        <v>0</v>
      </c>
      <c r="M18" s="15">
        <f>IFERROR(MIN('Item Mapping and Pricing'!$F20:INDEX('Item Mapping and Pricing'!$F20:$Z20,MATCH('Order amounts'!M18,'Item Mapping and Pricing'!$F$3:$Z$3)),1),MAX('Item Mapping and Pricing'!$F20:$Z20))*'Order amounts'!M18</f>
        <v>0</v>
      </c>
      <c r="N18" s="15">
        <f>IFERROR(MIN('Item Mapping and Pricing'!$F20:INDEX('Item Mapping and Pricing'!$F20:$Z20,MATCH('Order amounts'!N18,'Item Mapping and Pricing'!$F$3:$Z$3)),1),MAX('Item Mapping and Pricing'!$F20:$Z20))*'Order amounts'!N18</f>
        <v>0</v>
      </c>
      <c r="O18" s="15">
        <f>IFERROR(MIN('Item Mapping and Pricing'!$F20:INDEX('Item Mapping and Pricing'!$F20:$Z20,MATCH('Order amounts'!O18,'Item Mapping and Pricing'!$F$3:$Z$3)),1),MAX('Item Mapping and Pricing'!$F20:$Z20))*'Order amounts'!O18</f>
        <v>0</v>
      </c>
      <c r="P18" s="15">
        <f>IFERROR(MIN('Item Mapping and Pricing'!$F20:INDEX('Item Mapping and Pricing'!$F20:$Z20,MATCH('Order amounts'!P18,'Item Mapping and Pricing'!$F$3:$Z$3)),1),MAX('Item Mapping and Pricing'!$F20:$Z20))*'Order amounts'!P18</f>
        <v>0</v>
      </c>
      <c r="Q18" s="15">
        <f>IFERROR(MIN('Item Mapping and Pricing'!$F20:INDEX('Item Mapping and Pricing'!$F20:$Z20,MATCH('Order amounts'!Q18,'Item Mapping and Pricing'!$F$3:$Z$3)),1),MAX('Item Mapping and Pricing'!$F20:$Z20))*'Order amounts'!Q18</f>
        <v>0</v>
      </c>
      <c r="R18" s="15">
        <f>IFERROR(MIN('Item Mapping and Pricing'!$F20:INDEX('Item Mapping and Pricing'!$F20:$Z20,MATCH('Order amounts'!R18,'Item Mapping and Pricing'!$F$3:$Z$3)),1),MAX('Item Mapping and Pricing'!$F20:$Z20))*'Order amounts'!R18</f>
        <v>0</v>
      </c>
      <c r="S18" s="15">
        <f>IFERROR(MIN('Item Mapping and Pricing'!$F20:INDEX('Item Mapping and Pricing'!$F20:$Z20,MATCH('Order amounts'!S18,'Item Mapping and Pricing'!$F$3:$Z$3)),1),MAX('Item Mapping and Pricing'!$F20:$Z20))*'Order amounts'!S18</f>
        <v>0</v>
      </c>
      <c r="T18" s="15">
        <f>IFERROR(MIN('Item Mapping and Pricing'!$F20:INDEX('Item Mapping and Pricing'!$F20:$Z20,MATCH('Order amounts'!T18,'Item Mapping and Pricing'!$F$3:$Z$3)),1),MAX('Item Mapping and Pricing'!$F20:$Z20))*'Order amounts'!T18</f>
        <v>0</v>
      </c>
      <c r="U18" s="15">
        <f>IFERROR(MIN('Item Mapping and Pricing'!$F20:INDEX('Item Mapping and Pricing'!$F20:$Z20,MATCH('Order amounts'!U18,'Item Mapping and Pricing'!$F$3:$Z$3)),1),MAX('Item Mapping and Pricing'!$F20:$Z20))*'Order amounts'!U18</f>
        <v>0</v>
      </c>
      <c r="V18" s="15">
        <f>IFERROR(MIN('Item Mapping and Pricing'!$F20:INDEX('Item Mapping and Pricing'!$F20:$Z20,MATCH('Order amounts'!V18,'Item Mapping and Pricing'!$F$3:$Z$3)),1),MAX('Item Mapping and Pricing'!$F20:$Z20))*'Order amounts'!V18</f>
        <v>0</v>
      </c>
      <c r="W18" s="15">
        <f>IFERROR(MIN('Item Mapping and Pricing'!$F20:INDEX('Item Mapping and Pricing'!$F20:$Z20,MATCH('Order amounts'!W18,'Item Mapping and Pricing'!$F$3:$Z$3)),1),MAX('Item Mapping and Pricing'!$F20:$Z20))*'Order amounts'!W18</f>
        <v>0</v>
      </c>
      <c r="X18" s="15">
        <f>IFERROR(MIN('Item Mapping and Pricing'!$F20:INDEX('Item Mapping and Pricing'!$F20:$Z20,MATCH('Order amounts'!X18,'Item Mapping and Pricing'!$F$3:$Z$3)),1),MAX('Item Mapping and Pricing'!$F20:$Z20))*'Order amounts'!X18</f>
        <v>0</v>
      </c>
      <c r="Y18" s="15">
        <f>IFERROR(MIN('Item Mapping and Pricing'!$F20:INDEX('Item Mapping and Pricing'!$F20:$Z20,MATCH('Order amounts'!Y18,'Item Mapping and Pricing'!$F$3:$Z$3)),1),MAX('Item Mapping and Pricing'!$F20:$Z20))*'Order amounts'!Y18</f>
        <v>0</v>
      </c>
      <c r="Z18" s="15">
        <f>IFERROR(MIN('Item Mapping and Pricing'!$F20:INDEX('Item Mapping and Pricing'!$F20:$Z20,MATCH('Order amounts'!Z18,'Item Mapping and Pricing'!$F$3:$Z$3)),1),MAX('Item Mapping and Pricing'!$F20:$Z20))*'Order amounts'!Z18</f>
        <v>0</v>
      </c>
      <c r="AA18" s="15">
        <f>IFERROR(MIN('Item Mapping and Pricing'!$F20:INDEX('Item Mapping and Pricing'!$F20:$Z20,MATCH('Order amounts'!AA18,'Item Mapping and Pricing'!$F$3:$Z$3)),1),MAX('Item Mapping and Pricing'!$F20:$Z20))*'Order amounts'!AA18</f>
        <v>0</v>
      </c>
    </row>
    <row r="19" spans="1:27" x14ac:dyDescent="0.2">
      <c r="A19">
        <v>10026</v>
      </c>
      <c r="B19" s="15">
        <f>IFERROR(MIN('Item Mapping and Pricing'!$F21:INDEX('Item Mapping and Pricing'!$F21:$Z21,MATCH('Order amounts'!B19,'Item Mapping and Pricing'!$F$3:$Z$3)),1),MAX('Item Mapping and Pricing'!$F21:$Z21))*'Order amounts'!B19</f>
        <v>0</v>
      </c>
      <c r="C19" s="15">
        <f>IFERROR(MIN('Item Mapping and Pricing'!$F21:INDEX('Item Mapping and Pricing'!$F21:$Z21,MATCH('Order amounts'!C19,'Item Mapping and Pricing'!$F$3:$Z$3)),1),MAX('Item Mapping and Pricing'!$F21:$Z21))*'Order amounts'!C19</f>
        <v>0</v>
      </c>
      <c r="D19" s="15">
        <f>IFERROR(MIN('Item Mapping and Pricing'!$F21:INDEX('Item Mapping and Pricing'!$F21:$Z21,MATCH('Order amounts'!D19,'Item Mapping and Pricing'!$F$3:$Z$3)),1),MAX('Item Mapping and Pricing'!$F21:$Z21))*'Order amounts'!D19</f>
        <v>0</v>
      </c>
      <c r="E19" s="15">
        <f>IFERROR(MIN('Item Mapping and Pricing'!$F21:INDEX('Item Mapping and Pricing'!$F21:$Z21,MATCH('Order amounts'!E19,'Item Mapping and Pricing'!$F$3:$Z$3)),1),MAX('Item Mapping and Pricing'!$F21:$Z21))*'Order amounts'!E19</f>
        <v>0</v>
      </c>
      <c r="F19" s="15">
        <f>IFERROR(MIN('Item Mapping and Pricing'!$F21:INDEX('Item Mapping and Pricing'!$F21:$Z21,MATCH('Order amounts'!F19,'Item Mapping and Pricing'!$F$3:$Z$3)),1),MAX('Item Mapping and Pricing'!$F21:$Z21))*'Order amounts'!F19</f>
        <v>0</v>
      </c>
      <c r="G19" s="15">
        <f>IFERROR(MIN('Item Mapping and Pricing'!$F21:INDEX('Item Mapping and Pricing'!$F21:$Z21,MATCH('Order amounts'!G19,'Item Mapping and Pricing'!$F$3:$Z$3)),1),MAX('Item Mapping and Pricing'!$F21:$Z21))*'Order amounts'!G19</f>
        <v>0</v>
      </c>
      <c r="H19" s="15">
        <f>IFERROR(MIN('Item Mapping and Pricing'!$F21:INDEX('Item Mapping and Pricing'!$F21:$Z21,MATCH('Order amounts'!H19,'Item Mapping and Pricing'!$F$3:$Z$3)),1),MAX('Item Mapping and Pricing'!$F21:$Z21))*'Order amounts'!H19</f>
        <v>0</v>
      </c>
      <c r="I19" s="15">
        <f>IFERROR(MIN('Item Mapping and Pricing'!$F21:INDEX('Item Mapping and Pricing'!$F21:$Z21,MATCH('Order amounts'!I19,'Item Mapping and Pricing'!$F$3:$Z$3)),1),MAX('Item Mapping and Pricing'!$F21:$Z21))*'Order amounts'!I19</f>
        <v>0</v>
      </c>
      <c r="J19" s="15">
        <f>IFERROR(MIN('Item Mapping and Pricing'!$F21:INDEX('Item Mapping and Pricing'!$F21:$Z21,MATCH('Order amounts'!J19,'Item Mapping and Pricing'!$F$3:$Z$3)),1),MAX('Item Mapping and Pricing'!$F21:$Z21))*'Order amounts'!J19</f>
        <v>0</v>
      </c>
      <c r="K19" s="15">
        <f>IFERROR(MIN('Item Mapping and Pricing'!$F21:INDEX('Item Mapping and Pricing'!$F21:$Z21,MATCH('Order amounts'!K19,'Item Mapping and Pricing'!$F$3:$Z$3)),1),MAX('Item Mapping and Pricing'!$F21:$Z21))*'Order amounts'!K19</f>
        <v>0</v>
      </c>
      <c r="L19" s="15">
        <f>IFERROR(MIN('Item Mapping and Pricing'!$F21:INDEX('Item Mapping and Pricing'!$F21:$Z21,MATCH('Order amounts'!L19,'Item Mapping and Pricing'!$F$3:$Z$3)),1),MAX('Item Mapping and Pricing'!$F21:$Z21))*'Order amounts'!L19</f>
        <v>0</v>
      </c>
      <c r="M19" s="15">
        <f>IFERROR(MIN('Item Mapping and Pricing'!$F21:INDEX('Item Mapping and Pricing'!$F21:$Z21,MATCH('Order amounts'!M19,'Item Mapping and Pricing'!$F$3:$Z$3)),1),MAX('Item Mapping and Pricing'!$F21:$Z21))*'Order amounts'!M19</f>
        <v>0</v>
      </c>
      <c r="N19" s="15">
        <f>IFERROR(MIN('Item Mapping and Pricing'!$F21:INDEX('Item Mapping and Pricing'!$F21:$Z21,MATCH('Order amounts'!N19,'Item Mapping and Pricing'!$F$3:$Z$3)),1),MAX('Item Mapping and Pricing'!$F21:$Z21))*'Order amounts'!N19</f>
        <v>0</v>
      </c>
      <c r="O19" s="15">
        <f>IFERROR(MIN('Item Mapping and Pricing'!$F21:INDEX('Item Mapping and Pricing'!$F21:$Z21,MATCH('Order amounts'!O19,'Item Mapping and Pricing'!$F$3:$Z$3)),1),MAX('Item Mapping and Pricing'!$F21:$Z21))*'Order amounts'!O19</f>
        <v>0</v>
      </c>
      <c r="P19" s="15">
        <f>IFERROR(MIN('Item Mapping and Pricing'!$F21:INDEX('Item Mapping and Pricing'!$F21:$Z21,MATCH('Order amounts'!P19,'Item Mapping and Pricing'!$F$3:$Z$3)),1),MAX('Item Mapping and Pricing'!$F21:$Z21))*'Order amounts'!P19</f>
        <v>0</v>
      </c>
      <c r="Q19" s="15">
        <f>IFERROR(MIN('Item Mapping and Pricing'!$F21:INDEX('Item Mapping and Pricing'!$F21:$Z21,MATCH('Order amounts'!Q19,'Item Mapping and Pricing'!$F$3:$Z$3)),1),MAX('Item Mapping and Pricing'!$F21:$Z21))*'Order amounts'!Q19</f>
        <v>0</v>
      </c>
      <c r="R19" s="15">
        <f>IFERROR(MIN('Item Mapping and Pricing'!$F21:INDEX('Item Mapping and Pricing'!$F21:$Z21,MATCH('Order amounts'!R19,'Item Mapping and Pricing'!$F$3:$Z$3)),1),MAX('Item Mapping and Pricing'!$F21:$Z21))*'Order amounts'!R19</f>
        <v>0</v>
      </c>
      <c r="S19" s="15">
        <f>IFERROR(MIN('Item Mapping and Pricing'!$F21:INDEX('Item Mapping and Pricing'!$F21:$Z21,MATCH('Order amounts'!S19,'Item Mapping and Pricing'!$F$3:$Z$3)),1),MAX('Item Mapping and Pricing'!$F21:$Z21))*'Order amounts'!S19</f>
        <v>0</v>
      </c>
      <c r="T19" s="15">
        <f>IFERROR(MIN('Item Mapping and Pricing'!$F21:INDEX('Item Mapping and Pricing'!$F21:$Z21,MATCH('Order amounts'!T19,'Item Mapping and Pricing'!$F$3:$Z$3)),1),MAX('Item Mapping and Pricing'!$F21:$Z21))*'Order amounts'!T19</f>
        <v>0</v>
      </c>
      <c r="U19" s="15">
        <f>IFERROR(MIN('Item Mapping and Pricing'!$F21:INDEX('Item Mapping and Pricing'!$F21:$Z21,MATCH('Order amounts'!U19,'Item Mapping and Pricing'!$F$3:$Z$3)),1),MAX('Item Mapping and Pricing'!$F21:$Z21))*'Order amounts'!U19</f>
        <v>0</v>
      </c>
      <c r="V19" s="15">
        <f>IFERROR(MIN('Item Mapping and Pricing'!$F21:INDEX('Item Mapping and Pricing'!$F21:$Z21,MATCH('Order amounts'!V19,'Item Mapping and Pricing'!$F$3:$Z$3)),1),MAX('Item Mapping and Pricing'!$F21:$Z21))*'Order amounts'!V19</f>
        <v>0</v>
      </c>
      <c r="W19" s="15">
        <f>IFERROR(MIN('Item Mapping and Pricing'!$F21:INDEX('Item Mapping and Pricing'!$F21:$Z21,MATCH('Order amounts'!W19,'Item Mapping and Pricing'!$F$3:$Z$3)),1),MAX('Item Mapping and Pricing'!$F21:$Z21))*'Order amounts'!W19</f>
        <v>0</v>
      </c>
      <c r="X19" s="15">
        <f>IFERROR(MIN('Item Mapping and Pricing'!$F21:INDEX('Item Mapping and Pricing'!$F21:$Z21,MATCH('Order amounts'!X19,'Item Mapping and Pricing'!$F$3:$Z$3)),1),MAX('Item Mapping and Pricing'!$F21:$Z21))*'Order amounts'!X19</f>
        <v>0</v>
      </c>
      <c r="Y19" s="15">
        <f>IFERROR(MIN('Item Mapping and Pricing'!$F21:INDEX('Item Mapping and Pricing'!$F21:$Z21,MATCH('Order amounts'!Y19,'Item Mapping and Pricing'!$F$3:$Z$3)),1),MAX('Item Mapping and Pricing'!$F21:$Z21))*'Order amounts'!Y19</f>
        <v>0</v>
      </c>
      <c r="Z19" s="15">
        <f>IFERROR(MIN('Item Mapping and Pricing'!$F21:INDEX('Item Mapping and Pricing'!$F21:$Z21,MATCH('Order amounts'!Z19,'Item Mapping and Pricing'!$F$3:$Z$3)),1),MAX('Item Mapping and Pricing'!$F21:$Z21))*'Order amounts'!Z19</f>
        <v>0</v>
      </c>
      <c r="AA19" s="15">
        <f>IFERROR(MIN('Item Mapping and Pricing'!$F21:INDEX('Item Mapping and Pricing'!$F21:$Z21,MATCH('Order amounts'!AA19,'Item Mapping and Pricing'!$F$3:$Z$3)),1),MAX('Item Mapping and Pricing'!$F21:$Z21))*'Order amounts'!AA19</f>
        <v>0</v>
      </c>
    </row>
    <row r="20" spans="1:27" x14ac:dyDescent="0.2">
      <c r="A20">
        <v>10027</v>
      </c>
      <c r="B20" s="15">
        <f>IFERROR(MIN('Item Mapping and Pricing'!$F22:INDEX('Item Mapping and Pricing'!$F22:$Z22,MATCH('Order amounts'!B20,'Item Mapping and Pricing'!$F$3:$Z$3)),1),MAX('Item Mapping and Pricing'!$F22:$Z22))*'Order amounts'!B20</f>
        <v>0</v>
      </c>
      <c r="C20" s="15">
        <f>IFERROR(MIN('Item Mapping and Pricing'!$F22:INDEX('Item Mapping and Pricing'!$F22:$Z22,MATCH('Order amounts'!C20,'Item Mapping and Pricing'!$F$3:$Z$3)),1),MAX('Item Mapping and Pricing'!$F22:$Z22))*'Order amounts'!C20</f>
        <v>0</v>
      </c>
      <c r="D20" s="15">
        <f>IFERROR(MIN('Item Mapping and Pricing'!$F22:INDEX('Item Mapping and Pricing'!$F22:$Z22,MATCH('Order amounts'!D20,'Item Mapping and Pricing'!$F$3:$Z$3)),1),MAX('Item Mapping and Pricing'!$F22:$Z22))*'Order amounts'!D20</f>
        <v>0</v>
      </c>
      <c r="E20" s="15">
        <f>IFERROR(MIN('Item Mapping and Pricing'!$F22:INDEX('Item Mapping and Pricing'!$F22:$Z22,MATCH('Order amounts'!E20,'Item Mapping and Pricing'!$F$3:$Z$3)),1),MAX('Item Mapping and Pricing'!$F22:$Z22))*'Order amounts'!E20</f>
        <v>0</v>
      </c>
      <c r="F20" s="15">
        <f>IFERROR(MIN('Item Mapping and Pricing'!$F22:INDEX('Item Mapping and Pricing'!$F22:$Z22,MATCH('Order amounts'!F20,'Item Mapping and Pricing'!$F$3:$Z$3)),1),MAX('Item Mapping and Pricing'!$F22:$Z22))*'Order amounts'!F20</f>
        <v>0</v>
      </c>
      <c r="G20" s="15">
        <f>IFERROR(MIN('Item Mapping and Pricing'!$F22:INDEX('Item Mapping and Pricing'!$F22:$Z22,MATCH('Order amounts'!G20,'Item Mapping and Pricing'!$F$3:$Z$3)),1),MAX('Item Mapping and Pricing'!$F22:$Z22))*'Order amounts'!G20</f>
        <v>0</v>
      </c>
      <c r="H20" s="15">
        <f>IFERROR(MIN('Item Mapping and Pricing'!$F22:INDEX('Item Mapping and Pricing'!$F22:$Z22,MATCH('Order amounts'!H20,'Item Mapping and Pricing'!$F$3:$Z$3)),1),MAX('Item Mapping and Pricing'!$F22:$Z22))*'Order amounts'!H20</f>
        <v>0</v>
      </c>
      <c r="I20" s="15">
        <f>IFERROR(MIN('Item Mapping and Pricing'!$F22:INDEX('Item Mapping and Pricing'!$F22:$Z22,MATCH('Order amounts'!I20,'Item Mapping and Pricing'!$F$3:$Z$3)),1),MAX('Item Mapping and Pricing'!$F22:$Z22))*'Order amounts'!I20</f>
        <v>0</v>
      </c>
      <c r="J20" s="15">
        <f>IFERROR(MIN('Item Mapping and Pricing'!$F22:INDEX('Item Mapping and Pricing'!$F22:$Z22,MATCH('Order amounts'!J20,'Item Mapping and Pricing'!$F$3:$Z$3)),1),MAX('Item Mapping and Pricing'!$F22:$Z22))*'Order amounts'!J20</f>
        <v>0</v>
      </c>
      <c r="K20" s="15">
        <f>IFERROR(MIN('Item Mapping and Pricing'!$F22:INDEX('Item Mapping and Pricing'!$F22:$Z22,MATCH('Order amounts'!K20,'Item Mapping and Pricing'!$F$3:$Z$3)),1),MAX('Item Mapping and Pricing'!$F22:$Z22))*'Order amounts'!K20</f>
        <v>0</v>
      </c>
      <c r="L20" s="15">
        <f>IFERROR(MIN('Item Mapping and Pricing'!$F22:INDEX('Item Mapping and Pricing'!$F22:$Z22,MATCH('Order amounts'!L20,'Item Mapping and Pricing'!$F$3:$Z$3)),1),MAX('Item Mapping and Pricing'!$F22:$Z22))*'Order amounts'!L20</f>
        <v>0</v>
      </c>
      <c r="M20" s="15">
        <f>IFERROR(MIN('Item Mapping and Pricing'!$F22:INDEX('Item Mapping and Pricing'!$F22:$Z22,MATCH('Order amounts'!M20,'Item Mapping and Pricing'!$F$3:$Z$3)),1),MAX('Item Mapping and Pricing'!$F22:$Z22))*'Order amounts'!M20</f>
        <v>0</v>
      </c>
      <c r="N20" s="15">
        <f>IFERROR(MIN('Item Mapping and Pricing'!$F22:INDEX('Item Mapping and Pricing'!$F22:$Z22,MATCH('Order amounts'!N20,'Item Mapping and Pricing'!$F$3:$Z$3)),1),MAX('Item Mapping and Pricing'!$F22:$Z22))*'Order amounts'!N20</f>
        <v>0</v>
      </c>
      <c r="O20" s="15">
        <f>IFERROR(MIN('Item Mapping and Pricing'!$F22:INDEX('Item Mapping and Pricing'!$F22:$Z22,MATCH('Order amounts'!O20,'Item Mapping and Pricing'!$F$3:$Z$3)),1),MAX('Item Mapping and Pricing'!$F22:$Z22))*'Order amounts'!O20</f>
        <v>0</v>
      </c>
      <c r="P20" s="15">
        <f>IFERROR(MIN('Item Mapping and Pricing'!$F22:INDEX('Item Mapping and Pricing'!$F22:$Z22,MATCH('Order amounts'!P20,'Item Mapping and Pricing'!$F$3:$Z$3)),1),MAX('Item Mapping and Pricing'!$F22:$Z22))*'Order amounts'!P20</f>
        <v>0</v>
      </c>
      <c r="Q20" s="15">
        <f>IFERROR(MIN('Item Mapping and Pricing'!$F22:INDEX('Item Mapping and Pricing'!$F22:$Z22,MATCH('Order amounts'!Q20,'Item Mapping and Pricing'!$F$3:$Z$3)),1),MAX('Item Mapping and Pricing'!$F22:$Z22))*'Order amounts'!Q20</f>
        <v>0</v>
      </c>
      <c r="R20" s="15">
        <f>IFERROR(MIN('Item Mapping and Pricing'!$F22:INDEX('Item Mapping and Pricing'!$F22:$Z22,MATCH('Order amounts'!R20,'Item Mapping and Pricing'!$F$3:$Z$3)),1),MAX('Item Mapping and Pricing'!$F22:$Z22))*'Order amounts'!R20</f>
        <v>0</v>
      </c>
      <c r="S20" s="15">
        <f>IFERROR(MIN('Item Mapping and Pricing'!$F22:INDEX('Item Mapping and Pricing'!$F22:$Z22,MATCH('Order amounts'!S20,'Item Mapping and Pricing'!$F$3:$Z$3)),1),MAX('Item Mapping and Pricing'!$F22:$Z22))*'Order amounts'!S20</f>
        <v>0</v>
      </c>
      <c r="T20" s="15">
        <f>IFERROR(MIN('Item Mapping and Pricing'!$F22:INDEX('Item Mapping and Pricing'!$F22:$Z22,MATCH('Order amounts'!T20,'Item Mapping and Pricing'!$F$3:$Z$3)),1),MAX('Item Mapping and Pricing'!$F22:$Z22))*'Order amounts'!T20</f>
        <v>0</v>
      </c>
      <c r="U20" s="15">
        <f>IFERROR(MIN('Item Mapping and Pricing'!$F22:INDEX('Item Mapping and Pricing'!$F22:$Z22,MATCH('Order amounts'!U20,'Item Mapping and Pricing'!$F$3:$Z$3)),1),MAX('Item Mapping and Pricing'!$F22:$Z22))*'Order amounts'!U20</f>
        <v>0</v>
      </c>
      <c r="V20" s="15">
        <f>IFERROR(MIN('Item Mapping and Pricing'!$F22:INDEX('Item Mapping and Pricing'!$F22:$Z22,MATCH('Order amounts'!V20,'Item Mapping and Pricing'!$F$3:$Z$3)),1),MAX('Item Mapping and Pricing'!$F22:$Z22))*'Order amounts'!V20</f>
        <v>0</v>
      </c>
      <c r="W20" s="15">
        <f>IFERROR(MIN('Item Mapping and Pricing'!$F22:INDEX('Item Mapping and Pricing'!$F22:$Z22,MATCH('Order amounts'!W20,'Item Mapping and Pricing'!$F$3:$Z$3)),1),MAX('Item Mapping and Pricing'!$F22:$Z22))*'Order amounts'!W20</f>
        <v>0</v>
      </c>
      <c r="X20" s="15">
        <f>IFERROR(MIN('Item Mapping and Pricing'!$F22:INDEX('Item Mapping and Pricing'!$F22:$Z22,MATCH('Order amounts'!X20,'Item Mapping and Pricing'!$F$3:$Z$3)),1),MAX('Item Mapping and Pricing'!$F22:$Z22))*'Order amounts'!X20</f>
        <v>0</v>
      </c>
      <c r="Y20" s="15">
        <f>IFERROR(MIN('Item Mapping and Pricing'!$F22:INDEX('Item Mapping and Pricing'!$F22:$Z22,MATCH('Order amounts'!Y20,'Item Mapping and Pricing'!$F$3:$Z$3)),1),MAX('Item Mapping and Pricing'!$F22:$Z22))*'Order amounts'!Y20</f>
        <v>0</v>
      </c>
      <c r="Z20" s="15">
        <f>IFERROR(MIN('Item Mapping and Pricing'!$F22:INDEX('Item Mapping and Pricing'!$F22:$Z22,MATCH('Order amounts'!Z20,'Item Mapping and Pricing'!$F$3:$Z$3)),1),MAX('Item Mapping and Pricing'!$F22:$Z22))*'Order amounts'!Z20</f>
        <v>0</v>
      </c>
      <c r="AA20" s="15">
        <f>IFERROR(MIN('Item Mapping and Pricing'!$F22:INDEX('Item Mapping and Pricing'!$F22:$Z22,MATCH('Order amounts'!AA20,'Item Mapping and Pricing'!$F$3:$Z$3)),1),MAX('Item Mapping and Pricing'!$F22:$Z22))*'Order amounts'!AA20</f>
        <v>0</v>
      </c>
    </row>
    <row r="21" spans="1:27" x14ac:dyDescent="0.2">
      <c r="A21">
        <v>10028</v>
      </c>
      <c r="B21" s="15">
        <f>IFERROR(MIN('Item Mapping and Pricing'!$F23:INDEX('Item Mapping and Pricing'!$F23:$Z23,MATCH('Order amounts'!B21,'Item Mapping and Pricing'!$F$3:$Z$3)),1),MAX('Item Mapping and Pricing'!$F23:$Z23))*'Order amounts'!B21</f>
        <v>0</v>
      </c>
      <c r="C21" s="15">
        <f>IFERROR(MIN('Item Mapping and Pricing'!$F23:INDEX('Item Mapping and Pricing'!$F23:$Z23,MATCH('Order amounts'!C21,'Item Mapping and Pricing'!$F$3:$Z$3)),1),MAX('Item Mapping and Pricing'!$F23:$Z23))*'Order amounts'!C21</f>
        <v>0</v>
      </c>
      <c r="D21" s="15">
        <f>IFERROR(MIN('Item Mapping and Pricing'!$F23:INDEX('Item Mapping and Pricing'!$F23:$Z23,MATCH('Order amounts'!D21,'Item Mapping and Pricing'!$F$3:$Z$3)),1),MAX('Item Mapping and Pricing'!$F23:$Z23))*'Order amounts'!D21</f>
        <v>0</v>
      </c>
      <c r="E21" s="15">
        <f>IFERROR(MIN('Item Mapping and Pricing'!$F23:INDEX('Item Mapping and Pricing'!$F23:$Z23,MATCH('Order amounts'!E21,'Item Mapping and Pricing'!$F$3:$Z$3)),1),MAX('Item Mapping and Pricing'!$F23:$Z23))*'Order amounts'!E21</f>
        <v>0</v>
      </c>
      <c r="F21" s="15">
        <f>IFERROR(MIN('Item Mapping and Pricing'!$F23:INDEX('Item Mapping and Pricing'!$F23:$Z23,MATCH('Order amounts'!F21,'Item Mapping and Pricing'!$F$3:$Z$3)),1),MAX('Item Mapping and Pricing'!$F23:$Z23))*'Order amounts'!F21</f>
        <v>0</v>
      </c>
      <c r="G21" s="15">
        <f>IFERROR(MIN('Item Mapping and Pricing'!$F23:INDEX('Item Mapping and Pricing'!$F23:$Z23,MATCH('Order amounts'!G21,'Item Mapping and Pricing'!$F$3:$Z$3)),1),MAX('Item Mapping and Pricing'!$F23:$Z23))*'Order amounts'!G21</f>
        <v>0</v>
      </c>
      <c r="H21" s="15">
        <f>IFERROR(MIN('Item Mapping and Pricing'!$F23:INDEX('Item Mapping and Pricing'!$F23:$Z23,MATCH('Order amounts'!H21,'Item Mapping and Pricing'!$F$3:$Z$3)),1),MAX('Item Mapping and Pricing'!$F23:$Z23))*'Order amounts'!H21</f>
        <v>0</v>
      </c>
      <c r="I21" s="15">
        <f>IFERROR(MIN('Item Mapping and Pricing'!$F23:INDEX('Item Mapping and Pricing'!$F23:$Z23,MATCH('Order amounts'!I21,'Item Mapping and Pricing'!$F$3:$Z$3)),1),MAX('Item Mapping and Pricing'!$F23:$Z23))*'Order amounts'!I21</f>
        <v>0</v>
      </c>
      <c r="J21" s="15">
        <f>IFERROR(MIN('Item Mapping and Pricing'!$F23:INDEX('Item Mapping and Pricing'!$F23:$Z23,MATCH('Order amounts'!J21,'Item Mapping and Pricing'!$F$3:$Z$3)),1),MAX('Item Mapping and Pricing'!$F23:$Z23))*'Order amounts'!J21</f>
        <v>0</v>
      </c>
      <c r="K21" s="15">
        <f>IFERROR(MIN('Item Mapping and Pricing'!$F23:INDEX('Item Mapping and Pricing'!$F23:$Z23,MATCH('Order amounts'!K21,'Item Mapping and Pricing'!$F$3:$Z$3)),1),MAX('Item Mapping and Pricing'!$F23:$Z23))*'Order amounts'!K21</f>
        <v>0</v>
      </c>
      <c r="L21" s="15">
        <f>IFERROR(MIN('Item Mapping and Pricing'!$F23:INDEX('Item Mapping and Pricing'!$F23:$Z23,MATCH('Order amounts'!L21,'Item Mapping and Pricing'!$F$3:$Z$3)),1),MAX('Item Mapping and Pricing'!$F23:$Z23))*'Order amounts'!L21</f>
        <v>0</v>
      </c>
      <c r="M21" s="15">
        <f>IFERROR(MIN('Item Mapping and Pricing'!$F23:INDEX('Item Mapping and Pricing'!$F23:$Z23,MATCH('Order amounts'!M21,'Item Mapping and Pricing'!$F$3:$Z$3)),1),MAX('Item Mapping and Pricing'!$F23:$Z23))*'Order amounts'!M21</f>
        <v>0</v>
      </c>
      <c r="N21" s="15">
        <f>IFERROR(MIN('Item Mapping and Pricing'!$F23:INDEX('Item Mapping and Pricing'!$F23:$Z23,MATCH('Order amounts'!N21,'Item Mapping and Pricing'!$F$3:$Z$3)),1),MAX('Item Mapping and Pricing'!$F23:$Z23))*'Order amounts'!N21</f>
        <v>0</v>
      </c>
      <c r="O21" s="15">
        <f>IFERROR(MIN('Item Mapping and Pricing'!$F23:INDEX('Item Mapping and Pricing'!$F23:$Z23,MATCH('Order amounts'!O21,'Item Mapping and Pricing'!$F$3:$Z$3)),1),MAX('Item Mapping and Pricing'!$F23:$Z23))*'Order amounts'!O21</f>
        <v>0</v>
      </c>
      <c r="P21" s="15">
        <f>IFERROR(MIN('Item Mapping and Pricing'!$F23:INDEX('Item Mapping and Pricing'!$F23:$Z23,MATCH('Order amounts'!P21,'Item Mapping and Pricing'!$F$3:$Z$3)),1),MAX('Item Mapping and Pricing'!$F23:$Z23))*'Order amounts'!P21</f>
        <v>0</v>
      </c>
      <c r="Q21" s="15">
        <f>IFERROR(MIN('Item Mapping and Pricing'!$F23:INDEX('Item Mapping and Pricing'!$F23:$Z23,MATCH('Order amounts'!Q21,'Item Mapping and Pricing'!$F$3:$Z$3)),1),MAX('Item Mapping and Pricing'!$F23:$Z23))*'Order amounts'!Q21</f>
        <v>0</v>
      </c>
      <c r="R21" s="15">
        <f>IFERROR(MIN('Item Mapping and Pricing'!$F23:INDEX('Item Mapping and Pricing'!$F23:$Z23,MATCH('Order amounts'!R21,'Item Mapping and Pricing'!$F$3:$Z$3)),1),MAX('Item Mapping and Pricing'!$F23:$Z23))*'Order amounts'!R21</f>
        <v>0</v>
      </c>
      <c r="S21" s="15">
        <f>IFERROR(MIN('Item Mapping and Pricing'!$F23:INDEX('Item Mapping and Pricing'!$F23:$Z23,MATCH('Order amounts'!S21,'Item Mapping and Pricing'!$F$3:$Z$3)),1),MAX('Item Mapping and Pricing'!$F23:$Z23))*'Order amounts'!S21</f>
        <v>0</v>
      </c>
      <c r="T21" s="15">
        <f>IFERROR(MIN('Item Mapping and Pricing'!$F23:INDEX('Item Mapping and Pricing'!$F23:$Z23,MATCH('Order amounts'!T21,'Item Mapping and Pricing'!$F$3:$Z$3)),1),MAX('Item Mapping and Pricing'!$F23:$Z23))*'Order amounts'!T21</f>
        <v>0</v>
      </c>
      <c r="U21" s="15">
        <f>IFERROR(MIN('Item Mapping and Pricing'!$F23:INDEX('Item Mapping and Pricing'!$F23:$Z23,MATCH('Order amounts'!U21,'Item Mapping and Pricing'!$F$3:$Z$3)),1),MAX('Item Mapping and Pricing'!$F23:$Z23))*'Order amounts'!U21</f>
        <v>0</v>
      </c>
      <c r="V21" s="15">
        <f>IFERROR(MIN('Item Mapping and Pricing'!$F23:INDEX('Item Mapping and Pricing'!$F23:$Z23,MATCH('Order amounts'!V21,'Item Mapping and Pricing'!$F$3:$Z$3)),1),MAX('Item Mapping and Pricing'!$F23:$Z23))*'Order amounts'!V21</f>
        <v>0</v>
      </c>
      <c r="W21" s="15">
        <f>IFERROR(MIN('Item Mapping and Pricing'!$F23:INDEX('Item Mapping and Pricing'!$F23:$Z23,MATCH('Order amounts'!W21,'Item Mapping and Pricing'!$F$3:$Z$3)),1),MAX('Item Mapping and Pricing'!$F23:$Z23))*'Order amounts'!W21</f>
        <v>0</v>
      </c>
      <c r="X21" s="15">
        <f>IFERROR(MIN('Item Mapping and Pricing'!$F23:INDEX('Item Mapping and Pricing'!$F23:$Z23,MATCH('Order amounts'!X21,'Item Mapping and Pricing'!$F$3:$Z$3)),1),MAX('Item Mapping and Pricing'!$F23:$Z23))*'Order amounts'!X21</f>
        <v>0</v>
      </c>
      <c r="Y21" s="15">
        <f>IFERROR(MIN('Item Mapping and Pricing'!$F23:INDEX('Item Mapping and Pricing'!$F23:$Z23,MATCH('Order amounts'!Y21,'Item Mapping and Pricing'!$F$3:$Z$3)),1),MAX('Item Mapping and Pricing'!$F23:$Z23))*'Order amounts'!Y21</f>
        <v>0</v>
      </c>
      <c r="Z21" s="15">
        <f>IFERROR(MIN('Item Mapping and Pricing'!$F23:INDEX('Item Mapping and Pricing'!$F23:$Z23,MATCH('Order amounts'!Z21,'Item Mapping and Pricing'!$F$3:$Z$3)),1),MAX('Item Mapping and Pricing'!$F23:$Z23))*'Order amounts'!Z21</f>
        <v>0</v>
      </c>
      <c r="AA21" s="15">
        <f>IFERROR(MIN('Item Mapping and Pricing'!$F23:INDEX('Item Mapping and Pricing'!$F23:$Z23,MATCH('Order amounts'!AA21,'Item Mapping and Pricing'!$F$3:$Z$3)),1),MAX('Item Mapping and Pricing'!$F23:$Z23))*'Order amounts'!AA21</f>
        <v>0</v>
      </c>
    </row>
    <row r="22" spans="1:27" x14ac:dyDescent="0.2">
      <c r="A22">
        <v>10029</v>
      </c>
      <c r="B22" s="15">
        <f>IFERROR(MIN('Item Mapping and Pricing'!$F24:INDEX('Item Mapping and Pricing'!$F24:$Z24,MATCH('Order amounts'!B22,'Item Mapping and Pricing'!$F$3:$Z$3)),1),MAX('Item Mapping and Pricing'!$F24:$Z24))*'Order amounts'!B22</f>
        <v>0</v>
      </c>
      <c r="C22" s="15">
        <f>IFERROR(MIN('Item Mapping and Pricing'!$F24:INDEX('Item Mapping and Pricing'!$F24:$Z24,MATCH('Order amounts'!C22,'Item Mapping and Pricing'!$F$3:$Z$3)),1),MAX('Item Mapping and Pricing'!$F24:$Z24))*'Order amounts'!C22</f>
        <v>0</v>
      </c>
      <c r="D22" s="15">
        <f>IFERROR(MIN('Item Mapping and Pricing'!$F24:INDEX('Item Mapping and Pricing'!$F24:$Z24,MATCH('Order amounts'!D22,'Item Mapping and Pricing'!$F$3:$Z$3)),1),MAX('Item Mapping and Pricing'!$F24:$Z24))*'Order amounts'!D22</f>
        <v>0</v>
      </c>
      <c r="E22" s="15">
        <f>IFERROR(MIN('Item Mapping and Pricing'!$F24:INDEX('Item Mapping and Pricing'!$F24:$Z24,MATCH('Order amounts'!E22,'Item Mapping and Pricing'!$F$3:$Z$3)),1),MAX('Item Mapping and Pricing'!$F24:$Z24))*'Order amounts'!E22</f>
        <v>0</v>
      </c>
      <c r="F22" s="15">
        <f>IFERROR(MIN('Item Mapping and Pricing'!$F24:INDEX('Item Mapping and Pricing'!$F24:$Z24,MATCH('Order amounts'!F22,'Item Mapping and Pricing'!$F$3:$Z$3)),1),MAX('Item Mapping and Pricing'!$F24:$Z24))*'Order amounts'!F22</f>
        <v>0</v>
      </c>
      <c r="G22" s="15">
        <f>IFERROR(MIN('Item Mapping and Pricing'!$F24:INDEX('Item Mapping and Pricing'!$F24:$Z24,MATCH('Order amounts'!G22,'Item Mapping and Pricing'!$F$3:$Z$3)),1),MAX('Item Mapping and Pricing'!$F24:$Z24))*'Order amounts'!G22</f>
        <v>0</v>
      </c>
      <c r="H22" s="15">
        <f>IFERROR(MIN('Item Mapping and Pricing'!$F24:INDEX('Item Mapping and Pricing'!$F24:$Z24,MATCH('Order amounts'!H22,'Item Mapping and Pricing'!$F$3:$Z$3)),1),MAX('Item Mapping and Pricing'!$F24:$Z24))*'Order amounts'!H22</f>
        <v>0</v>
      </c>
      <c r="I22" s="15">
        <f>IFERROR(MIN('Item Mapping and Pricing'!$F24:INDEX('Item Mapping and Pricing'!$F24:$Z24,MATCH('Order amounts'!I22,'Item Mapping and Pricing'!$F$3:$Z$3)),1),MAX('Item Mapping and Pricing'!$F24:$Z24))*'Order amounts'!I22</f>
        <v>0</v>
      </c>
      <c r="J22" s="15">
        <f>IFERROR(MIN('Item Mapping and Pricing'!$F24:INDEX('Item Mapping and Pricing'!$F24:$Z24,MATCH('Order amounts'!J22,'Item Mapping and Pricing'!$F$3:$Z$3)),1),MAX('Item Mapping and Pricing'!$F24:$Z24))*'Order amounts'!J22</f>
        <v>0</v>
      </c>
      <c r="K22" s="15">
        <f>IFERROR(MIN('Item Mapping and Pricing'!$F24:INDEX('Item Mapping and Pricing'!$F24:$Z24,MATCH('Order amounts'!K22,'Item Mapping and Pricing'!$F$3:$Z$3)),1),MAX('Item Mapping and Pricing'!$F24:$Z24))*'Order amounts'!K22</f>
        <v>0</v>
      </c>
      <c r="L22" s="15">
        <f>IFERROR(MIN('Item Mapping and Pricing'!$F24:INDEX('Item Mapping and Pricing'!$F24:$Z24,MATCH('Order amounts'!L22,'Item Mapping and Pricing'!$F$3:$Z$3)),1),MAX('Item Mapping and Pricing'!$F24:$Z24))*'Order amounts'!L22</f>
        <v>0</v>
      </c>
      <c r="M22" s="15">
        <f>IFERROR(MIN('Item Mapping and Pricing'!$F24:INDEX('Item Mapping and Pricing'!$F24:$Z24,MATCH('Order amounts'!M22,'Item Mapping and Pricing'!$F$3:$Z$3)),1),MAX('Item Mapping and Pricing'!$F24:$Z24))*'Order amounts'!M22</f>
        <v>0</v>
      </c>
      <c r="N22" s="15">
        <f>IFERROR(MIN('Item Mapping and Pricing'!$F24:INDEX('Item Mapping and Pricing'!$F24:$Z24,MATCH('Order amounts'!N22,'Item Mapping and Pricing'!$F$3:$Z$3)),1),MAX('Item Mapping and Pricing'!$F24:$Z24))*'Order amounts'!N22</f>
        <v>0</v>
      </c>
      <c r="O22" s="15">
        <f>IFERROR(MIN('Item Mapping and Pricing'!$F24:INDEX('Item Mapping and Pricing'!$F24:$Z24,MATCH('Order amounts'!O22,'Item Mapping and Pricing'!$F$3:$Z$3)),1),MAX('Item Mapping and Pricing'!$F24:$Z24))*'Order amounts'!O22</f>
        <v>0</v>
      </c>
      <c r="P22" s="15">
        <f>IFERROR(MIN('Item Mapping and Pricing'!$F24:INDEX('Item Mapping and Pricing'!$F24:$Z24,MATCH('Order amounts'!P22,'Item Mapping and Pricing'!$F$3:$Z$3)),1),MAX('Item Mapping and Pricing'!$F24:$Z24))*'Order amounts'!P22</f>
        <v>0</v>
      </c>
      <c r="Q22" s="15">
        <f>IFERROR(MIN('Item Mapping and Pricing'!$F24:INDEX('Item Mapping and Pricing'!$F24:$Z24,MATCH('Order amounts'!Q22,'Item Mapping and Pricing'!$F$3:$Z$3)),1),MAX('Item Mapping and Pricing'!$F24:$Z24))*'Order amounts'!Q22</f>
        <v>0</v>
      </c>
      <c r="R22" s="15">
        <f>IFERROR(MIN('Item Mapping and Pricing'!$F24:INDEX('Item Mapping and Pricing'!$F24:$Z24,MATCH('Order amounts'!R22,'Item Mapping and Pricing'!$F$3:$Z$3)),1),MAX('Item Mapping and Pricing'!$F24:$Z24))*'Order amounts'!R22</f>
        <v>0</v>
      </c>
      <c r="S22" s="15">
        <f>IFERROR(MIN('Item Mapping and Pricing'!$F24:INDEX('Item Mapping and Pricing'!$F24:$Z24,MATCH('Order amounts'!S22,'Item Mapping and Pricing'!$F$3:$Z$3)),1),MAX('Item Mapping and Pricing'!$F24:$Z24))*'Order amounts'!S22</f>
        <v>0</v>
      </c>
      <c r="T22" s="15">
        <f>IFERROR(MIN('Item Mapping and Pricing'!$F24:INDEX('Item Mapping and Pricing'!$F24:$Z24,MATCH('Order amounts'!T22,'Item Mapping and Pricing'!$F$3:$Z$3)),1),MAX('Item Mapping and Pricing'!$F24:$Z24))*'Order amounts'!T22</f>
        <v>0</v>
      </c>
      <c r="U22" s="15">
        <f>IFERROR(MIN('Item Mapping and Pricing'!$F24:INDEX('Item Mapping and Pricing'!$F24:$Z24,MATCH('Order amounts'!U22,'Item Mapping and Pricing'!$F$3:$Z$3)),1),MAX('Item Mapping and Pricing'!$F24:$Z24))*'Order amounts'!U22</f>
        <v>0</v>
      </c>
      <c r="V22" s="15">
        <f>IFERROR(MIN('Item Mapping and Pricing'!$F24:INDEX('Item Mapping and Pricing'!$F24:$Z24,MATCH('Order amounts'!V22,'Item Mapping and Pricing'!$F$3:$Z$3)),1),MAX('Item Mapping and Pricing'!$F24:$Z24))*'Order amounts'!V22</f>
        <v>0</v>
      </c>
      <c r="W22" s="15">
        <f>IFERROR(MIN('Item Mapping and Pricing'!$F24:INDEX('Item Mapping and Pricing'!$F24:$Z24,MATCH('Order amounts'!W22,'Item Mapping and Pricing'!$F$3:$Z$3)),1),MAX('Item Mapping and Pricing'!$F24:$Z24))*'Order amounts'!W22</f>
        <v>0</v>
      </c>
      <c r="X22" s="15">
        <f>IFERROR(MIN('Item Mapping and Pricing'!$F24:INDEX('Item Mapping and Pricing'!$F24:$Z24,MATCH('Order amounts'!X22,'Item Mapping and Pricing'!$F$3:$Z$3)),1),MAX('Item Mapping and Pricing'!$F24:$Z24))*'Order amounts'!X22</f>
        <v>0</v>
      </c>
      <c r="Y22" s="15">
        <f>IFERROR(MIN('Item Mapping and Pricing'!$F24:INDEX('Item Mapping and Pricing'!$F24:$Z24,MATCH('Order amounts'!Y22,'Item Mapping and Pricing'!$F$3:$Z$3)),1),MAX('Item Mapping and Pricing'!$F24:$Z24))*'Order amounts'!Y22</f>
        <v>0</v>
      </c>
      <c r="Z22" s="15">
        <f>IFERROR(MIN('Item Mapping and Pricing'!$F24:INDEX('Item Mapping and Pricing'!$F24:$Z24,MATCH('Order amounts'!Z22,'Item Mapping and Pricing'!$F$3:$Z$3)),1),MAX('Item Mapping and Pricing'!$F24:$Z24))*'Order amounts'!Z22</f>
        <v>0</v>
      </c>
      <c r="AA22" s="15">
        <f>IFERROR(MIN('Item Mapping and Pricing'!$F24:INDEX('Item Mapping and Pricing'!$F24:$Z24,MATCH('Order amounts'!AA22,'Item Mapping and Pricing'!$F$3:$Z$3)),1),MAX('Item Mapping and Pricing'!$F24:$Z24))*'Order amounts'!AA22</f>
        <v>0</v>
      </c>
    </row>
    <row r="23" spans="1:27" x14ac:dyDescent="0.2">
      <c r="A23">
        <v>10030</v>
      </c>
      <c r="B23" s="15">
        <f>IFERROR(MIN('Item Mapping and Pricing'!$F25:INDEX('Item Mapping and Pricing'!$F25:$Z25,MATCH('Order amounts'!B23,'Item Mapping and Pricing'!$F$3:$Z$3)),1),MAX('Item Mapping and Pricing'!$F25:$Z25))*'Order amounts'!B23</f>
        <v>0</v>
      </c>
      <c r="C23" s="15">
        <f>IFERROR(MIN('Item Mapping and Pricing'!$F25:INDEX('Item Mapping and Pricing'!$F25:$Z25,MATCH('Order amounts'!C23,'Item Mapping and Pricing'!$F$3:$Z$3)),1),MAX('Item Mapping and Pricing'!$F25:$Z25))*'Order amounts'!C23</f>
        <v>0</v>
      </c>
      <c r="D23" s="15">
        <f>IFERROR(MIN('Item Mapping and Pricing'!$F25:INDEX('Item Mapping and Pricing'!$F25:$Z25,MATCH('Order amounts'!D23,'Item Mapping and Pricing'!$F$3:$Z$3)),1),MAX('Item Mapping and Pricing'!$F25:$Z25))*'Order amounts'!D23</f>
        <v>0</v>
      </c>
      <c r="E23" s="15">
        <f>IFERROR(MIN('Item Mapping and Pricing'!$F25:INDEX('Item Mapping and Pricing'!$F25:$Z25,MATCH('Order amounts'!E23,'Item Mapping and Pricing'!$F$3:$Z$3)),1),MAX('Item Mapping and Pricing'!$F25:$Z25))*'Order amounts'!E23</f>
        <v>0</v>
      </c>
      <c r="F23" s="15">
        <f>IFERROR(MIN('Item Mapping and Pricing'!$F25:INDEX('Item Mapping and Pricing'!$F25:$Z25,MATCH('Order amounts'!F23,'Item Mapping and Pricing'!$F$3:$Z$3)),1),MAX('Item Mapping and Pricing'!$F25:$Z25))*'Order amounts'!F23</f>
        <v>0</v>
      </c>
      <c r="G23" s="15">
        <f>IFERROR(MIN('Item Mapping and Pricing'!$F25:INDEX('Item Mapping and Pricing'!$F25:$Z25,MATCH('Order amounts'!G23,'Item Mapping and Pricing'!$F$3:$Z$3)),1),MAX('Item Mapping and Pricing'!$F25:$Z25))*'Order amounts'!G23</f>
        <v>0</v>
      </c>
      <c r="H23" s="15">
        <f>IFERROR(MIN('Item Mapping and Pricing'!$F25:INDEX('Item Mapping and Pricing'!$F25:$Z25,MATCH('Order amounts'!H23,'Item Mapping and Pricing'!$F$3:$Z$3)),1),MAX('Item Mapping and Pricing'!$F25:$Z25))*'Order amounts'!H23</f>
        <v>0</v>
      </c>
      <c r="I23" s="15">
        <f>IFERROR(MIN('Item Mapping and Pricing'!$F25:INDEX('Item Mapping and Pricing'!$F25:$Z25,MATCH('Order amounts'!I23,'Item Mapping and Pricing'!$F$3:$Z$3)),1),MAX('Item Mapping and Pricing'!$F25:$Z25))*'Order amounts'!I23</f>
        <v>0</v>
      </c>
      <c r="J23" s="15">
        <f>IFERROR(MIN('Item Mapping and Pricing'!$F25:INDEX('Item Mapping and Pricing'!$F25:$Z25,MATCH('Order amounts'!J23,'Item Mapping and Pricing'!$F$3:$Z$3)),1),MAX('Item Mapping and Pricing'!$F25:$Z25))*'Order amounts'!J23</f>
        <v>0</v>
      </c>
      <c r="K23" s="15">
        <f>IFERROR(MIN('Item Mapping and Pricing'!$F25:INDEX('Item Mapping and Pricing'!$F25:$Z25,MATCH('Order amounts'!K23,'Item Mapping and Pricing'!$F$3:$Z$3)),1),MAX('Item Mapping and Pricing'!$F25:$Z25))*'Order amounts'!K23</f>
        <v>0</v>
      </c>
      <c r="L23" s="15">
        <f>IFERROR(MIN('Item Mapping and Pricing'!$F25:INDEX('Item Mapping and Pricing'!$F25:$Z25,MATCH('Order amounts'!L23,'Item Mapping and Pricing'!$F$3:$Z$3)),1),MAX('Item Mapping and Pricing'!$F25:$Z25))*'Order amounts'!L23</f>
        <v>0</v>
      </c>
      <c r="M23" s="15">
        <f>IFERROR(MIN('Item Mapping and Pricing'!$F25:INDEX('Item Mapping and Pricing'!$F25:$Z25,MATCH('Order amounts'!M23,'Item Mapping and Pricing'!$F$3:$Z$3)),1),MAX('Item Mapping and Pricing'!$F25:$Z25))*'Order amounts'!M23</f>
        <v>0</v>
      </c>
      <c r="N23" s="15">
        <f>IFERROR(MIN('Item Mapping and Pricing'!$F25:INDEX('Item Mapping and Pricing'!$F25:$Z25,MATCH('Order amounts'!N23,'Item Mapping and Pricing'!$F$3:$Z$3)),1),MAX('Item Mapping and Pricing'!$F25:$Z25))*'Order amounts'!N23</f>
        <v>0</v>
      </c>
      <c r="O23" s="15">
        <f>IFERROR(MIN('Item Mapping and Pricing'!$F25:INDEX('Item Mapping and Pricing'!$F25:$Z25,MATCH('Order amounts'!O23,'Item Mapping and Pricing'!$F$3:$Z$3)),1),MAX('Item Mapping and Pricing'!$F25:$Z25))*'Order amounts'!O23</f>
        <v>0</v>
      </c>
      <c r="P23" s="15">
        <f>IFERROR(MIN('Item Mapping and Pricing'!$F25:INDEX('Item Mapping and Pricing'!$F25:$Z25,MATCH('Order amounts'!P23,'Item Mapping and Pricing'!$F$3:$Z$3)),1),MAX('Item Mapping and Pricing'!$F25:$Z25))*'Order amounts'!P23</f>
        <v>0</v>
      </c>
      <c r="Q23" s="15">
        <f>IFERROR(MIN('Item Mapping and Pricing'!$F25:INDEX('Item Mapping and Pricing'!$F25:$Z25,MATCH('Order amounts'!Q23,'Item Mapping and Pricing'!$F$3:$Z$3)),1),MAX('Item Mapping and Pricing'!$F25:$Z25))*'Order amounts'!Q23</f>
        <v>0</v>
      </c>
      <c r="R23" s="15">
        <f>IFERROR(MIN('Item Mapping and Pricing'!$F25:INDEX('Item Mapping and Pricing'!$F25:$Z25,MATCH('Order amounts'!R23,'Item Mapping and Pricing'!$F$3:$Z$3)),1),MAX('Item Mapping and Pricing'!$F25:$Z25))*'Order amounts'!R23</f>
        <v>0</v>
      </c>
      <c r="S23" s="15">
        <f>IFERROR(MIN('Item Mapping and Pricing'!$F25:INDEX('Item Mapping and Pricing'!$F25:$Z25,MATCH('Order amounts'!S23,'Item Mapping and Pricing'!$F$3:$Z$3)),1),MAX('Item Mapping and Pricing'!$F25:$Z25))*'Order amounts'!S23</f>
        <v>0</v>
      </c>
      <c r="T23" s="15">
        <f>IFERROR(MIN('Item Mapping and Pricing'!$F25:INDEX('Item Mapping and Pricing'!$F25:$Z25,MATCH('Order amounts'!T23,'Item Mapping and Pricing'!$F$3:$Z$3)),1),MAX('Item Mapping and Pricing'!$F25:$Z25))*'Order amounts'!T23</f>
        <v>0</v>
      </c>
      <c r="U23" s="15">
        <f>IFERROR(MIN('Item Mapping and Pricing'!$F25:INDEX('Item Mapping and Pricing'!$F25:$Z25,MATCH('Order amounts'!U23,'Item Mapping and Pricing'!$F$3:$Z$3)),1),MAX('Item Mapping and Pricing'!$F25:$Z25))*'Order amounts'!U23</f>
        <v>0</v>
      </c>
      <c r="V23" s="15">
        <f>IFERROR(MIN('Item Mapping and Pricing'!$F25:INDEX('Item Mapping and Pricing'!$F25:$Z25,MATCH('Order amounts'!V23,'Item Mapping and Pricing'!$F$3:$Z$3)),1),MAX('Item Mapping and Pricing'!$F25:$Z25))*'Order amounts'!V23</f>
        <v>0</v>
      </c>
      <c r="W23" s="15">
        <f>IFERROR(MIN('Item Mapping and Pricing'!$F25:INDEX('Item Mapping and Pricing'!$F25:$Z25,MATCH('Order amounts'!W23,'Item Mapping and Pricing'!$F$3:$Z$3)),1),MAX('Item Mapping and Pricing'!$F25:$Z25))*'Order amounts'!W23</f>
        <v>0</v>
      </c>
      <c r="X23" s="15">
        <f>IFERROR(MIN('Item Mapping and Pricing'!$F25:INDEX('Item Mapping and Pricing'!$F25:$Z25,MATCH('Order amounts'!X23,'Item Mapping and Pricing'!$F$3:$Z$3)),1),MAX('Item Mapping and Pricing'!$F25:$Z25))*'Order amounts'!X23</f>
        <v>0</v>
      </c>
      <c r="Y23" s="15">
        <f>IFERROR(MIN('Item Mapping and Pricing'!$F25:INDEX('Item Mapping and Pricing'!$F25:$Z25,MATCH('Order amounts'!Y23,'Item Mapping and Pricing'!$F$3:$Z$3)),1),MAX('Item Mapping and Pricing'!$F25:$Z25))*'Order amounts'!Y23</f>
        <v>0</v>
      </c>
      <c r="Z23" s="15">
        <f>IFERROR(MIN('Item Mapping and Pricing'!$F25:INDEX('Item Mapping and Pricing'!$F25:$Z25,MATCH('Order amounts'!Z23,'Item Mapping and Pricing'!$F$3:$Z$3)),1),MAX('Item Mapping and Pricing'!$F25:$Z25))*'Order amounts'!Z23</f>
        <v>0</v>
      </c>
      <c r="AA23" s="15">
        <f>IFERROR(MIN('Item Mapping and Pricing'!$F25:INDEX('Item Mapping and Pricing'!$F25:$Z25,MATCH('Order amounts'!AA23,'Item Mapping and Pricing'!$F$3:$Z$3)),1),MAX('Item Mapping and Pricing'!$F25:$Z25))*'Order amounts'!AA23</f>
        <v>0</v>
      </c>
    </row>
    <row r="24" spans="1:27" x14ac:dyDescent="0.2">
      <c r="A24">
        <v>10031</v>
      </c>
      <c r="B24" s="15">
        <f>IFERROR(MIN('Item Mapping and Pricing'!$F26:INDEX('Item Mapping and Pricing'!$F26:$Z26,MATCH('Order amounts'!B24,'Item Mapping and Pricing'!$F$3:$Z$3)),1),MAX('Item Mapping and Pricing'!$F26:$Z26))*'Order amounts'!B24</f>
        <v>0</v>
      </c>
      <c r="C24" s="15">
        <f>IFERROR(MIN('Item Mapping and Pricing'!$F26:INDEX('Item Mapping and Pricing'!$F26:$Z26,MATCH('Order amounts'!C24,'Item Mapping and Pricing'!$F$3:$Z$3)),1),MAX('Item Mapping and Pricing'!$F26:$Z26))*'Order amounts'!C24</f>
        <v>0</v>
      </c>
      <c r="D24" s="15">
        <f>IFERROR(MIN('Item Mapping and Pricing'!$F26:INDEX('Item Mapping and Pricing'!$F26:$Z26,MATCH('Order amounts'!D24,'Item Mapping and Pricing'!$F$3:$Z$3)),1),MAX('Item Mapping and Pricing'!$F26:$Z26))*'Order amounts'!D24</f>
        <v>0</v>
      </c>
      <c r="E24" s="15">
        <f>IFERROR(MIN('Item Mapping and Pricing'!$F26:INDEX('Item Mapping and Pricing'!$F26:$Z26,MATCH('Order amounts'!E24,'Item Mapping and Pricing'!$F$3:$Z$3)),1),MAX('Item Mapping and Pricing'!$F26:$Z26))*'Order amounts'!E24</f>
        <v>0</v>
      </c>
      <c r="F24" s="15">
        <f>IFERROR(MIN('Item Mapping and Pricing'!$F26:INDEX('Item Mapping and Pricing'!$F26:$Z26,MATCH('Order amounts'!F24,'Item Mapping and Pricing'!$F$3:$Z$3)),1),MAX('Item Mapping and Pricing'!$F26:$Z26))*'Order amounts'!F24</f>
        <v>0</v>
      </c>
      <c r="G24" s="15">
        <f>IFERROR(MIN('Item Mapping and Pricing'!$F26:INDEX('Item Mapping and Pricing'!$F26:$Z26,MATCH('Order amounts'!G24,'Item Mapping and Pricing'!$F$3:$Z$3)),1),MAX('Item Mapping and Pricing'!$F26:$Z26))*'Order amounts'!G24</f>
        <v>0</v>
      </c>
      <c r="H24" s="15">
        <f>IFERROR(MIN('Item Mapping and Pricing'!$F26:INDEX('Item Mapping and Pricing'!$F26:$Z26,MATCH('Order amounts'!H24,'Item Mapping and Pricing'!$F$3:$Z$3)),1),MAX('Item Mapping and Pricing'!$F26:$Z26))*'Order amounts'!H24</f>
        <v>0</v>
      </c>
      <c r="I24" s="15">
        <f>IFERROR(MIN('Item Mapping and Pricing'!$F26:INDEX('Item Mapping and Pricing'!$F26:$Z26,MATCH('Order amounts'!I24,'Item Mapping and Pricing'!$F$3:$Z$3)),1),MAX('Item Mapping and Pricing'!$F26:$Z26))*'Order amounts'!I24</f>
        <v>0</v>
      </c>
      <c r="J24" s="15">
        <f>IFERROR(MIN('Item Mapping and Pricing'!$F26:INDEX('Item Mapping and Pricing'!$F26:$Z26,MATCH('Order amounts'!J24,'Item Mapping and Pricing'!$F$3:$Z$3)),1),MAX('Item Mapping and Pricing'!$F26:$Z26))*'Order amounts'!J24</f>
        <v>0</v>
      </c>
      <c r="K24" s="15">
        <f>IFERROR(MIN('Item Mapping and Pricing'!$F26:INDEX('Item Mapping and Pricing'!$F26:$Z26,MATCH('Order amounts'!K24,'Item Mapping and Pricing'!$F$3:$Z$3)),1),MAX('Item Mapping and Pricing'!$F26:$Z26))*'Order amounts'!K24</f>
        <v>0</v>
      </c>
      <c r="L24" s="15">
        <f>IFERROR(MIN('Item Mapping and Pricing'!$F26:INDEX('Item Mapping and Pricing'!$F26:$Z26,MATCH('Order amounts'!L24,'Item Mapping and Pricing'!$F$3:$Z$3)),1),MAX('Item Mapping and Pricing'!$F26:$Z26))*'Order amounts'!L24</f>
        <v>0</v>
      </c>
      <c r="M24" s="15">
        <f>IFERROR(MIN('Item Mapping and Pricing'!$F26:INDEX('Item Mapping and Pricing'!$F26:$Z26,MATCH('Order amounts'!M24,'Item Mapping and Pricing'!$F$3:$Z$3)),1),MAX('Item Mapping and Pricing'!$F26:$Z26))*'Order amounts'!M24</f>
        <v>0</v>
      </c>
      <c r="N24" s="15">
        <f>IFERROR(MIN('Item Mapping and Pricing'!$F26:INDEX('Item Mapping and Pricing'!$F26:$Z26,MATCH('Order amounts'!N24,'Item Mapping and Pricing'!$F$3:$Z$3)),1),MAX('Item Mapping and Pricing'!$F26:$Z26))*'Order amounts'!N24</f>
        <v>0</v>
      </c>
      <c r="O24" s="15">
        <f>IFERROR(MIN('Item Mapping and Pricing'!$F26:INDEX('Item Mapping and Pricing'!$F26:$Z26,MATCH('Order amounts'!O24,'Item Mapping and Pricing'!$F$3:$Z$3)),1),MAX('Item Mapping and Pricing'!$F26:$Z26))*'Order amounts'!O24</f>
        <v>0</v>
      </c>
      <c r="P24" s="15">
        <f>IFERROR(MIN('Item Mapping and Pricing'!$F26:INDEX('Item Mapping and Pricing'!$F26:$Z26,MATCH('Order amounts'!P24,'Item Mapping and Pricing'!$F$3:$Z$3)),1),MAX('Item Mapping and Pricing'!$F26:$Z26))*'Order amounts'!P24</f>
        <v>0</v>
      </c>
      <c r="Q24" s="15">
        <f>IFERROR(MIN('Item Mapping and Pricing'!$F26:INDEX('Item Mapping and Pricing'!$F26:$Z26,MATCH('Order amounts'!Q24,'Item Mapping and Pricing'!$F$3:$Z$3)),1),MAX('Item Mapping and Pricing'!$F26:$Z26))*'Order amounts'!Q24</f>
        <v>0</v>
      </c>
      <c r="R24" s="15">
        <f>IFERROR(MIN('Item Mapping and Pricing'!$F26:INDEX('Item Mapping and Pricing'!$F26:$Z26,MATCH('Order amounts'!R24,'Item Mapping and Pricing'!$F$3:$Z$3)),1),MAX('Item Mapping and Pricing'!$F26:$Z26))*'Order amounts'!R24</f>
        <v>0</v>
      </c>
      <c r="S24" s="15">
        <f>IFERROR(MIN('Item Mapping and Pricing'!$F26:INDEX('Item Mapping and Pricing'!$F26:$Z26,MATCH('Order amounts'!S24,'Item Mapping and Pricing'!$F$3:$Z$3)),1),MAX('Item Mapping and Pricing'!$F26:$Z26))*'Order amounts'!S24</f>
        <v>0</v>
      </c>
      <c r="T24" s="15">
        <f>IFERROR(MIN('Item Mapping and Pricing'!$F26:INDEX('Item Mapping and Pricing'!$F26:$Z26,MATCH('Order amounts'!T24,'Item Mapping and Pricing'!$F$3:$Z$3)),1),MAX('Item Mapping and Pricing'!$F26:$Z26))*'Order amounts'!T24</f>
        <v>0</v>
      </c>
      <c r="U24" s="15">
        <f>IFERROR(MIN('Item Mapping and Pricing'!$F26:INDEX('Item Mapping and Pricing'!$F26:$Z26,MATCH('Order amounts'!U24,'Item Mapping and Pricing'!$F$3:$Z$3)),1),MAX('Item Mapping and Pricing'!$F26:$Z26))*'Order amounts'!U24</f>
        <v>0</v>
      </c>
      <c r="V24" s="15">
        <f>IFERROR(MIN('Item Mapping and Pricing'!$F26:INDEX('Item Mapping and Pricing'!$F26:$Z26,MATCH('Order amounts'!V24,'Item Mapping and Pricing'!$F$3:$Z$3)),1),MAX('Item Mapping and Pricing'!$F26:$Z26))*'Order amounts'!V24</f>
        <v>0</v>
      </c>
      <c r="W24" s="15">
        <f>IFERROR(MIN('Item Mapping and Pricing'!$F26:INDEX('Item Mapping and Pricing'!$F26:$Z26,MATCH('Order amounts'!W24,'Item Mapping and Pricing'!$F$3:$Z$3)),1),MAX('Item Mapping and Pricing'!$F26:$Z26))*'Order amounts'!W24</f>
        <v>0</v>
      </c>
      <c r="X24" s="15">
        <f>IFERROR(MIN('Item Mapping and Pricing'!$F26:INDEX('Item Mapping and Pricing'!$F26:$Z26,MATCH('Order amounts'!X24,'Item Mapping and Pricing'!$F$3:$Z$3)),1),MAX('Item Mapping and Pricing'!$F26:$Z26))*'Order amounts'!X24</f>
        <v>0</v>
      </c>
      <c r="Y24" s="15">
        <f>IFERROR(MIN('Item Mapping and Pricing'!$F26:INDEX('Item Mapping and Pricing'!$F26:$Z26,MATCH('Order amounts'!Y24,'Item Mapping and Pricing'!$F$3:$Z$3)),1),MAX('Item Mapping and Pricing'!$F26:$Z26))*'Order amounts'!Y24</f>
        <v>0</v>
      </c>
      <c r="Z24" s="15">
        <f>IFERROR(MIN('Item Mapping and Pricing'!$F26:INDEX('Item Mapping and Pricing'!$F26:$Z26,MATCH('Order amounts'!Z24,'Item Mapping and Pricing'!$F$3:$Z$3)),1),MAX('Item Mapping and Pricing'!$F26:$Z26))*'Order amounts'!Z24</f>
        <v>0</v>
      </c>
      <c r="AA24" s="15">
        <f>IFERROR(MIN('Item Mapping and Pricing'!$F26:INDEX('Item Mapping and Pricing'!$F26:$Z26,MATCH('Order amounts'!AA24,'Item Mapping and Pricing'!$F$3:$Z$3)),1),MAX('Item Mapping and Pricing'!$F26:$Z26))*'Order amounts'!AA24</f>
        <v>0</v>
      </c>
    </row>
    <row r="25" spans="1:27" x14ac:dyDescent="0.2">
      <c r="A25">
        <v>10032</v>
      </c>
      <c r="B25" s="15">
        <f>IFERROR(MIN('Item Mapping and Pricing'!$F27:INDEX('Item Mapping and Pricing'!$F27:$Z27,MATCH('Order amounts'!B25,'Item Mapping and Pricing'!$F$3:$Z$3)),1),MAX('Item Mapping and Pricing'!$F27:$Z27))*'Order amounts'!B25</f>
        <v>0</v>
      </c>
      <c r="C25" s="15">
        <f>IFERROR(MIN('Item Mapping and Pricing'!$F27:INDEX('Item Mapping and Pricing'!$F27:$Z27,MATCH('Order amounts'!C25,'Item Mapping and Pricing'!$F$3:$Z$3)),1),MAX('Item Mapping and Pricing'!$F27:$Z27))*'Order amounts'!C25</f>
        <v>0</v>
      </c>
      <c r="D25" s="15">
        <f>IFERROR(MIN('Item Mapping and Pricing'!$F27:INDEX('Item Mapping and Pricing'!$F27:$Z27,MATCH('Order amounts'!D25,'Item Mapping and Pricing'!$F$3:$Z$3)),1),MAX('Item Mapping and Pricing'!$F27:$Z27))*'Order amounts'!D25</f>
        <v>0</v>
      </c>
      <c r="E25" s="15">
        <f>IFERROR(MIN('Item Mapping and Pricing'!$F27:INDEX('Item Mapping and Pricing'!$F27:$Z27,MATCH('Order amounts'!E25,'Item Mapping and Pricing'!$F$3:$Z$3)),1),MAX('Item Mapping and Pricing'!$F27:$Z27))*'Order amounts'!E25</f>
        <v>0</v>
      </c>
      <c r="F25" s="15">
        <f>IFERROR(MIN('Item Mapping and Pricing'!$F27:INDEX('Item Mapping and Pricing'!$F27:$Z27,MATCH('Order amounts'!F25,'Item Mapping and Pricing'!$F$3:$Z$3)),1),MAX('Item Mapping and Pricing'!$F27:$Z27))*'Order amounts'!F25</f>
        <v>0</v>
      </c>
      <c r="G25" s="15">
        <f>IFERROR(MIN('Item Mapping and Pricing'!$F27:INDEX('Item Mapping and Pricing'!$F27:$Z27,MATCH('Order amounts'!G25,'Item Mapping and Pricing'!$F$3:$Z$3)),1),MAX('Item Mapping and Pricing'!$F27:$Z27))*'Order amounts'!G25</f>
        <v>0</v>
      </c>
      <c r="H25" s="15">
        <f>IFERROR(MIN('Item Mapping and Pricing'!$F27:INDEX('Item Mapping and Pricing'!$F27:$Z27,MATCH('Order amounts'!H25,'Item Mapping and Pricing'!$F$3:$Z$3)),1),MAX('Item Mapping and Pricing'!$F27:$Z27))*'Order amounts'!H25</f>
        <v>0</v>
      </c>
      <c r="I25" s="15">
        <f>IFERROR(MIN('Item Mapping and Pricing'!$F27:INDEX('Item Mapping and Pricing'!$F27:$Z27,MATCH('Order amounts'!I25,'Item Mapping and Pricing'!$F$3:$Z$3)),1),MAX('Item Mapping and Pricing'!$F27:$Z27))*'Order amounts'!I25</f>
        <v>0</v>
      </c>
      <c r="J25" s="15">
        <f>IFERROR(MIN('Item Mapping and Pricing'!$F27:INDEX('Item Mapping and Pricing'!$F27:$Z27,MATCH('Order amounts'!J25,'Item Mapping and Pricing'!$F$3:$Z$3)),1),MAX('Item Mapping and Pricing'!$F27:$Z27))*'Order amounts'!J25</f>
        <v>0</v>
      </c>
      <c r="K25" s="15">
        <f>IFERROR(MIN('Item Mapping and Pricing'!$F27:INDEX('Item Mapping and Pricing'!$F27:$Z27,MATCH('Order amounts'!K25,'Item Mapping and Pricing'!$F$3:$Z$3)),1),MAX('Item Mapping and Pricing'!$F27:$Z27))*'Order amounts'!K25</f>
        <v>0</v>
      </c>
      <c r="L25" s="15">
        <f>IFERROR(MIN('Item Mapping and Pricing'!$F27:INDEX('Item Mapping and Pricing'!$F27:$Z27,MATCH('Order amounts'!L25,'Item Mapping and Pricing'!$F$3:$Z$3)),1),MAX('Item Mapping and Pricing'!$F27:$Z27))*'Order amounts'!L25</f>
        <v>0</v>
      </c>
      <c r="M25" s="15">
        <f>IFERROR(MIN('Item Mapping and Pricing'!$F27:INDEX('Item Mapping and Pricing'!$F27:$Z27,MATCH('Order amounts'!M25,'Item Mapping and Pricing'!$F$3:$Z$3)),1),MAX('Item Mapping and Pricing'!$F27:$Z27))*'Order amounts'!M25</f>
        <v>0</v>
      </c>
      <c r="N25" s="15">
        <f>IFERROR(MIN('Item Mapping and Pricing'!$F27:INDEX('Item Mapping and Pricing'!$F27:$Z27,MATCH('Order amounts'!N25,'Item Mapping and Pricing'!$F$3:$Z$3)),1),MAX('Item Mapping and Pricing'!$F27:$Z27))*'Order amounts'!N25</f>
        <v>0</v>
      </c>
      <c r="O25" s="15">
        <f>IFERROR(MIN('Item Mapping and Pricing'!$F27:INDEX('Item Mapping and Pricing'!$F27:$Z27,MATCH('Order amounts'!O25,'Item Mapping and Pricing'!$F$3:$Z$3)),1),MAX('Item Mapping and Pricing'!$F27:$Z27))*'Order amounts'!O25</f>
        <v>0</v>
      </c>
      <c r="P25" s="15">
        <f>IFERROR(MIN('Item Mapping and Pricing'!$F27:INDEX('Item Mapping and Pricing'!$F27:$Z27,MATCH('Order amounts'!P25,'Item Mapping and Pricing'!$F$3:$Z$3)),1),MAX('Item Mapping and Pricing'!$F27:$Z27))*'Order amounts'!P25</f>
        <v>0</v>
      </c>
      <c r="Q25" s="15">
        <f>IFERROR(MIN('Item Mapping and Pricing'!$F27:INDEX('Item Mapping and Pricing'!$F27:$Z27,MATCH('Order amounts'!Q25,'Item Mapping and Pricing'!$F$3:$Z$3)),1),MAX('Item Mapping and Pricing'!$F27:$Z27))*'Order amounts'!Q25</f>
        <v>0</v>
      </c>
      <c r="R25" s="15">
        <f>IFERROR(MIN('Item Mapping and Pricing'!$F27:INDEX('Item Mapping and Pricing'!$F27:$Z27,MATCH('Order amounts'!R25,'Item Mapping and Pricing'!$F$3:$Z$3)),1),MAX('Item Mapping and Pricing'!$F27:$Z27))*'Order amounts'!R25</f>
        <v>0</v>
      </c>
      <c r="S25" s="15">
        <f>IFERROR(MIN('Item Mapping and Pricing'!$F27:INDEX('Item Mapping and Pricing'!$F27:$Z27,MATCH('Order amounts'!S25,'Item Mapping and Pricing'!$F$3:$Z$3)),1),MAX('Item Mapping and Pricing'!$F27:$Z27))*'Order amounts'!S25</f>
        <v>0</v>
      </c>
      <c r="T25" s="15">
        <f>IFERROR(MIN('Item Mapping and Pricing'!$F27:INDEX('Item Mapping and Pricing'!$F27:$Z27,MATCH('Order amounts'!T25,'Item Mapping and Pricing'!$F$3:$Z$3)),1),MAX('Item Mapping and Pricing'!$F27:$Z27))*'Order amounts'!T25</f>
        <v>0</v>
      </c>
      <c r="U25" s="15">
        <f>IFERROR(MIN('Item Mapping and Pricing'!$F27:INDEX('Item Mapping and Pricing'!$F27:$Z27,MATCH('Order amounts'!U25,'Item Mapping and Pricing'!$F$3:$Z$3)),1),MAX('Item Mapping and Pricing'!$F27:$Z27))*'Order amounts'!U25</f>
        <v>0</v>
      </c>
      <c r="V25" s="15">
        <f>IFERROR(MIN('Item Mapping and Pricing'!$F27:INDEX('Item Mapping and Pricing'!$F27:$Z27,MATCH('Order amounts'!V25,'Item Mapping and Pricing'!$F$3:$Z$3)),1),MAX('Item Mapping and Pricing'!$F27:$Z27))*'Order amounts'!V25</f>
        <v>0</v>
      </c>
      <c r="W25" s="15">
        <f>IFERROR(MIN('Item Mapping and Pricing'!$F27:INDEX('Item Mapping and Pricing'!$F27:$Z27,MATCH('Order amounts'!W25,'Item Mapping and Pricing'!$F$3:$Z$3)),1),MAX('Item Mapping and Pricing'!$F27:$Z27))*'Order amounts'!W25</f>
        <v>0</v>
      </c>
      <c r="X25" s="15">
        <f>IFERROR(MIN('Item Mapping and Pricing'!$F27:INDEX('Item Mapping and Pricing'!$F27:$Z27,MATCH('Order amounts'!X25,'Item Mapping and Pricing'!$F$3:$Z$3)),1),MAX('Item Mapping and Pricing'!$F27:$Z27))*'Order amounts'!X25</f>
        <v>0</v>
      </c>
      <c r="Y25" s="15">
        <f>IFERROR(MIN('Item Mapping and Pricing'!$F27:INDEX('Item Mapping and Pricing'!$F27:$Z27,MATCH('Order amounts'!Y25,'Item Mapping and Pricing'!$F$3:$Z$3)),1),MAX('Item Mapping and Pricing'!$F27:$Z27))*'Order amounts'!Y25</f>
        <v>0</v>
      </c>
      <c r="Z25" s="15">
        <f>IFERROR(MIN('Item Mapping and Pricing'!$F27:INDEX('Item Mapping and Pricing'!$F27:$Z27,MATCH('Order amounts'!Z25,'Item Mapping and Pricing'!$F$3:$Z$3)),1),MAX('Item Mapping and Pricing'!$F27:$Z27))*'Order amounts'!Z25</f>
        <v>0</v>
      </c>
      <c r="AA25" s="15">
        <f>IFERROR(MIN('Item Mapping and Pricing'!$F27:INDEX('Item Mapping and Pricing'!$F27:$Z27,MATCH('Order amounts'!AA25,'Item Mapping and Pricing'!$F$3:$Z$3)),1),MAX('Item Mapping and Pricing'!$F27:$Z27))*'Order amounts'!AA25</f>
        <v>0</v>
      </c>
    </row>
    <row r="26" spans="1:27" x14ac:dyDescent="0.2">
      <c r="A26">
        <v>10033</v>
      </c>
      <c r="B26" s="15">
        <f>IFERROR(MIN('Item Mapping and Pricing'!$F28:INDEX('Item Mapping and Pricing'!$F28:$Z28,MATCH('Order amounts'!B26,'Item Mapping and Pricing'!$F$3:$Z$3)),1),MAX('Item Mapping and Pricing'!$F28:$Z28))*'Order amounts'!B26</f>
        <v>0</v>
      </c>
      <c r="C26" s="15">
        <f>IFERROR(MIN('Item Mapping and Pricing'!$F28:INDEX('Item Mapping and Pricing'!$F28:$Z28,MATCH('Order amounts'!C26,'Item Mapping and Pricing'!$F$3:$Z$3)),1),MAX('Item Mapping and Pricing'!$F28:$Z28))*'Order amounts'!C26</f>
        <v>0</v>
      </c>
      <c r="D26" s="15">
        <f>IFERROR(MIN('Item Mapping and Pricing'!$F28:INDEX('Item Mapping and Pricing'!$F28:$Z28,MATCH('Order amounts'!D26,'Item Mapping and Pricing'!$F$3:$Z$3)),1),MAX('Item Mapping and Pricing'!$F28:$Z28))*'Order amounts'!D26</f>
        <v>0</v>
      </c>
      <c r="E26" s="15">
        <f>IFERROR(MIN('Item Mapping and Pricing'!$F28:INDEX('Item Mapping and Pricing'!$F28:$Z28,MATCH('Order amounts'!E26,'Item Mapping and Pricing'!$F$3:$Z$3)),1),MAX('Item Mapping and Pricing'!$F28:$Z28))*'Order amounts'!E26</f>
        <v>0</v>
      </c>
      <c r="F26" s="15">
        <f>IFERROR(MIN('Item Mapping and Pricing'!$F28:INDEX('Item Mapping and Pricing'!$F28:$Z28,MATCH('Order amounts'!F26,'Item Mapping and Pricing'!$F$3:$Z$3)),1),MAX('Item Mapping and Pricing'!$F28:$Z28))*'Order amounts'!F26</f>
        <v>0</v>
      </c>
      <c r="G26" s="15">
        <f>IFERROR(MIN('Item Mapping and Pricing'!$F28:INDEX('Item Mapping and Pricing'!$F28:$Z28,MATCH('Order amounts'!G26,'Item Mapping and Pricing'!$F$3:$Z$3)),1),MAX('Item Mapping and Pricing'!$F28:$Z28))*'Order amounts'!G26</f>
        <v>0</v>
      </c>
      <c r="H26" s="15">
        <f>IFERROR(MIN('Item Mapping and Pricing'!$F28:INDEX('Item Mapping and Pricing'!$F28:$Z28,MATCH('Order amounts'!H26,'Item Mapping and Pricing'!$F$3:$Z$3)),1),MAX('Item Mapping and Pricing'!$F28:$Z28))*'Order amounts'!H26</f>
        <v>0</v>
      </c>
      <c r="I26" s="15">
        <f>IFERROR(MIN('Item Mapping and Pricing'!$F28:INDEX('Item Mapping and Pricing'!$F28:$Z28,MATCH('Order amounts'!I26,'Item Mapping and Pricing'!$F$3:$Z$3)),1),MAX('Item Mapping and Pricing'!$F28:$Z28))*'Order amounts'!I26</f>
        <v>0</v>
      </c>
      <c r="J26" s="15">
        <f>IFERROR(MIN('Item Mapping and Pricing'!$F28:INDEX('Item Mapping and Pricing'!$F28:$Z28,MATCH('Order amounts'!J26,'Item Mapping and Pricing'!$F$3:$Z$3)),1),MAX('Item Mapping and Pricing'!$F28:$Z28))*'Order amounts'!J26</f>
        <v>0</v>
      </c>
      <c r="K26" s="15">
        <f>IFERROR(MIN('Item Mapping and Pricing'!$F28:INDEX('Item Mapping and Pricing'!$F28:$Z28,MATCH('Order amounts'!K26,'Item Mapping and Pricing'!$F$3:$Z$3)),1),MAX('Item Mapping and Pricing'!$F28:$Z28))*'Order amounts'!K26</f>
        <v>0</v>
      </c>
      <c r="L26" s="15">
        <f>IFERROR(MIN('Item Mapping and Pricing'!$F28:INDEX('Item Mapping and Pricing'!$F28:$Z28,MATCH('Order amounts'!L26,'Item Mapping and Pricing'!$F$3:$Z$3)),1),MAX('Item Mapping and Pricing'!$F28:$Z28))*'Order amounts'!L26</f>
        <v>0</v>
      </c>
      <c r="M26" s="15">
        <f>IFERROR(MIN('Item Mapping and Pricing'!$F28:INDEX('Item Mapping and Pricing'!$F28:$Z28,MATCH('Order amounts'!M26,'Item Mapping and Pricing'!$F$3:$Z$3)),1),MAX('Item Mapping and Pricing'!$F28:$Z28))*'Order amounts'!M26</f>
        <v>0</v>
      </c>
      <c r="N26" s="15">
        <f>IFERROR(MIN('Item Mapping and Pricing'!$F28:INDEX('Item Mapping and Pricing'!$F28:$Z28,MATCH('Order amounts'!N26,'Item Mapping and Pricing'!$F$3:$Z$3)),1),MAX('Item Mapping and Pricing'!$F28:$Z28))*'Order amounts'!N26</f>
        <v>0</v>
      </c>
      <c r="O26" s="15">
        <f>IFERROR(MIN('Item Mapping and Pricing'!$F28:INDEX('Item Mapping and Pricing'!$F28:$Z28,MATCH('Order amounts'!O26,'Item Mapping and Pricing'!$F$3:$Z$3)),1),MAX('Item Mapping and Pricing'!$F28:$Z28))*'Order amounts'!O26</f>
        <v>0</v>
      </c>
      <c r="P26" s="15">
        <f>IFERROR(MIN('Item Mapping and Pricing'!$F28:INDEX('Item Mapping and Pricing'!$F28:$Z28,MATCH('Order amounts'!P26,'Item Mapping and Pricing'!$F$3:$Z$3)),1),MAX('Item Mapping and Pricing'!$F28:$Z28))*'Order amounts'!P26</f>
        <v>0</v>
      </c>
      <c r="Q26" s="15">
        <f>IFERROR(MIN('Item Mapping and Pricing'!$F28:INDEX('Item Mapping and Pricing'!$F28:$Z28,MATCH('Order amounts'!Q26,'Item Mapping and Pricing'!$F$3:$Z$3)),1),MAX('Item Mapping and Pricing'!$F28:$Z28))*'Order amounts'!Q26</f>
        <v>0</v>
      </c>
      <c r="R26" s="15">
        <f>IFERROR(MIN('Item Mapping and Pricing'!$F28:INDEX('Item Mapping and Pricing'!$F28:$Z28,MATCH('Order amounts'!R26,'Item Mapping and Pricing'!$F$3:$Z$3)),1),MAX('Item Mapping and Pricing'!$F28:$Z28))*'Order amounts'!R26</f>
        <v>0</v>
      </c>
      <c r="S26" s="15">
        <f>IFERROR(MIN('Item Mapping and Pricing'!$F28:INDEX('Item Mapping and Pricing'!$F28:$Z28,MATCH('Order amounts'!S26,'Item Mapping and Pricing'!$F$3:$Z$3)),1),MAX('Item Mapping and Pricing'!$F28:$Z28))*'Order amounts'!S26</f>
        <v>0</v>
      </c>
      <c r="T26" s="15">
        <f>IFERROR(MIN('Item Mapping and Pricing'!$F28:INDEX('Item Mapping and Pricing'!$F28:$Z28,MATCH('Order amounts'!T26,'Item Mapping and Pricing'!$F$3:$Z$3)),1),MAX('Item Mapping and Pricing'!$F28:$Z28))*'Order amounts'!T26</f>
        <v>0</v>
      </c>
      <c r="U26" s="15">
        <f>IFERROR(MIN('Item Mapping and Pricing'!$F28:INDEX('Item Mapping and Pricing'!$F28:$Z28,MATCH('Order amounts'!U26,'Item Mapping and Pricing'!$F$3:$Z$3)),1),MAX('Item Mapping and Pricing'!$F28:$Z28))*'Order amounts'!U26</f>
        <v>0</v>
      </c>
      <c r="V26" s="15">
        <f>IFERROR(MIN('Item Mapping and Pricing'!$F28:INDEX('Item Mapping and Pricing'!$F28:$Z28,MATCH('Order amounts'!V26,'Item Mapping and Pricing'!$F$3:$Z$3)),1),MAX('Item Mapping and Pricing'!$F28:$Z28))*'Order amounts'!V26</f>
        <v>0</v>
      </c>
      <c r="W26" s="15">
        <f>IFERROR(MIN('Item Mapping and Pricing'!$F28:INDEX('Item Mapping and Pricing'!$F28:$Z28,MATCH('Order amounts'!W26,'Item Mapping and Pricing'!$F$3:$Z$3)),1),MAX('Item Mapping and Pricing'!$F28:$Z28))*'Order amounts'!W26</f>
        <v>0</v>
      </c>
      <c r="X26" s="15">
        <f>IFERROR(MIN('Item Mapping and Pricing'!$F28:INDEX('Item Mapping and Pricing'!$F28:$Z28,MATCH('Order amounts'!X26,'Item Mapping and Pricing'!$F$3:$Z$3)),1),MAX('Item Mapping and Pricing'!$F28:$Z28))*'Order amounts'!X26</f>
        <v>0</v>
      </c>
      <c r="Y26" s="15">
        <f>IFERROR(MIN('Item Mapping and Pricing'!$F28:INDEX('Item Mapping and Pricing'!$F28:$Z28,MATCH('Order amounts'!Y26,'Item Mapping and Pricing'!$F$3:$Z$3)),1),MAX('Item Mapping and Pricing'!$F28:$Z28))*'Order amounts'!Y26</f>
        <v>0</v>
      </c>
      <c r="Z26" s="15">
        <f>IFERROR(MIN('Item Mapping and Pricing'!$F28:INDEX('Item Mapping and Pricing'!$F28:$Z28,MATCH('Order amounts'!Z26,'Item Mapping and Pricing'!$F$3:$Z$3)),1),MAX('Item Mapping and Pricing'!$F28:$Z28))*'Order amounts'!Z26</f>
        <v>0</v>
      </c>
      <c r="AA26" s="15">
        <f>IFERROR(MIN('Item Mapping and Pricing'!$F28:INDEX('Item Mapping and Pricing'!$F28:$Z28,MATCH('Order amounts'!AA26,'Item Mapping and Pricing'!$F$3:$Z$3)),1),MAX('Item Mapping and Pricing'!$F28:$Z28))*'Order amounts'!AA26</f>
        <v>0</v>
      </c>
    </row>
    <row r="27" spans="1:27" x14ac:dyDescent="0.2">
      <c r="A27">
        <v>10034</v>
      </c>
      <c r="B27" s="15">
        <f>IFERROR(MIN('Item Mapping and Pricing'!$F29:INDEX('Item Mapping and Pricing'!$F29:$Z29,MATCH('Order amounts'!B27,'Item Mapping and Pricing'!$F$3:$Z$3)),1),MAX('Item Mapping and Pricing'!$F29:$Z29))*'Order amounts'!B27</f>
        <v>0</v>
      </c>
      <c r="C27" s="15">
        <f>IFERROR(MIN('Item Mapping and Pricing'!$F29:INDEX('Item Mapping and Pricing'!$F29:$Z29,MATCH('Order amounts'!C27,'Item Mapping and Pricing'!$F$3:$Z$3)),1),MAX('Item Mapping and Pricing'!$F29:$Z29))*'Order amounts'!C27</f>
        <v>0</v>
      </c>
      <c r="D27" s="15">
        <f>IFERROR(MIN('Item Mapping and Pricing'!$F29:INDEX('Item Mapping and Pricing'!$F29:$Z29,MATCH('Order amounts'!D27,'Item Mapping and Pricing'!$F$3:$Z$3)),1),MAX('Item Mapping and Pricing'!$F29:$Z29))*'Order amounts'!D27</f>
        <v>0</v>
      </c>
      <c r="E27" s="15">
        <f>IFERROR(MIN('Item Mapping and Pricing'!$F29:INDEX('Item Mapping and Pricing'!$F29:$Z29,MATCH('Order amounts'!E27,'Item Mapping and Pricing'!$F$3:$Z$3)),1),MAX('Item Mapping and Pricing'!$F29:$Z29))*'Order amounts'!E27</f>
        <v>0</v>
      </c>
      <c r="F27" s="15">
        <f>IFERROR(MIN('Item Mapping and Pricing'!$F29:INDEX('Item Mapping and Pricing'!$F29:$Z29,MATCH('Order amounts'!F27,'Item Mapping and Pricing'!$F$3:$Z$3)),1),MAX('Item Mapping and Pricing'!$F29:$Z29))*'Order amounts'!F27</f>
        <v>0</v>
      </c>
      <c r="G27" s="15">
        <f>IFERROR(MIN('Item Mapping and Pricing'!$F29:INDEX('Item Mapping and Pricing'!$F29:$Z29,MATCH('Order amounts'!G27,'Item Mapping and Pricing'!$F$3:$Z$3)),1),MAX('Item Mapping and Pricing'!$F29:$Z29))*'Order amounts'!G27</f>
        <v>0</v>
      </c>
      <c r="H27" s="15">
        <f>IFERROR(MIN('Item Mapping and Pricing'!$F29:INDEX('Item Mapping and Pricing'!$F29:$Z29,MATCH('Order amounts'!H27,'Item Mapping and Pricing'!$F$3:$Z$3)),1),MAX('Item Mapping and Pricing'!$F29:$Z29))*'Order amounts'!H27</f>
        <v>0</v>
      </c>
      <c r="I27" s="15">
        <f>IFERROR(MIN('Item Mapping and Pricing'!$F29:INDEX('Item Mapping and Pricing'!$F29:$Z29,MATCH('Order amounts'!I27,'Item Mapping and Pricing'!$F$3:$Z$3)),1),MAX('Item Mapping and Pricing'!$F29:$Z29))*'Order amounts'!I27</f>
        <v>0</v>
      </c>
      <c r="J27" s="15">
        <f>IFERROR(MIN('Item Mapping and Pricing'!$F29:INDEX('Item Mapping and Pricing'!$F29:$Z29,MATCH('Order amounts'!J27,'Item Mapping and Pricing'!$F$3:$Z$3)),1),MAX('Item Mapping and Pricing'!$F29:$Z29))*'Order amounts'!J27</f>
        <v>0</v>
      </c>
      <c r="K27" s="15">
        <f>IFERROR(MIN('Item Mapping and Pricing'!$F29:INDEX('Item Mapping and Pricing'!$F29:$Z29,MATCH('Order amounts'!K27,'Item Mapping and Pricing'!$F$3:$Z$3)),1),MAX('Item Mapping and Pricing'!$F29:$Z29))*'Order amounts'!K27</f>
        <v>0</v>
      </c>
      <c r="L27" s="15">
        <f>IFERROR(MIN('Item Mapping and Pricing'!$F29:INDEX('Item Mapping and Pricing'!$F29:$Z29,MATCH('Order amounts'!L27,'Item Mapping and Pricing'!$F$3:$Z$3)),1),MAX('Item Mapping and Pricing'!$F29:$Z29))*'Order amounts'!L27</f>
        <v>0</v>
      </c>
      <c r="M27" s="15">
        <f>IFERROR(MIN('Item Mapping and Pricing'!$F29:INDEX('Item Mapping and Pricing'!$F29:$Z29,MATCH('Order amounts'!M27,'Item Mapping and Pricing'!$F$3:$Z$3)),1),MAX('Item Mapping and Pricing'!$F29:$Z29))*'Order amounts'!M27</f>
        <v>0</v>
      </c>
      <c r="N27" s="15">
        <f>IFERROR(MIN('Item Mapping and Pricing'!$F29:INDEX('Item Mapping and Pricing'!$F29:$Z29,MATCH('Order amounts'!N27,'Item Mapping and Pricing'!$F$3:$Z$3)),1),MAX('Item Mapping and Pricing'!$F29:$Z29))*'Order amounts'!N27</f>
        <v>0</v>
      </c>
      <c r="O27" s="15">
        <f>IFERROR(MIN('Item Mapping and Pricing'!$F29:INDEX('Item Mapping and Pricing'!$F29:$Z29,MATCH('Order amounts'!O27,'Item Mapping and Pricing'!$F$3:$Z$3)),1),MAX('Item Mapping and Pricing'!$F29:$Z29))*'Order amounts'!O27</f>
        <v>0</v>
      </c>
      <c r="P27" s="15">
        <f>IFERROR(MIN('Item Mapping and Pricing'!$F29:INDEX('Item Mapping and Pricing'!$F29:$Z29,MATCH('Order amounts'!P27,'Item Mapping and Pricing'!$F$3:$Z$3)),1),MAX('Item Mapping and Pricing'!$F29:$Z29))*'Order amounts'!P27</f>
        <v>0</v>
      </c>
      <c r="Q27" s="15">
        <f>IFERROR(MIN('Item Mapping and Pricing'!$F29:INDEX('Item Mapping and Pricing'!$F29:$Z29,MATCH('Order amounts'!Q27,'Item Mapping and Pricing'!$F$3:$Z$3)),1),MAX('Item Mapping and Pricing'!$F29:$Z29))*'Order amounts'!Q27</f>
        <v>0</v>
      </c>
      <c r="R27" s="15">
        <f>IFERROR(MIN('Item Mapping and Pricing'!$F29:INDEX('Item Mapping and Pricing'!$F29:$Z29,MATCH('Order amounts'!R27,'Item Mapping and Pricing'!$F$3:$Z$3)),1),MAX('Item Mapping and Pricing'!$F29:$Z29))*'Order amounts'!R27</f>
        <v>0</v>
      </c>
      <c r="S27" s="15">
        <f>IFERROR(MIN('Item Mapping and Pricing'!$F29:INDEX('Item Mapping and Pricing'!$F29:$Z29,MATCH('Order amounts'!S27,'Item Mapping and Pricing'!$F$3:$Z$3)),1),MAX('Item Mapping and Pricing'!$F29:$Z29))*'Order amounts'!S27</f>
        <v>0</v>
      </c>
      <c r="T27" s="15">
        <f>IFERROR(MIN('Item Mapping and Pricing'!$F29:INDEX('Item Mapping and Pricing'!$F29:$Z29,MATCH('Order amounts'!T27,'Item Mapping and Pricing'!$F$3:$Z$3)),1),MAX('Item Mapping and Pricing'!$F29:$Z29))*'Order amounts'!T27</f>
        <v>0</v>
      </c>
      <c r="U27" s="15">
        <f>IFERROR(MIN('Item Mapping and Pricing'!$F29:INDEX('Item Mapping and Pricing'!$F29:$Z29,MATCH('Order amounts'!U27,'Item Mapping and Pricing'!$F$3:$Z$3)),1),MAX('Item Mapping and Pricing'!$F29:$Z29))*'Order amounts'!U27</f>
        <v>0</v>
      </c>
      <c r="V27" s="15">
        <f>IFERROR(MIN('Item Mapping and Pricing'!$F29:INDEX('Item Mapping and Pricing'!$F29:$Z29,MATCH('Order amounts'!V27,'Item Mapping and Pricing'!$F$3:$Z$3)),1),MAX('Item Mapping and Pricing'!$F29:$Z29))*'Order amounts'!V27</f>
        <v>0</v>
      </c>
      <c r="W27" s="15">
        <f>IFERROR(MIN('Item Mapping and Pricing'!$F29:INDEX('Item Mapping and Pricing'!$F29:$Z29,MATCH('Order amounts'!W27,'Item Mapping and Pricing'!$F$3:$Z$3)),1),MAX('Item Mapping and Pricing'!$F29:$Z29))*'Order amounts'!W27</f>
        <v>0</v>
      </c>
      <c r="X27" s="15">
        <f>IFERROR(MIN('Item Mapping and Pricing'!$F29:INDEX('Item Mapping and Pricing'!$F29:$Z29,MATCH('Order amounts'!X27,'Item Mapping and Pricing'!$F$3:$Z$3)),1),MAX('Item Mapping and Pricing'!$F29:$Z29))*'Order amounts'!X27</f>
        <v>0</v>
      </c>
      <c r="Y27" s="15">
        <f>IFERROR(MIN('Item Mapping and Pricing'!$F29:INDEX('Item Mapping and Pricing'!$F29:$Z29,MATCH('Order amounts'!Y27,'Item Mapping and Pricing'!$F$3:$Z$3)),1),MAX('Item Mapping and Pricing'!$F29:$Z29))*'Order amounts'!Y27</f>
        <v>0</v>
      </c>
      <c r="Z27" s="15">
        <f>IFERROR(MIN('Item Mapping and Pricing'!$F29:INDEX('Item Mapping and Pricing'!$F29:$Z29,MATCH('Order amounts'!Z27,'Item Mapping and Pricing'!$F$3:$Z$3)),1),MAX('Item Mapping and Pricing'!$F29:$Z29))*'Order amounts'!Z27</f>
        <v>0</v>
      </c>
      <c r="AA27" s="15">
        <f>IFERROR(MIN('Item Mapping and Pricing'!$F29:INDEX('Item Mapping and Pricing'!$F29:$Z29,MATCH('Order amounts'!AA27,'Item Mapping and Pricing'!$F$3:$Z$3)),1),MAX('Item Mapping and Pricing'!$F29:$Z29))*'Order amounts'!AA27</f>
        <v>0</v>
      </c>
    </row>
    <row r="28" spans="1:27" x14ac:dyDescent="0.2">
      <c r="A28">
        <v>10035</v>
      </c>
      <c r="B28" s="15">
        <f>IFERROR(MIN('Item Mapping and Pricing'!$F30:INDEX('Item Mapping and Pricing'!$F30:$Z30,MATCH('Order amounts'!B28,'Item Mapping and Pricing'!$F$3:$Z$3)),1),MAX('Item Mapping and Pricing'!$F30:$Z30))*'Order amounts'!B28</f>
        <v>0</v>
      </c>
      <c r="C28" s="15">
        <f>IFERROR(MIN('Item Mapping and Pricing'!$F30:INDEX('Item Mapping and Pricing'!$F30:$Z30,MATCH('Order amounts'!C28,'Item Mapping and Pricing'!$F$3:$Z$3)),1),MAX('Item Mapping and Pricing'!$F30:$Z30))*'Order amounts'!C28</f>
        <v>0</v>
      </c>
      <c r="D28" s="15">
        <f>IFERROR(MIN('Item Mapping and Pricing'!$F30:INDEX('Item Mapping and Pricing'!$F30:$Z30,MATCH('Order amounts'!D28,'Item Mapping and Pricing'!$F$3:$Z$3)),1),MAX('Item Mapping and Pricing'!$F30:$Z30))*'Order amounts'!D28</f>
        <v>0</v>
      </c>
      <c r="E28" s="15">
        <f>IFERROR(MIN('Item Mapping and Pricing'!$F30:INDEX('Item Mapping and Pricing'!$F30:$Z30,MATCH('Order amounts'!E28,'Item Mapping and Pricing'!$F$3:$Z$3)),1),MAX('Item Mapping and Pricing'!$F30:$Z30))*'Order amounts'!E28</f>
        <v>0</v>
      </c>
      <c r="F28" s="15">
        <f>IFERROR(MIN('Item Mapping and Pricing'!$F30:INDEX('Item Mapping and Pricing'!$F30:$Z30,MATCH('Order amounts'!F28,'Item Mapping and Pricing'!$F$3:$Z$3)),1),MAX('Item Mapping and Pricing'!$F30:$Z30))*'Order amounts'!F28</f>
        <v>0</v>
      </c>
      <c r="G28" s="15">
        <f>IFERROR(MIN('Item Mapping and Pricing'!$F30:INDEX('Item Mapping and Pricing'!$F30:$Z30,MATCH('Order amounts'!G28,'Item Mapping and Pricing'!$F$3:$Z$3)),1),MAX('Item Mapping and Pricing'!$F30:$Z30))*'Order amounts'!G28</f>
        <v>0</v>
      </c>
      <c r="H28" s="15">
        <f>IFERROR(MIN('Item Mapping and Pricing'!$F30:INDEX('Item Mapping and Pricing'!$F30:$Z30,MATCH('Order amounts'!H28,'Item Mapping and Pricing'!$F$3:$Z$3)),1),MAX('Item Mapping and Pricing'!$F30:$Z30))*'Order amounts'!H28</f>
        <v>0</v>
      </c>
      <c r="I28" s="15">
        <f>IFERROR(MIN('Item Mapping and Pricing'!$F30:INDEX('Item Mapping and Pricing'!$F30:$Z30,MATCH('Order amounts'!I28,'Item Mapping and Pricing'!$F$3:$Z$3)),1),MAX('Item Mapping and Pricing'!$F30:$Z30))*'Order amounts'!I28</f>
        <v>0</v>
      </c>
      <c r="J28" s="15">
        <f>IFERROR(MIN('Item Mapping and Pricing'!$F30:INDEX('Item Mapping and Pricing'!$F30:$Z30,MATCH('Order amounts'!J28,'Item Mapping and Pricing'!$F$3:$Z$3)),1),MAX('Item Mapping and Pricing'!$F30:$Z30))*'Order amounts'!J28</f>
        <v>0</v>
      </c>
      <c r="K28" s="15">
        <f>IFERROR(MIN('Item Mapping and Pricing'!$F30:INDEX('Item Mapping and Pricing'!$F30:$Z30,MATCH('Order amounts'!K28,'Item Mapping and Pricing'!$F$3:$Z$3)),1),MAX('Item Mapping and Pricing'!$F30:$Z30))*'Order amounts'!K28</f>
        <v>0</v>
      </c>
      <c r="L28" s="15">
        <f>IFERROR(MIN('Item Mapping and Pricing'!$F30:INDEX('Item Mapping and Pricing'!$F30:$Z30,MATCH('Order amounts'!L28,'Item Mapping and Pricing'!$F$3:$Z$3)),1),MAX('Item Mapping and Pricing'!$F30:$Z30))*'Order amounts'!L28</f>
        <v>0</v>
      </c>
      <c r="M28" s="15">
        <f>IFERROR(MIN('Item Mapping and Pricing'!$F30:INDEX('Item Mapping and Pricing'!$F30:$Z30,MATCH('Order amounts'!M28,'Item Mapping and Pricing'!$F$3:$Z$3)),1),MAX('Item Mapping and Pricing'!$F30:$Z30))*'Order amounts'!M28</f>
        <v>0</v>
      </c>
      <c r="N28" s="15">
        <f>IFERROR(MIN('Item Mapping and Pricing'!$F30:INDEX('Item Mapping and Pricing'!$F30:$Z30,MATCH('Order amounts'!N28,'Item Mapping and Pricing'!$F$3:$Z$3)),1),MAX('Item Mapping and Pricing'!$F30:$Z30))*'Order amounts'!N28</f>
        <v>0</v>
      </c>
      <c r="O28" s="15">
        <f>IFERROR(MIN('Item Mapping and Pricing'!$F30:INDEX('Item Mapping and Pricing'!$F30:$Z30,MATCH('Order amounts'!O28,'Item Mapping and Pricing'!$F$3:$Z$3)),1),MAX('Item Mapping and Pricing'!$F30:$Z30))*'Order amounts'!O28</f>
        <v>0</v>
      </c>
      <c r="P28" s="15">
        <f>IFERROR(MIN('Item Mapping and Pricing'!$F30:INDEX('Item Mapping and Pricing'!$F30:$Z30,MATCH('Order amounts'!P28,'Item Mapping and Pricing'!$F$3:$Z$3)),1),MAX('Item Mapping and Pricing'!$F30:$Z30))*'Order amounts'!P28</f>
        <v>0</v>
      </c>
      <c r="Q28" s="15">
        <f>IFERROR(MIN('Item Mapping and Pricing'!$F30:INDEX('Item Mapping and Pricing'!$F30:$Z30,MATCH('Order amounts'!Q28,'Item Mapping and Pricing'!$F$3:$Z$3)),1),MAX('Item Mapping and Pricing'!$F30:$Z30))*'Order amounts'!Q28</f>
        <v>0</v>
      </c>
      <c r="R28" s="15">
        <f>IFERROR(MIN('Item Mapping and Pricing'!$F30:INDEX('Item Mapping and Pricing'!$F30:$Z30,MATCH('Order amounts'!R28,'Item Mapping and Pricing'!$F$3:$Z$3)),1),MAX('Item Mapping and Pricing'!$F30:$Z30))*'Order amounts'!R28</f>
        <v>0</v>
      </c>
      <c r="S28" s="15">
        <f>IFERROR(MIN('Item Mapping and Pricing'!$F30:INDEX('Item Mapping and Pricing'!$F30:$Z30,MATCH('Order amounts'!S28,'Item Mapping and Pricing'!$F$3:$Z$3)),1),MAX('Item Mapping and Pricing'!$F30:$Z30))*'Order amounts'!S28</f>
        <v>0</v>
      </c>
      <c r="T28" s="15">
        <f>IFERROR(MIN('Item Mapping and Pricing'!$F30:INDEX('Item Mapping and Pricing'!$F30:$Z30,MATCH('Order amounts'!T28,'Item Mapping and Pricing'!$F$3:$Z$3)),1),MAX('Item Mapping and Pricing'!$F30:$Z30))*'Order amounts'!T28</f>
        <v>0</v>
      </c>
      <c r="U28" s="15">
        <f>IFERROR(MIN('Item Mapping and Pricing'!$F30:INDEX('Item Mapping and Pricing'!$F30:$Z30,MATCH('Order amounts'!U28,'Item Mapping and Pricing'!$F$3:$Z$3)),1),MAX('Item Mapping and Pricing'!$F30:$Z30))*'Order amounts'!U28</f>
        <v>0</v>
      </c>
      <c r="V28" s="15">
        <f>IFERROR(MIN('Item Mapping and Pricing'!$F30:INDEX('Item Mapping and Pricing'!$F30:$Z30,MATCH('Order amounts'!V28,'Item Mapping and Pricing'!$F$3:$Z$3)),1),MAX('Item Mapping and Pricing'!$F30:$Z30))*'Order amounts'!V28</f>
        <v>0</v>
      </c>
      <c r="W28" s="15">
        <f>IFERROR(MIN('Item Mapping and Pricing'!$F30:INDEX('Item Mapping and Pricing'!$F30:$Z30,MATCH('Order amounts'!W28,'Item Mapping and Pricing'!$F$3:$Z$3)),1),MAX('Item Mapping and Pricing'!$F30:$Z30))*'Order amounts'!W28</f>
        <v>0</v>
      </c>
      <c r="X28" s="15">
        <f>IFERROR(MIN('Item Mapping and Pricing'!$F30:INDEX('Item Mapping and Pricing'!$F30:$Z30,MATCH('Order amounts'!X28,'Item Mapping and Pricing'!$F$3:$Z$3)),1),MAX('Item Mapping and Pricing'!$F30:$Z30))*'Order amounts'!X28</f>
        <v>0</v>
      </c>
      <c r="Y28" s="15">
        <f>IFERROR(MIN('Item Mapping and Pricing'!$F30:INDEX('Item Mapping and Pricing'!$F30:$Z30,MATCH('Order amounts'!Y28,'Item Mapping and Pricing'!$F$3:$Z$3)),1),MAX('Item Mapping and Pricing'!$F30:$Z30))*'Order amounts'!Y28</f>
        <v>0</v>
      </c>
      <c r="Z28" s="15">
        <f>IFERROR(MIN('Item Mapping and Pricing'!$F30:INDEX('Item Mapping and Pricing'!$F30:$Z30,MATCH('Order amounts'!Z28,'Item Mapping and Pricing'!$F$3:$Z$3)),1),MAX('Item Mapping and Pricing'!$F30:$Z30))*'Order amounts'!Z28</f>
        <v>0</v>
      </c>
      <c r="AA28" s="15">
        <f>IFERROR(MIN('Item Mapping and Pricing'!$F30:INDEX('Item Mapping and Pricing'!$F30:$Z30,MATCH('Order amounts'!AA28,'Item Mapping and Pricing'!$F$3:$Z$3)),1),MAX('Item Mapping and Pricing'!$F30:$Z30))*'Order amounts'!AA28</f>
        <v>0</v>
      </c>
    </row>
    <row r="29" spans="1:27" x14ac:dyDescent="0.2">
      <c r="A29">
        <v>10036</v>
      </c>
      <c r="B29" s="15">
        <f>IFERROR(MIN('Item Mapping and Pricing'!$F31:INDEX('Item Mapping and Pricing'!$F31:$Z31,MATCH('Order amounts'!B29,'Item Mapping and Pricing'!$F$3:$Z$3)),1),MAX('Item Mapping and Pricing'!$F31:$Z31))*'Order amounts'!B29</f>
        <v>0</v>
      </c>
      <c r="C29" s="15">
        <f>IFERROR(MIN('Item Mapping and Pricing'!$F31:INDEX('Item Mapping and Pricing'!$F31:$Z31,MATCH('Order amounts'!C29,'Item Mapping and Pricing'!$F$3:$Z$3)),1),MAX('Item Mapping and Pricing'!$F31:$Z31))*'Order amounts'!C29</f>
        <v>0</v>
      </c>
      <c r="D29" s="15">
        <f>IFERROR(MIN('Item Mapping and Pricing'!$F31:INDEX('Item Mapping and Pricing'!$F31:$Z31,MATCH('Order amounts'!D29,'Item Mapping and Pricing'!$F$3:$Z$3)),1),MAX('Item Mapping and Pricing'!$F31:$Z31))*'Order amounts'!D29</f>
        <v>0</v>
      </c>
      <c r="E29" s="15">
        <f>IFERROR(MIN('Item Mapping and Pricing'!$F31:INDEX('Item Mapping and Pricing'!$F31:$Z31,MATCH('Order amounts'!E29,'Item Mapping and Pricing'!$F$3:$Z$3)),1),MAX('Item Mapping and Pricing'!$F31:$Z31))*'Order amounts'!E29</f>
        <v>0</v>
      </c>
      <c r="F29" s="15">
        <f>IFERROR(MIN('Item Mapping and Pricing'!$F31:INDEX('Item Mapping and Pricing'!$F31:$Z31,MATCH('Order amounts'!F29,'Item Mapping and Pricing'!$F$3:$Z$3)),1),MAX('Item Mapping and Pricing'!$F31:$Z31))*'Order amounts'!F29</f>
        <v>0</v>
      </c>
      <c r="G29" s="15">
        <f>IFERROR(MIN('Item Mapping and Pricing'!$F31:INDEX('Item Mapping and Pricing'!$F31:$Z31,MATCH('Order amounts'!G29,'Item Mapping and Pricing'!$F$3:$Z$3)),1),MAX('Item Mapping and Pricing'!$F31:$Z31))*'Order amounts'!G29</f>
        <v>0</v>
      </c>
      <c r="H29" s="15">
        <f>IFERROR(MIN('Item Mapping and Pricing'!$F31:INDEX('Item Mapping and Pricing'!$F31:$Z31,MATCH('Order amounts'!H29,'Item Mapping and Pricing'!$F$3:$Z$3)),1),MAX('Item Mapping and Pricing'!$F31:$Z31))*'Order amounts'!H29</f>
        <v>0</v>
      </c>
      <c r="I29" s="15">
        <f>IFERROR(MIN('Item Mapping and Pricing'!$F31:INDEX('Item Mapping and Pricing'!$F31:$Z31,MATCH('Order amounts'!I29,'Item Mapping and Pricing'!$F$3:$Z$3)),1),MAX('Item Mapping and Pricing'!$F31:$Z31))*'Order amounts'!I29</f>
        <v>0</v>
      </c>
      <c r="J29" s="15">
        <f>IFERROR(MIN('Item Mapping and Pricing'!$F31:INDEX('Item Mapping and Pricing'!$F31:$Z31,MATCH('Order amounts'!J29,'Item Mapping and Pricing'!$F$3:$Z$3)),1),MAX('Item Mapping and Pricing'!$F31:$Z31))*'Order amounts'!J29</f>
        <v>0</v>
      </c>
      <c r="K29" s="15">
        <f>IFERROR(MIN('Item Mapping and Pricing'!$F31:INDEX('Item Mapping and Pricing'!$F31:$Z31,MATCH('Order amounts'!K29,'Item Mapping and Pricing'!$F$3:$Z$3)),1),MAX('Item Mapping and Pricing'!$F31:$Z31))*'Order amounts'!K29</f>
        <v>0</v>
      </c>
      <c r="L29" s="15">
        <f>IFERROR(MIN('Item Mapping and Pricing'!$F31:INDEX('Item Mapping and Pricing'!$F31:$Z31,MATCH('Order amounts'!L29,'Item Mapping and Pricing'!$F$3:$Z$3)),1),MAX('Item Mapping and Pricing'!$F31:$Z31))*'Order amounts'!L29</f>
        <v>0</v>
      </c>
      <c r="M29" s="15">
        <f>IFERROR(MIN('Item Mapping and Pricing'!$F31:INDEX('Item Mapping and Pricing'!$F31:$Z31,MATCH('Order amounts'!M29,'Item Mapping and Pricing'!$F$3:$Z$3)),1),MAX('Item Mapping and Pricing'!$F31:$Z31))*'Order amounts'!M29</f>
        <v>0</v>
      </c>
      <c r="N29" s="15">
        <f>IFERROR(MIN('Item Mapping and Pricing'!$F31:INDEX('Item Mapping and Pricing'!$F31:$Z31,MATCH('Order amounts'!N29,'Item Mapping and Pricing'!$F$3:$Z$3)),1),MAX('Item Mapping and Pricing'!$F31:$Z31))*'Order amounts'!N29</f>
        <v>0</v>
      </c>
      <c r="O29" s="15">
        <f>IFERROR(MIN('Item Mapping and Pricing'!$F31:INDEX('Item Mapping and Pricing'!$F31:$Z31,MATCH('Order amounts'!O29,'Item Mapping and Pricing'!$F$3:$Z$3)),1),MAX('Item Mapping and Pricing'!$F31:$Z31))*'Order amounts'!O29</f>
        <v>0</v>
      </c>
      <c r="P29" s="15">
        <f>IFERROR(MIN('Item Mapping and Pricing'!$F31:INDEX('Item Mapping and Pricing'!$F31:$Z31,MATCH('Order amounts'!P29,'Item Mapping and Pricing'!$F$3:$Z$3)),1),MAX('Item Mapping and Pricing'!$F31:$Z31))*'Order amounts'!P29</f>
        <v>0</v>
      </c>
      <c r="Q29" s="15">
        <f>IFERROR(MIN('Item Mapping and Pricing'!$F31:INDEX('Item Mapping and Pricing'!$F31:$Z31,MATCH('Order amounts'!Q29,'Item Mapping and Pricing'!$F$3:$Z$3)),1),MAX('Item Mapping and Pricing'!$F31:$Z31))*'Order amounts'!Q29</f>
        <v>0</v>
      </c>
      <c r="R29" s="15">
        <f>IFERROR(MIN('Item Mapping and Pricing'!$F31:INDEX('Item Mapping and Pricing'!$F31:$Z31,MATCH('Order amounts'!R29,'Item Mapping and Pricing'!$F$3:$Z$3)),1),MAX('Item Mapping and Pricing'!$F31:$Z31))*'Order amounts'!R29</f>
        <v>0</v>
      </c>
      <c r="S29" s="15">
        <f>IFERROR(MIN('Item Mapping and Pricing'!$F31:INDEX('Item Mapping and Pricing'!$F31:$Z31,MATCH('Order amounts'!S29,'Item Mapping and Pricing'!$F$3:$Z$3)),1),MAX('Item Mapping and Pricing'!$F31:$Z31))*'Order amounts'!S29</f>
        <v>0</v>
      </c>
      <c r="T29" s="15">
        <f>IFERROR(MIN('Item Mapping and Pricing'!$F31:INDEX('Item Mapping and Pricing'!$F31:$Z31,MATCH('Order amounts'!T29,'Item Mapping and Pricing'!$F$3:$Z$3)),1),MAX('Item Mapping and Pricing'!$F31:$Z31))*'Order amounts'!T29</f>
        <v>0</v>
      </c>
      <c r="U29" s="15">
        <f>IFERROR(MIN('Item Mapping and Pricing'!$F31:INDEX('Item Mapping and Pricing'!$F31:$Z31,MATCH('Order amounts'!U29,'Item Mapping and Pricing'!$F$3:$Z$3)),1),MAX('Item Mapping and Pricing'!$F31:$Z31))*'Order amounts'!U29</f>
        <v>0</v>
      </c>
      <c r="V29" s="15">
        <f>IFERROR(MIN('Item Mapping and Pricing'!$F31:INDEX('Item Mapping and Pricing'!$F31:$Z31,MATCH('Order amounts'!V29,'Item Mapping and Pricing'!$F$3:$Z$3)),1),MAX('Item Mapping and Pricing'!$F31:$Z31))*'Order amounts'!V29</f>
        <v>0</v>
      </c>
      <c r="W29" s="15">
        <f>IFERROR(MIN('Item Mapping and Pricing'!$F31:INDEX('Item Mapping and Pricing'!$F31:$Z31,MATCH('Order amounts'!W29,'Item Mapping and Pricing'!$F$3:$Z$3)),1),MAX('Item Mapping and Pricing'!$F31:$Z31))*'Order amounts'!W29</f>
        <v>0</v>
      </c>
      <c r="X29" s="15">
        <f>IFERROR(MIN('Item Mapping and Pricing'!$F31:INDEX('Item Mapping and Pricing'!$F31:$Z31,MATCH('Order amounts'!X29,'Item Mapping and Pricing'!$F$3:$Z$3)),1),MAX('Item Mapping and Pricing'!$F31:$Z31))*'Order amounts'!X29</f>
        <v>0</v>
      </c>
      <c r="Y29" s="15">
        <f>IFERROR(MIN('Item Mapping and Pricing'!$F31:INDEX('Item Mapping and Pricing'!$F31:$Z31,MATCH('Order amounts'!Y29,'Item Mapping and Pricing'!$F$3:$Z$3)),1),MAX('Item Mapping and Pricing'!$F31:$Z31))*'Order amounts'!Y29</f>
        <v>0</v>
      </c>
      <c r="Z29" s="15">
        <f>IFERROR(MIN('Item Mapping and Pricing'!$F31:INDEX('Item Mapping and Pricing'!$F31:$Z31,MATCH('Order amounts'!Z29,'Item Mapping and Pricing'!$F$3:$Z$3)),1),MAX('Item Mapping and Pricing'!$F31:$Z31))*'Order amounts'!Z29</f>
        <v>0</v>
      </c>
      <c r="AA29" s="15">
        <f>IFERROR(MIN('Item Mapping and Pricing'!$F31:INDEX('Item Mapping and Pricing'!$F31:$Z31,MATCH('Order amounts'!AA29,'Item Mapping and Pricing'!$F$3:$Z$3)),1),MAX('Item Mapping and Pricing'!$F31:$Z31))*'Order amounts'!AA29</f>
        <v>0</v>
      </c>
    </row>
    <row r="30" spans="1:27" x14ac:dyDescent="0.2">
      <c r="A30">
        <v>10037</v>
      </c>
      <c r="B30" s="15">
        <f>IFERROR(MIN('Item Mapping and Pricing'!$F32:INDEX('Item Mapping and Pricing'!$F32:$Z32,MATCH('Order amounts'!B30,'Item Mapping and Pricing'!$F$3:$Z$3)),1),MAX('Item Mapping and Pricing'!$F32:$Z32))*'Order amounts'!B30</f>
        <v>0</v>
      </c>
      <c r="C30" s="15">
        <f>IFERROR(MIN('Item Mapping and Pricing'!$F32:INDEX('Item Mapping and Pricing'!$F32:$Z32,MATCH('Order amounts'!C30,'Item Mapping and Pricing'!$F$3:$Z$3)),1),MAX('Item Mapping and Pricing'!$F32:$Z32))*'Order amounts'!C30</f>
        <v>0</v>
      </c>
      <c r="D30" s="15">
        <f>IFERROR(MIN('Item Mapping and Pricing'!$F32:INDEX('Item Mapping and Pricing'!$F32:$Z32,MATCH('Order amounts'!D30,'Item Mapping and Pricing'!$F$3:$Z$3)),1),MAX('Item Mapping and Pricing'!$F32:$Z32))*'Order amounts'!D30</f>
        <v>0</v>
      </c>
      <c r="E30" s="15">
        <f>IFERROR(MIN('Item Mapping and Pricing'!$F32:INDEX('Item Mapping and Pricing'!$F32:$Z32,MATCH('Order amounts'!E30,'Item Mapping and Pricing'!$F$3:$Z$3)),1),MAX('Item Mapping and Pricing'!$F32:$Z32))*'Order amounts'!E30</f>
        <v>0</v>
      </c>
      <c r="F30" s="15">
        <f>IFERROR(MIN('Item Mapping and Pricing'!$F32:INDEX('Item Mapping and Pricing'!$F32:$Z32,MATCH('Order amounts'!F30,'Item Mapping and Pricing'!$F$3:$Z$3)),1),MAX('Item Mapping and Pricing'!$F32:$Z32))*'Order amounts'!F30</f>
        <v>0</v>
      </c>
      <c r="G30" s="15">
        <f>IFERROR(MIN('Item Mapping and Pricing'!$F32:INDEX('Item Mapping and Pricing'!$F32:$Z32,MATCH('Order amounts'!G30,'Item Mapping and Pricing'!$F$3:$Z$3)),1),MAX('Item Mapping and Pricing'!$F32:$Z32))*'Order amounts'!G30</f>
        <v>0</v>
      </c>
      <c r="H30" s="15">
        <f>IFERROR(MIN('Item Mapping and Pricing'!$F32:INDEX('Item Mapping and Pricing'!$F32:$Z32,MATCH('Order amounts'!H30,'Item Mapping and Pricing'!$F$3:$Z$3)),1),MAX('Item Mapping and Pricing'!$F32:$Z32))*'Order amounts'!H30</f>
        <v>0</v>
      </c>
      <c r="I30" s="15">
        <f>IFERROR(MIN('Item Mapping and Pricing'!$F32:INDEX('Item Mapping and Pricing'!$F32:$Z32,MATCH('Order amounts'!I30,'Item Mapping and Pricing'!$F$3:$Z$3)),1),MAX('Item Mapping and Pricing'!$F32:$Z32))*'Order amounts'!I30</f>
        <v>0</v>
      </c>
      <c r="J30" s="15">
        <f>IFERROR(MIN('Item Mapping and Pricing'!$F32:INDEX('Item Mapping and Pricing'!$F32:$Z32,MATCH('Order amounts'!J30,'Item Mapping and Pricing'!$F$3:$Z$3)),1),MAX('Item Mapping and Pricing'!$F32:$Z32))*'Order amounts'!J30</f>
        <v>0</v>
      </c>
      <c r="K30" s="15">
        <f>IFERROR(MIN('Item Mapping and Pricing'!$F32:INDEX('Item Mapping and Pricing'!$F32:$Z32,MATCH('Order amounts'!K30,'Item Mapping and Pricing'!$F$3:$Z$3)),1),MAX('Item Mapping and Pricing'!$F32:$Z32))*'Order amounts'!K30</f>
        <v>0</v>
      </c>
      <c r="L30" s="15">
        <f>IFERROR(MIN('Item Mapping and Pricing'!$F32:INDEX('Item Mapping and Pricing'!$F32:$Z32,MATCH('Order amounts'!L30,'Item Mapping and Pricing'!$F$3:$Z$3)),1),MAX('Item Mapping and Pricing'!$F32:$Z32))*'Order amounts'!L30</f>
        <v>0</v>
      </c>
      <c r="M30" s="15">
        <f>IFERROR(MIN('Item Mapping and Pricing'!$F32:INDEX('Item Mapping and Pricing'!$F32:$Z32,MATCH('Order amounts'!M30,'Item Mapping and Pricing'!$F$3:$Z$3)),1),MAX('Item Mapping and Pricing'!$F32:$Z32))*'Order amounts'!M30</f>
        <v>0</v>
      </c>
      <c r="N30" s="15">
        <f>IFERROR(MIN('Item Mapping and Pricing'!$F32:INDEX('Item Mapping and Pricing'!$F32:$Z32,MATCH('Order amounts'!N30,'Item Mapping and Pricing'!$F$3:$Z$3)),1),MAX('Item Mapping and Pricing'!$F32:$Z32))*'Order amounts'!N30</f>
        <v>0</v>
      </c>
      <c r="O30" s="15">
        <f>IFERROR(MIN('Item Mapping and Pricing'!$F32:INDEX('Item Mapping and Pricing'!$F32:$Z32,MATCH('Order amounts'!O30,'Item Mapping and Pricing'!$F$3:$Z$3)),1),MAX('Item Mapping and Pricing'!$F32:$Z32))*'Order amounts'!O30</f>
        <v>0</v>
      </c>
      <c r="P30" s="15">
        <f>IFERROR(MIN('Item Mapping and Pricing'!$F32:INDEX('Item Mapping and Pricing'!$F32:$Z32,MATCH('Order amounts'!P30,'Item Mapping and Pricing'!$F$3:$Z$3)),1),MAX('Item Mapping and Pricing'!$F32:$Z32))*'Order amounts'!P30</f>
        <v>0</v>
      </c>
      <c r="Q30" s="15">
        <f>IFERROR(MIN('Item Mapping and Pricing'!$F32:INDEX('Item Mapping and Pricing'!$F32:$Z32,MATCH('Order amounts'!Q30,'Item Mapping and Pricing'!$F$3:$Z$3)),1),MAX('Item Mapping and Pricing'!$F32:$Z32))*'Order amounts'!Q30</f>
        <v>0</v>
      </c>
      <c r="R30" s="15">
        <f>IFERROR(MIN('Item Mapping and Pricing'!$F32:INDEX('Item Mapping and Pricing'!$F32:$Z32,MATCH('Order amounts'!R30,'Item Mapping and Pricing'!$F$3:$Z$3)),1),MAX('Item Mapping and Pricing'!$F32:$Z32))*'Order amounts'!R30</f>
        <v>0</v>
      </c>
      <c r="S30" s="15">
        <f>IFERROR(MIN('Item Mapping and Pricing'!$F32:INDEX('Item Mapping and Pricing'!$F32:$Z32,MATCH('Order amounts'!S30,'Item Mapping and Pricing'!$F$3:$Z$3)),1),MAX('Item Mapping and Pricing'!$F32:$Z32))*'Order amounts'!S30</f>
        <v>0</v>
      </c>
      <c r="T30" s="15">
        <f>IFERROR(MIN('Item Mapping and Pricing'!$F32:INDEX('Item Mapping and Pricing'!$F32:$Z32,MATCH('Order amounts'!T30,'Item Mapping and Pricing'!$F$3:$Z$3)),1),MAX('Item Mapping and Pricing'!$F32:$Z32))*'Order amounts'!T30</f>
        <v>0</v>
      </c>
      <c r="U30" s="15">
        <f>IFERROR(MIN('Item Mapping and Pricing'!$F32:INDEX('Item Mapping and Pricing'!$F32:$Z32,MATCH('Order amounts'!U30,'Item Mapping and Pricing'!$F$3:$Z$3)),1),MAX('Item Mapping and Pricing'!$F32:$Z32))*'Order amounts'!U30</f>
        <v>0</v>
      </c>
      <c r="V30" s="15">
        <f>IFERROR(MIN('Item Mapping and Pricing'!$F32:INDEX('Item Mapping and Pricing'!$F32:$Z32,MATCH('Order amounts'!V30,'Item Mapping and Pricing'!$F$3:$Z$3)),1),MAX('Item Mapping and Pricing'!$F32:$Z32))*'Order amounts'!V30</f>
        <v>0</v>
      </c>
      <c r="W30" s="15">
        <f>IFERROR(MIN('Item Mapping and Pricing'!$F32:INDEX('Item Mapping and Pricing'!$F32:$Z32,MATCH('Order amounts'!W30,'Item Mapping and Pricing'!$F$3:$Z$3)),1),MAX('Item Mapping and Pricing'!$F32:$Z32))*'Order amounts'!W30</f>
        <v>0</v>
      </c>
      <c r="X30" s="15">
        <f>IFERROR(MIN('Item Mapping and Pricing'!$F32:INDEX('Item Mapping and Pricing'!$F32:$Z32,MATCH('Order amounts'!X30,'Item Mapping and Pricing'!$F$3:$Z$3)),1),MAX('Item Mapping and Pricing'!$F32:$Z32))*'Order amounts'!X30</f>
        <v>0</v>
      </c>
      <c r="Y30" s="15">
        <f>IFERROR(MIN('Item Mapping and Pricing'!$F32:INDEX('Item Mapping and Pricing'!$F32:$Z32,MATCH('Order amounts'!Y30,'Item Mapping and Pricing'!$F$3:$Z$3)),1),MAX('Item Mapping and Pricing'!$F32:$Z32))*'Order amounts'!Y30</f>
        <v>0</v>
      </c>
      <c r="Z30" s="15">
        <f>IFERROR(MIN('Item Mapping and Pricing'!$F32:INDEX('Item Mapping and Pricing'!$F32:$Z32,MATCH('Order amounts'!Z30,'Item Mapping and Pricing'!$F$3:$Z$3)),1),MAX('Item Mapping and Pricing'!$F32:$Z32))*'Order amounts'!Z30</f>
        <v>0</v>
      </c>
      <c r="AA30" s="15">
        <f>IFERROR(MIN('Item Mapping and Pricing'!$F32:INDEX('Item Mapping and Pricing'!$F32:$Z32,MATCH('Order amounts'!AA30,'Item Mapping and Pricing'!$F$3:$Z$3)),1),MAX('Item Mapping and Pricing'!$F32:$Z32))*'Order amounts'!AA30</f>
        <v>0</v>
      </c>
    </row>
    <row r="31" spans="1:27" x14ac:dyDescent="0.2">
      <c r="A31">
        <v>10038</v>
      </c>
      <c r="B31" s="15">
        <f>IFERROR(MIN('Item Mapping and Pricing'!$F33:INDEX('Item Mapping and Pricing'!$F33:$Z33,MATCH('Order amounts'!B31,'Item Mapping and Pricing'!$F$3:$Z$3)),1),MAX('Item Mapping and Pricing'!$F33:$Z33))*'Order amounts'!B31</f>
        <v>0</v>
      </c>
      <c r="C31" s="15">
        <f>IFERROR(MIN('Item Mapping and Pricing'!$F33:INDEX('Item Mapping and Pricing'!$F33:$Z33,MATCH('Order amounts'!C31,'Item Mapping and Pricing'!$F$3:$Z$3)),1),MAX('Item Mapping and Pricing'!$F33:$Z33))*'Order amounts'!C31</f>
        <v>0</v>
      </c>
      <c r="D31" s="15">
        <f>IFERROR(MIN('Item Mapping and Pricing'!$F33:INDEX('Item Mapping and Pricing'!$F33:$Z33,MATCH('Order amounts'!D31,'Item Mapping and Pricing'!$F$3:$Z$3)),1),MAX('Item Mapping and Pricing'!$F33:$Z33))*'Order amounts'!D31</f>
        <v>0</v>
      </c>
      <c r="E31" s="15">
        <f>IFERROR(MIN('Item Mapping and Pricing'!$F33:INDEX('Item Mapping and Pricing'!$F33:$Z33,MATCH('Order amounts'!E31,'Item Mapping and Pricing'!$F$3:$Z$3)),1),MAX('Item Mapping and Pricing'!$F33:$Z33))*'Order amounts'!E31</f>
        <v>0</v>
      </c>
      <c r="F31" s="15">
        <f>IFERROR(MIN('Item Mapping and Pricing'!$F33:INDEX('Item Mapping and Pricing'!$F33:$Z33,MATCH('Order amounts'!F31,'Item Mapping and Pricing'!$F$3:$Z$3)),1),MAX('Item Mapping and Pricing'!$F33:$Z33))*'Order amounts'!F31</f>
        <v>0</v>
      </c>
      <c r="G31" s="15">
        <f>IFERROR(MIN('Item Mapping and Pricing'!$F33:INDEX('Item Mapping and Pricing'!$F33:$Z33,MATCH('Order amounts'!G31,'Item Mapping and Pricing'!$F$3:$Z$3)),1),MAX('Item Mapping and Pricing'!$F33:$Z33))*'Order amounts'!G31</f>
        <v>0</v>
      </c>
      <c r="H31" s="15">
        <f>IFERROR(MIN('Item Mapping and Pricing'!$F33:INDEX('Item Mapping and Pricing'!$F33:$Z33,MATCH('Order amounts'!H31,'Item Mapping and Pricing'!$F$3:$Z$3)),1),MAX('Item Mapping and Pricing'!$F33:$Z33))*'Order amounts'!H31</f>
        <v>0</v>
      </c>
      <c r="I31" s="15">
        <f>IFERROR(MIN('Item Mapping and Pricing'!$F33:INDEX('Item Mapping and Pricing'!$F33:$Z33,MATCH('Order amounts'!I31,'Item Mapping and Pricing'!$F$3:$Z$3)),1),MAX('Item Mapping and Pricing'!$F33:$Z33))*'Order amounts'!I31</f>
        <v>0</v>
      </c>
      <c r="J31" s="15">
        <f>IFERROR(MIN('Item Mapping and Pricing'!$F33:INDEX('Item Mapping and Pricing'!$F33:$Z33,MATCH('Order amounts'!J31,'Item Mapping and Pricing'!$F$3:$Z$3)),1),MAX('Item Mapping and Pricing'!$F33:$Z33))*'Order amounts'!J31</f>
        <v>0</v>
      </c>
      <c r="K31" s="15">
        <f>IFERROR(MIN('Item Mapping and Pricing'!$F33:INDEX('Item Mapping and Pricing'!$F33:$Z33,MATCH('Order amounts'!K31,'Item Mapping and Pricing'!$F$3:$Z$3)),1),MAX('Item Mapping and Pricing'!$F33:$Z33))*'Order amounts'!K31</f>
        <v>0</v>
      </c>
      <c r="L31" s="15">
        <f>IFERROR(MIN('Item Mapping and Pricing'!$F33:INDEX('Item Mapping and Pricing'!$F33:$Z33,MATCH('Order amounts'!L31,'Item Mapping and Pricing'!$F$3:$Z$3)),1),MAX('Item Mapping and Pricing'!$F33:$Z33))*'Order amounts'!L31</f>
        <v>0</v>
      </c>
      <c r="M31" s="15">
        <f>IFERROR(MIN('Item Mapping and Pricing'!$F33:INDEX('Item Mapping and Pricing'!$F33:$Z33,MATCH('Order amounts'!M31,'Item Mapping and Pricing'!$F$3:$Z$3)),1),MAX('Item Mapping and Pricing'!$F33:$Z33))*'Order amounts'!M31</f>
        <v>0</v>
      </c>
      <c r="N31" s="15">
        <f>IFERROR(MIN('Item Mapping and Pricing'!$F33:INDEX('Item Mapping and Pricing'!$F33:$Z33,MATCH('Order amounts'!N31,'Item Mapping and Pricing'!$F$3:$Z$3)),1),MAX('Item Mapping and Pricing'!$F33:$Z33))*'Order amounts'!N31</f>
        <v>0</v>
      </c>
      <c r="O31" s="15">
        <f>IFERROR(MIN('Item Mapping and Pricing'!$F33:INDEX('Item Mapping and Pricing'!$F33:$Z33,MATCH('Order amounts'!O31,'Item Mapping and Pricing'!$F$3:$Z$3)),1),MAX('Item Mapping and Pricing'!$F33:$Z33))*'Order amounts'!O31</f>
        <v>0</v>
      </c>
      <c r="P31" s="15">
        <f>IFERROR(MIN('Item Mapping and Pricing'!$F33:INDEX('Item Mapping and Pricing'!$F33:$Z33,MATCH('Order amounts'!P31,'Item Mapping and Pricing'!$F$3:$Z$3)),1),MAX('Item Mapping and Pricing'!$F33:$Z33))*'Order amounts'!P31</f>
        <v>0</v>
      </c>
      <c r="Q31" s="15">
        <f>IFERROR(MIN('Item Mapping and Pricing'!$F33:INDEX('Item Mapping and Pricing'!$F33:$Z33,MATCH('Order amounts'!Q31,'Item Mapping and Pricing'!$F$3:$Z$3)),1),MAX('Item Mapping and Pricing'!$F33:$Z33))*'Order amounts'!Q31</f>
        <v>0</v>
      </c>
      <c r="R31" s="15">
        <f>IFERROR(MIN('Item Mapping and Pricing'!$F33:INDEX('Item Mapping and Pricing'!$F33:$Z33,MATCH('Order amounts'!R31,'Item Mapping and Pricing'!$F$3:$Z$3)),1),MAX('Item Mapping and Pricing'!$F33:$Z33))*'Order amounts'!R31</f>
        <v>0</v>
      </c>
      <c r="S31" s="15">
        <f>IFERROR(MIN('Item Mapping and Pricing'!$F33:INDEX('Item Mapping and Pricing'!$F33:$Z33,MATCH('Order amounts'!S31,'Item Mapping and Pricing'!$F$3:$Z$3)),1),MAX('Item Mapping and Pricing'!$F33:$Z33))*'Order amounts'!S31</f>
        <v>0</v>
      </c>
      <c r="T31" s="15">
        <f>IFERROR(MIN('Item Mapping and Pricing'!$F33:INDEX('Item Mapping and Pricing'!$F33:$Z33,MATCH('Order amounts'!T31,'Item Mapping and Pricing'!$F$3:$Z$3)),1),MAX('Item Mapping and Pricing'!$F33:$Z33))*'Order amounts'!T31</f>
        <v>0</v>
      </c>
      <c r="U31" s="15">
        <f>IFERROR(MIN('Item Mapping and Pricing'!$F33:INDEX('Item Mapping and Pricing'!$F33:$Z33,MATCH('Order amounts'!U31,'Item Mapping and Pricing'!$F$3:$Z$3)),1),MAX('Item Mapping and Pricing'!$F33:$Z33))*'Order amounts'!U31</f>
        <v>0</v>
      </c>
      <c r="V31" s="15">
        <f>IFERROR(MIN('Item Mapping and Pricing'!$F33:INDEX('Item Mapping and Pricing'!$F33:$Z33,MATCH('Order amounts'!V31,'Item Mapping and Pricing'!$F$3:$Z$3)),1),MAX('Item Mapping and Pricing'!$F33:$Z33))*'Order amounts'!V31</f>
        <v>0</v>
      </c>
      <c r="W31" s="15">
        <f>IFERROR(MIN('Item Mapping and Pricing'!$F33:INDEX('Item Mapping and Pricing'!$F33:$Z33,MATCH('Order amounts'!W31,'Item Mapping and Pricing'!$F$3:$Z$3)),1),MAX('Item Mapping and Pricing'!$F33:$Z33))*'Order amounts'!W31</f>
        <v>0</v>
      </c>
      <c r="X31" s="15">
        <f>IFERROR(MIN('Item Mapping and Pricing'!$F33:INDEX('Item Mapping and Pricing'!$F33:$Z33,MATCH('Order amounts'!X31,'Item Mapping and Pricing'!$F$3:$Z$3)),1),MAX('Item Mapping and Pricing'!$F33:$Z33))*'Order amounts'!X31</f>
        <v>0</v>
      </c>
      <c r="Y31" s="15">
        <f>IFERROR(MIN('Item Mapping and Pricing'!$F33:INDEX('Item Mapping and Pricing'!$F33:$Z33,MATCH('Order amounts'!Y31,'Item Mapping and Pricing'!$F$3:$Z$3)),1),MAX('Item Mapping and Pricing'!$F33:$Z33))*'Order amounts'!Y31</f>
        <v>0</v>
      </c>
      <c r="Z31" s="15">
        <f>IFERROR(MIN('Item Mapping and Pricing'!$F33:INDEX('Item Mapping and Pricing'!$F33:$Z33,MATCH('Order amounts'!Z31,'Item Mapping and Pricing'!$F$3:$Z$3)),1),MAX('Item Mapping and Pricing'!$F33:$Z33))*'Order amounts'!Z31</f>
        <v>0</v>
      </c>
      <c r="AA31" s="15">
        <f>IFERROR(MIN('Item Mapping and Pricing'!$F33:INDEX('Item Mapping and Pricing'!$F33:$Z33,MATCH('Order amounts'!AA31,'Item Mapping and Pricing'!$F$3:$Z$3)),1),MAX('Item Mapping and Pricing'!$F33:$Z33))*'Order amounts'!AA31</f>
        <v>0</v>
      </c>
    </row>
    <row r="32" spans="1:27" x14ac:dyDescent="0.2">
      <c r="A32">
        <v>10039</v>
      </c>
      <c r="B32" s="15">
        <f>IFERROR(MIN('Item Mapping and Pricing'!$F34:INDEX('Item Mapping and Pricing'!$F34:$Z34,MATCH('Order amounts'!B32,'Item Mapping and Pricing'!$F$3:$Z$3)),1),MAX('Item Mapping and Pricing'!$F34:$Z34))*'Order amounts'!B32</f>
        <v>0</v>
      </c>
      <c r="C32" s="15">
        <f>IFERROR(MIN('Item Mapping and Pricing'!$F34:INDEX('Item Mapping and Pricing'!$F34:$Z34,MATCH('Order amounts'!C32,'Item Mapping and Pricing'!$F$3:$Z$3)),1),MAX('Item Mapping and Pricing'!$F34:$Z34))*'Order amounts'!C32</f>
        <v>0</v>
      </c>
      <c r="D32" s="15">
        <f>IFERROR(MIN('Item Mapping and Pricing'!$F34:INDEX('Item Mapping and Pricing'!$F34:$Z34,MATCH('Order amounts'!D32,'Item Mapping and Pricing'!$F$3:$Z$3)),1),MAX('Item Mapping and Pricing'!$F34:$Z34))*'Order amounts'!D32</f>
        <v>0</v>
      </c>
      <c r="E32" s="15">
        <f>IFERROR(MIN('Item Mapping and Pricing'!$F34:INDEX('Item Mapping and Pricing'!$F34:$Z34,MATCH('Order amounts'!E32,'Item Mapping and Pricing'!$F$3:$Z$3)),1),MAX('Item Mapping and Pricing'!$F34:$Z34))*'Order amounts'!E32</f>
        <v>0</v>
      </c>
      <c r="F32" s="15">
        <f>IFERROR(MIN('Item Mapping and Pricing'!$F34:INDEX('Item Mapping and Pricing'!$F34:$Z34,MATCH('Order amounts'!F32,'Item Mapping and Pricing'!$F$3:$Z$3)),1),MAX('Item Mapping and Pricing'!$F34:$Z34))*'Order amounts'!F32</f>
        <v>0</v>
      </c>
      <c r="G32" s="15">
        <f>IFERROR(MIN('Item Mapping and Pricing'!$F34:INDEX('Item Mapping and Pricing'!$F34:$Z34,MATCH('Order amounts'!G32,'Item Mapping and Pricing'!$F$3:$Z$3)),1),MAX('Item Mapping and Pricing'!$F34:$Z34))*'Order amounts'!G32</f>
        <v>0</v>
      </c>
      <c r="H32" s="15">
        <f>IFERROR(MIN('Item Mapping and Pricing'!$F34:INDEX('Item Mapping and Pricing'!$F34:$Z34,MATCH('Order amounts'!H32,'Item Mapping and Pricing'!$F$3:$Z$3)),1),MAX('Item Mapping and Pricing'!$F34:$Z34))*'Order amounts'!H32</f>
        <v>0</v>
      </c>
      <c r="I32" s="15">
        <f>IFERROR(MIN('Item Mapping and Pricing'!$F34:INDEX('Item Mapping and Pricing'!$F34:$Z34,MATCH('Order amounts'!I32,'Item Mapping and Pricing'!$F$3:$Z$3)),1),MAX('Item Mapping and Pricing'!$F34:$Z34))*'Order amounts'!I32</f>
        <v>0</v>
      </c>
      <c r="J32" s="15">
        <f>IFERROR(MIN('Item Mapping and Pricing'!$F34:INDEX('Item Mapping and Pricing'!$F34:$Z34,MATCH('Order amounts'!J32,'Item Mapping and Pricing'!$F$3:$Z$3)),1),MAX('Item Mapping and Pricing'!$F34:$Z34))*'Order amounts'!J32</f>
        <v>0</v>
      </c>
      <c r="K32" s="15">
        <f>IFERROR(MIN('Item Mapping and Pricing'!$F34:INDEX('Item Mapping and Pricing'!$F34:$Z34,MATCH('Order amounts'!K32,'Item Mapping and Pricing'!$F$3:$Z$3)),1),MAX('Item Mapping and Pricing'!$F34:$Z34))*'Order amounts'!K32</f>
        <v>0</v>
      </c>
      <c r="L32" s="15">
        <f>IFERROR(MIN('Item Mapping and Pricing'!$F34:INDEX('Item Mapping and Pricing'!$F34:$Z34,MATCH('Order amounts'!L32,'Item Mapping and Pricing'!$F$3:$Z$3)),1),MAX('Item Mapping and Pricing'!$F34:$Z34))*'Order amounts'!L32</f>
        <v>0</v>
      </c>
      <c r="M32" s="15">
        <f>IFERROR(MIN('Item Mapping and Pricing'!$F34:INDEX('Item Mapping and Pricing'!$F34:$Z34,MATCH('Order amounts'!M32,'Item Mapping and Pricing'!$F$3:$Z$3)),1),MAX('Item Mapping and Pricing'!$F34:$Z34))*'Order amounts'!M32</f>
        <v>0</v>
      </c>
      <c r="N32" s="15">
        <f>IFERROR(MIN('Item Mapping and Pricing'!$F34:INDEX('Item Mapping and Pricing'!$F34:$Z34,MATCH('Order amounts'!N32,'Item Mapping and Pricing'!$F$3:$Z$3)),1),MAX('Item Mapping and Pricing'!$F34:$Z34))*'Order amounts'!N32</f>
        <v>0</v>
      </c>
      <c r="O32" s="15">
        <f>IFERROR(MIN('Item Mapping and Pricing'!$F34:INDEX('Item Mapping and Pricing'!$F34:$Z34,MATCH('Order amounts'!O32,'Item Mapping and Pricing'!$F$3:$Z$3)),1),MAX('Item Mapping and Pricing'!$F34:$Z34))*'Order amounts'!O32</f>
        <v>0</v>
      </c>
      <c r="P32" s="15">
        <f>IFERROR(MIN('Item Mapping and Pricing'!$F34:INDEX('Item Mapping and Pricing'!$F34:$Z34,MATCH('Order amounts'!P32,'Item Mapping and Pricing'!$F$3:$Z$3)),1),MAX('Item Mapping and Pricing'!$F34:$Z34))*'Order amounts'!P32</f>
        <v>0</v>
      </c>
      <c r="Q32" s="15">
        <f>IFERROR(MIN('Item Mapping and Pricing'!$F34:INDEX('Item Mapping and Pricing'!$F34:$Z34,MATCH('Order amounts'!Q32,'Item Mapping and Pricing'!$F$3:$Z$3)),1),MAX('Item Mapping and Pricing'!$F34:$Z34))*'Order amounts'!Q32</f>
        <v>0</v>
      </c>
      <c r="R32" s="15">
        <f>IFERROR(MIN('Item Mapping and Pricing'!$F34:INDEX('Item Mapping and Pricing'!$F34:$Z34,MATCH('Order amounts'!R32,'Item Mapping and Pricing'!$F$3:$Z$3)),1),MAX('Item Mapping and Pricing'!$F34:$Z34))*'Order amounts'!R32</f>
        <v>0</v>
      </c>
      <c r="S32" s="15">
        <f>IFERROR(MIN('Item Mapping and Pricing'!$F34:INDEX('Item Mapping and Pricing'!$F34:$Z34,MATCH('Order amounts'!S32,'Item Mapping and Pricing'!$F$3:$Z$3)),1),MAX('Item Mapping and Pricing'!$F34:$Z34))*'Order amounts'!S32</f>
        <v>0</v>
      </c>
      <c r="T32" s="15">
        <f>IFERROR(MIN('Item Mapping and Pricing'!$F34:INDEX('Item Mapping and Pricing'!$F34:$Z34,MATCH('Order amounts'!T32,'Item Mapping and Pricing'!$F$3:$Z$3)),1),MAX('Item Mapping and Pricing'!$F34:$Z34))*'Order amounts'!T32</f>
        <v>0</v>
      </c>
      <c r="U32" s="15">
        <f>IFERROR(MIN('Item Mapping and Pricing'!$F34:INDEX('Item Mapping and Pricing'!$F34:$Z34,MATCH('Order amounts'!U32,'Item Mapping and Pricing'!$F$3:$Z$3)),1),MAX('Item Mapping and Pricing'!$F34:$Z34))*'Order amounts'!U32</f>
        <v>0</v>
      </c>
      <c r="V32" s="15">
        <f>IFERROR(MIN('Item Mapping and Pricing'!$F34:INDEX('Item Mapping and Pricing'!$F34:$Z34,MATCH('Order amounts'!V32,'Item Mapping and Pricing'!$F$3:$Z$3)),1),MAX('Item Mapping and Pricing'!$F34:$Z34))*'Order amounts'!V32</f>
        <v>0</v>
      </c>
      <c r="W32" s="15">
        <f>IFERROR(MIN('Item Mapping and Pricing'!$F34:INDEX('Item Mapping and Pricing'!$F34:$Z34,MATCH('Order amounts'!W32,'Item Mapping and Pricing'!$F$3:$Z$3)),1),MAX('Item Mapping and Pricing'!$F34:$Z34))*'Order amounts'!W32</f>
        <v>0</v>
      </c>
      <c r="X32" s="15">
        <f>IFERROR(MIN('Item Mapping and Pricing'!$F34:INDEX('Item Mapping and Pricing'!$F34:$Z34,MATCH('Order amounts'!X32,'Item Mapping and Pricing'!$F$3:$Z$3)),1),MAX('Item Mapping and Pricing'!$F34:$Z34))*'Order amounts'!X32</f>
        <v>0</v>
      </c>
      <c r="Y32" s="15">
        <f>IFERROR(MIN('Item Mapping and Pricing'!$F34:INDEX('Item Mapping and Pricing'!$F34:$Z34,MATCH('Order amounts'!Y32,'Item Mapping and Pricing'!$F$3:$Z$3)),1),MAX('Item Mapping and Pricing'!$F34:$Z34))*'Order amounts'!Y32</f>
        <v>0</v>
      </c>
      <c r="Z32" s="15">
        <f>IFERROR(MIN('Item Mapping and Pricing'!$F34:INDEX('Item Mapping and Pricing'!$F34:$Z34,MATCH('Order amounts'!Z32,'Item Mapping and Pricing'!$F$3:$Z$3)),1),MAX('Item Mapping and Pricing'!$F34:$Z34))*'Order amounts'!Z32</f>
        <v>0</v>
      </c>
      <c r="AA32" s="15">
        <f>IFERROR(MIN('Item Mapping and Pricing'!$F34:INDEX('Item Mapping and Pricing'!$F34:$Z34,MATCH('Order amounts'!AA32,'Item Mapping and Pricing'!$F$3:$Z$3)),1),MAX('Item Mapping and Pricing'!$F34:$Z34))*'Order amounts'!AA32</f>
        <v>0</v>
      </c>
    </row>
    <row r="33" spans="1:27" x14ac:dyDescent="0.2">
      <c r="A33">
        <v>10040</v>
      </c>
      <c r="B33" s="15">
        <f>IFERROR(MIN('Item Mapping and Pricing'!$F35:INDEX('Item Mapping and Pricing'!$F35:$Z35,MATCH('Order amounts'!B33,'Item Mapping and Pricing'!$F$3:$Z$3)),1),MAX('Item Mapping and Pricing'!$F35:$Z35))*'Order amounts'!B33</f>
        <v>0</v>
      </c>
      <c r="C33" s="15">
        <f>IFERROR(MIN('Item Mapping and Pricing'!$F35:INDEX('Item Mapping and Pricing'!$F35:$Z35,MATCH('Order amounts'!C33,'Item Mapping and Pricing'!$F$3:$Z$3)),1),MAX('Item Mapping and Pricing'!$F35:$Z35))*'Order amounts'!C33</f>
        <v>0</v>
      </c>
      <c r="D33" s="15">
        <f>IFERROR(MIN('Item Mapping and Pricing'!$F35:INDEX('Item Mapping and Pricing'!$F35:$Z35,MATCH('Order amounts'!D33,'Item Mapping and Pricing'!$F$3:$Z$3)),1),MAX('Item Mapping and Pricing'!$F35:$Z35))*'Order amounts'!D33</f>
        <v>0</v>
      </c>
      <c r="E33" s="15">
        <f>IFERROR(MIN('Item Mapping and Pricing'!$F35:INDEX('Item Mapping and Pricing'!$F35:$Z35,MATCH('Order amounts'!E33,'Item Mapping and Pricing'!$F$3:$Z$3)),1),MAX('Item Mapping and Pricing'!$F35:$Z35))*'Order amounts'!E33</f>
        <v>0</v>
      </c>
      <c r="F33" s="15">
        <f>IFERROR(MIN('Item Mapping and Pricing'!$F35:INDEX('Item Mapping and Pricing'!$F35:$Z35,MATCH('Order amounts'!F33,'Item Mapping and Pricing'!$F$3:$Z$3)),1),MAX('Item Mapping and Pricing'!$F35:$Z35))*'Order amounts'!F33</f>
        <v>0</v>
      </c>
      <c r="G33" s="15">
        <f>IFERROR(MIN('Item Mapping and Pricing'!$F35:INDEX('Item Mapping and Pricing'!$F35:$Z35,MATCH('Order amounts'!G33,'Item Mapping and Pricing'!$F$3:$Z$3)),1),MAX('Item Mapping and Pricing'!$F35:$Z35))*'Order amounts'!G33</f>
        <v>0</v>
      </c>
      <c r="H33" s="15">
        <f>IFERROR(MIN('Item Mapping and Pricing'!$F35:INDEX('Item Mapping and Pricing'!$F35:$Z35,MATCH('Order amounts'!H33,'Item Mapping and Pricing'!$F$3:$Z$3)),1),MAX('Item Mapping and Pricing'!$F35:$Z35))*'Order amounts'!H33</f>
        <v>0</v>
      </c>
      <c r="I33" s="15">
        <f>IFERROR(MIN('Item Mapping and Pricing'!$F35:INDEX('Item Mapping and Pricing'!$F35:$Z35,MATCH('Order amounts'!I33,'Item Mapping and Pricing'!$F$3:$Z$3)),1),MAX('Item Mapping and Pricing'!$F35:$Z35))*'Order amounts'!I33</f>
        <v>0</v>
      </c>
      <c r="J33" s="15">
        <f>IFERROR(MIN('Item Mapping and Pricing'!$F35:INDEX('Item Mapping and Pricing'!$F35:$Z35,MATCH('Order amounts'!J33,'Item Mapping and Pricing'!$F$3:$Z$3)),1),MAX('Item Mapping and Pricing'!$F35:$Z35))*'Order amounts'!J33</f>
        <v>0</v>
      </c>
      <c r="K33" s="15">
        <f>IFERROR(MIN('Item Mapping and Pricing'!$F35:INDEX('Item Mapping and Pricing'!$F35:$Z35,MATCH('Order amounts'!K33,'Item Mapping and Pricing'!$F$3:$Z$3)),1),MAX('Item Mapping and Pricing'!$F35:$Z35))*'Order amounts'!K33</f>
        <v>0</v>
      </c>
      <c r="L33" s="15">
        <f>IFERROR(MIN('Item Mapping and Pricing'!$F35:INDEX('Item Mapping and Pricing'!$F35:$Z35,MATCH('Order amounts'!L33,'Item Mapping and Pricing'!$F$3:$Z$3)),1),MAX('Item Mapping and Pricing'!$F35:$Z35))*'Order amounts'!L33</f>
        <v>0</v>
      </c>
      <c r="M33" s="15">
        <f>IFERROR(MIN('Item Mapping and Pricing'!$F35:INDEX('Item Mapping and Pricing'!$F35:$Z35,MATCH('Order amounts'!M33,'Item Mapping and Pricing'!$F$3:$Z$3)),1),MAX('Item Mapping and Pricing'!$F35:$Z35))*'Order amounts'!M33</f>
        <v>0</v>
      </c>
      <c r="N33" s="15">
        <f>IFERROR(MIN('Item Mapping and Pricing'!$F35:INDEX('Item Mapping and Pricing'!$F35:$Z35,MATCH('Order amounts'!N33,'Item Mapping and Pricing'!$F$3:$Z$3)),1),MAX('Item Mapping and Pricing'!$F35:$Z35))*'Order amounts'!N33</f>
        <v>0</v>
      </c>
      <c r="O33" s="15">
        <f>IFERROR(MIN('Item Mapping and Pricing'!$F35:INDEX('Item Mapping and Pricing'!$F35:$Z35,MATCH('Order amounts'!O33,'Item Mapping and Pricing'!$F$3:$Z$3)),1),MAX('Item Mapping and Pricing'!$F35:$Z35))*'Order amounts'!O33</f>
        <v>0</v>
      </c>
      <c r="P33" s="15">
        <f>IFERROR(MIN('Item Mapping and Pricing'!$F35:INDEX('Item Mapping and Pricing'!$F35:$Z35,MATCH('Order amounts'!P33,'Item Mapping and Pricing'!$F$3:$Z$3)),1),MAX('Item Mapping and Pricing'!$F35:$Z35))*'Order amounts'!P33</f>
        <v>0</v>
      </c>
      <c r="Q33" s="15">
        <f>IFERROR(MIN('Item Mapping and Pricing'!$F35:INDEX('Item Mapping and Pricing'!$F35:$Z35,MATCH('Order amounts'!Q33,'Item Mapping and Pricing'!$F$3:$Z$3)),1),MAX('Item Mapping and Pricing'!$F35:$Z35))*'Order amounts'!Q33</f>
        <v>0</v>
      </c>
      <c r="R33" s="15">
        <f>IFERROR(MIN('Item Mapping and Pricing'!$F35:INDEX('Item Mapping and Pricing'!$F35:$Z35,MATCH('Order amounts'!R33,'Item Mapping and Pricing'!$F$3:$Z$3)),1),MAX('Item Mapping and Pricing'!$F35:$Z35))*'Order amounts'!R33</f>
        <v>0</v>
      </c>
      <c r="S33" s="15">
        <f>IFERROR(MIN('Item Mapping and Pricing'!$F35:INDEX('Item Mapping and Pricing'!$F35:$Z35,MATCH('Order amounts'!S33,'Item Mapping and Pricing'!$F$3:$Z$3)),1),MAX('Item Mapping and Pricing'!$F35:$Z35))*'Order amounts'!S33</f>
        <v>0</v>
      </c>
      <c r="T33" s="15">
        <f>IFERROR(MIN('Item Mapping and Pricing'!$F35:INDEX('Item Mapping and Pricing'!$F35:$Z35,MATCH('Order amounts'!T33,'Item Mapping and Pricing'!$F$3:$Z$3)),1),MAX('Item Mapping and Pricing'!$F35:$Z35))*'Order amounts'!T33</f>
        <v>0</v>
      </c>
      <c r="U33" s="15">
        <f>IFERROR(MIN('Item Mapping and Pricing'!$F35:INDEX('Item Mapping and Pricing'!$F35:$Z35,MATCH('Order amounts'!U33,'Item Mapping and Pricing'!$F$3:$Z$3)),1),MAX('Item Mapping and Pricing'!$F35:$Z35))*'Order amounts'!U33</f>
        <v>0</v>
      </c>
      <c r="V33" s="15">
        <f>IFERROR(MIN('Item Mapping and Pricing'!$F35:INDEX('Item Mapping and Pricing'!$F35:$Z35,MATCH('Order amounts'!V33,'Item Mapping and Pricing'!$F$3:$Z$3)),1),MAX('Item Mapping and Pricing'!$F35:$Z35))*'Order amounts'!V33</f>
        <v>0</v>
      </c>
      <c r="W33" s="15">
        <f>IFERROR(MIN('Item Mapping and Pricing'!$F35:INDEX('Item Mapping and Pricing'!$F35:$Z35,MATCH('Order amounts'!W33,'Item Mapping and Pricing'!$F$3:$Z$3)),1),MAX('Item Mapping and Pricing'!$F35:$Z35))*'Order amounts'!W33</f>
        <v>0</v>
      </c>
      <c r="X33" s="15">
        <f>IFERROR(MIN('Item Mapping and Pricing'!$F35:INDEX('Item Mapping and Pricing'!$F35:$Z35,MATCH('Order amounts'!X33,'Item Mapping and Pricing'!$F$3:$Z$3)),1),MAX('Item Mapping and Pricing'!$F35:$Z35))*'Order amounts'!X33</f>
        <v>0</v>
      </c>
      <c r="Y33" s="15">
        <f>IFERROR(MIN('Item Mapping and Pricing'!$F35:INDEX('Item Mapping and Pricing'!$F35:$Z35,MATCH('Order amounts'!Y33,'Item Mapping and Pricing'!$F$3:$Z$3)),1),MAX('Item Mapping and Pricing'!$F35:$Z35))*'Order amounts'!Y33</f>
        <v>0</v>
      </c>
      <c r="Z33" s="15">
        <f>IFERROR(MIN('Item Mapping and Pricing'!$F35:INDEX('Item Mapping and Pricing'!$F35:$Z35,MATCH('Order amounts'!Z33,'Item Mapping and Pricing'!$F$3:$Z$3)),1),MAX('Item Mapping and Pricing'!$F35:$Z35))*'Order amounts'!Z33</f>
        <v>0</v>
      </c>
      <c r="AA33" s="15">
        <f>IFERROR(MIN('Item Mapping and Pricing'!$F35:INDEX('Item Mapping and Pricing'!$F35:$Z35,MATCH('Order amounts'!AA33,'Item Mapping and Pricing'!$F$3:$Z$3)),1),MAX('Item Mapping and Pricing'!$F35:$Z35))*'Order amounts'!AA33</f>
        <v>0</v>
      </c>
    </row>
    <row r="34" spans="1:27" x14ac:dyDescent="0.2">
      <c r="A34">
        <v>10041</v>
      </c>
      <c r="B34" s="15">
        <f>IFERROR(MIN('Item Mapping and Pricing'!$F36:INDEX('Item Mapping and Pricing'!$F36:$Z36,MATCH('Order amounts'!B34,'Item Mapping and Pricing'!$F$3:$Z$3)),1),MAX('Item Mapping and Pricing'!$F36:$Z36))*'Order amounts'!B34</f>
        <v>0</v>
      </c>
      <c r="C34" s="15">
        <f>IFERROR(MIN('Item Mapping and Pricing'!$F36:INDEX('Item Mapping and Pricing'!$F36:$Z36,MATCH('Order amounts'!C34,'Item Mapping and Pricing'!$F$3:$Z$3)),1),MAX('Item Mapping and Pricing'!$F36:$Z36))*'Order amounts'!C34</f>
        <v>0</v>
      </c>
      <c r="D34" s="15">
        <f>IFERROR(MIN('Item Mapping and Pricing'!$F36:INDEX('Item Mapping and Pricing'!$F36:$Z36,MATCH('Order amounts'!D34,'Item Mapping and Pricing'!$F$3:$Z$3)),1),MAX('Item Mapping and Pricing'!$F36:$Z36))*'Order amounts'!D34</f>
        <v>0</v>
      </c>
      <c r="E34" s="15">
        <f>IFERROR(MIN('Item Mapping and Pricing'!$F36:INDEX('Item Mapping and Pricing'!$F36:$Z36,MATCH('Order amounts'!E34,'Item Mapping and Pricing'!$F$3:$Z$3)),1),MAX('Item Mapping and Pricing'!$F36:$Z36))*'Order amounts'!E34</f>
        <v>0</v>
      </c>
      <c r="F34" s="15">
        <f>IFERROR(MIN('Item Mapping and Pricing'!$F36:INDEX('Item Mapping and Pricing'!$F36:$Z36,MATCH('Order amounts'!F34,'Item Mapping and Pricing'!$F$3:$Z$3)),1),MAX('Item Mapping and Pricing'!$F36:$Z36))*'Order amounts'!F34</f>
        <v>0</v>
      </c>
      <c r="G34" s="15">
        <f>IFERROR(MIN('Item Mapping and Pricing'!$F36:INDEX('Item Mapping and Pricing'!$F36:$Z36,MATCH('Order amounts'!G34,'Item Mapping and Pricing'!$F$3:$Z$3)),1),MAX('Item Mapping and Pricing'!$F36:$Z36))*'Order amounts'!G34</f>
        <v>0</v>
      </c>
      <c r="H34" s="15">
        <f>IFERROR(MIN('Item Mapping and Pricing'!$F36:INDEX('Item Mapping and Pricing'!$F36:$Z36,MATCH('Order amounts'!H34,'Item Mapping and Pricing'!$F$3:$Z$3)),1),MAX('Item Mapping and Pricing'!$F36:$Z36))*'Order amounts'!H34</f>
        <v>0</v>
      </c>
      <c r="I34" s="15">
        <f>IFERROR(MIN('Item Mapping and Pricing'!$F36:INDEX('Item Mapping and Pricing'!$F36:$Z36,MATCH('Order amounts'!I34,'Item Mapping and Pricing'!$F$3:$Z$3)),1),MAX('Item Mapping and Pricing'!$F36:$Z36))*'Order amounts'!I34</f>
        <v>0</v>
      </c>
      <c r="J34" s="15">
        <f>IFERROR(MIN('Item Mapping and Pricing'!$F36:INDEX('Item Mapping and Pricing'!$F36:$Z36,MATCH('Order amounts'!J34,'Item Mapping and Pricing'!$F$3:$Z$3)),1),MAX('Item Mapping and Pricing'!$F36:$Z36))*'Order amounts'!J34</f>
        <v>0</v>
      </c>
      <c r="K34" s="15">
        <f>IFERROR(MIN('Item Mapping and Pricing'!$F36:INDEX('Item Mapping and Pricing'!$F36:$Z36,MATCH('Order amounts'!K34,'Item Mapping and Pricing'!$F$3:$Z$3)),1),MAX('Item Mapping and Pricing'!$F36:$Z36))*'Order amounts'!K34</f>
        <v>0</v>
      </c>
      <c r="L34" s="15">
        <f>IFERROR(MIN('Item Mapping and Pricing'!$F36:INDEX('Item Mapping and Pricing'!$F36:$Z36,MATCH('Order amounts'!L34,'Item Mapping and Pricing'!$F$3:$Z$3)),1),MAX('Item Mapping and Pricing'!$F36:$Z36))*'Order amounts'!L34</f>
        <v>0</v>
      </c>
      <c r="M34" s="15">
        <f>IFERROR(MIN('Item Mapping and Pricing'!$F36:INDEX('Item Mapping and Pricing'!$F36:$Z36,MATCH('Order amounts'!M34,'Item Mapping and Pricing'!$F$3:$Z$3)),1),MAX('Item Mapping and Pricing'!$F36:$Z36))*'Order amounts'!M34</f>
        <v>0</v>
      </c>
      <c r="N34" s="15">
        <f>IFERROR(MIN('Item Mapping and Pricing'!$F36:INDEX('Item Mapping and Pricing'!$F36:$Z36,MATCH('Order amounts'!N34,'Item Mapping and Pricing'!$F$3:$Z$3)),1),MAX('Item Mapping and Pricing'!$F36:$Z36))*'Order amounts'!N34</f>
        <v>0</v>
      </c>
      <c r="O34" s="15">
        <f>IFERROR(MIN('Item Mapping and Pricing'!$F36:INDEX('Item Mapping and Pricing'!$F36:$Z36,MATCH('Order amounts'!O34,'Item Mapping and Pricing'!$F$3:$Z$3)),1),MAX('Item Mapping and Pricing'!$F36:$Z36))*'Order amounts'!O34</f>
        <v>0</v>
      </c>
      <c r="P34" s="15">
        <f>IFERROR(MIN('Item Mapping and Pricing'!$F36:INDEX('Item Mapping and Pricing'!$F36:$Z36,MATCH('Order amounts'!P34,'Item Mapping and Pricing'!$F$3:$Z$3)),1),MAX('Item Mapping and Pricing'!$F36:$Z36))*'Order amounts'!P34</f>
        <v>0</v>
      </c>
      <c r="Q34" s="15">
        <f>IFERROR(MIN('Item Mapping and Pricing'!$F36:INDEX('Item Mapping and Pricing'!$F36:$Z36,MATCH('Order amounts'!Q34,'Item Mapping and Pricing'!$F$3:$Z$3)),1),MAX('Item Mapping and Pricing'!$F36:$Z36))*'Order amounts'!Q34</f>
        <v>0</v>
      </c>
      <c r="R34" s="15">
        <f>IFERROR(MIN('Item Mapping and Pricing'!$F36:INDEX('Item Mapping and Pricing'!$F36:$Z36,MATCH('Order amounts'!R34,'Item Mapping and Pricing'!$F$3:$Z$3)),1),MAX('Item Mapping and Pricing'!$F36:$Z36))*'Order amounts'!R34</f>
        <v>0</v>
      </c>
      <c r="S34" s="15">
        <f>IFERROR(MIN('Item Mapping and Pricing'!$F36:INDEX('Item Mapping and Pricing'!$F36:$Z36,MATCH('Order amounts'!S34,'Item Mapping and Pricing'!$F$3:$Z$3)),1),MAX('Item Mapping and Pricing'!$F36:$Z36))*'Order amounts'!S34</f>
        <v>0</v>
      </c>
      <c r="T34" s="15">
        <f>IFERROR(MIN('Item Mapping and Pricing'!$F36:INDEX('Item Mapping and Pricing'!$F36:$Z36,MATCH('Order amounts'!T34,'Item Mapping and Pricing'!$F$3:$Z$3)),1),MAX('Item Mapping and Pricing'!$F36:$Z36))*'Order amounts'!T34</f>
        <v>0</v>
      </c>
      <c r="U34" s="15">
        <f>IFERROR(MIN('Item Mapping and Pricing'!$F36:INDEX('Item Mapping and Pricing'!$F36:$Z36,MATCH('Order amounts'!U34,'Item Mapping and Pricing'!$F$3:$Z$3)),1),MAX('Item Mapping and Pricing'!$F36:$Z36))*'Order amounts'!U34</f>
        <v>0</v>
      </c>
      <c r="V34" s="15">
        <f>IFERROR(MIN('Item Mapping and Pricing'!$F36:INDEX('Item Mapping and Pricing'!$F36:$Z36,MATCH('Order amounts'!V34,'Item Mapping and Pricing'!$F$3:$Z$3)),1),MAX('Item Mapping and Pricing'!$F36:$Z36))*'Order amounts'!V34</f>
        <v>0</v>
      </c>
      <c r="W34" s="15">
        <f>IFERROR(MIN('Item Mapping and Pricing'!$F36:INDEX('Item Mapping and Pricing'!$F36:$Z36,MATCH('Order amounts'!W34,'Item Mapping and Pricing'!$F$3:$Z$3)),1),MAX('Item Mapping and Pricing'!$F36:$Z36))*'Order amounts'!W34</f>
        <v>0</v>
      </c>
      <c r="X34" s="15">
        <f>IFERROR(MIN('Item Mapping and Pricing'!$F36:INDEX('Item Mapping and Pricing'!$F36:$Z36,MATCH('Order amounts'!X34,'Item Mapping and Pricing'!$F$3:$Z$3)),1),MAX('Item Mapping and Pricing'!$F36:$Z36))*'Order amounts'!X34</f>
        <v>0</v>
      </c>
      <c r="Y34" s="15">
        <f>IFERROR(MIN('Item Mapping and Pricing'!$F36:INDEX('Item Mapping and Pricing'!$F36:$Z36,MATCH('Order amounts'!Y34,'Item Mapping and Pricing'!$F$3:$Z$3)),1),MAX('Item Mapping and Pricing'!$F36:$Z36))*'Order amounts'!Y34</f>
        <v>0</v>
      </c>
      <c r="Z34" s="15">
        <f>IFERROR(MIN('Item Mapping and Pricing'!$F36:INDEX('Item Mapping and Pricing'!$F36:$Z36,MATCH('Order amounts'!Z34,'Item Mapping and Pricing'!$F$3:$Z$3)),1),MAX('Item Mapping and Pricing'!$F36:$Z36))*'Order amounts'!Z34</f>
        <v>0</v>
      </c>
      <c r="AA34" s="15">
        <f>IFERROR(MIN('Item Mapping and Pricing'!$F36:INDEX('Item Mapping and Pricing'!$F36:$Z36,MATCH('Order amounts'!AA34,'Item Mapping and Pricing'!$F$3:$Z$3)),1),MAX('Item Mapping and Pricing'!$F36:$Z36))*'Order amounts'!AA34</f>
        <v>0</v>
      </c>
    </row>
    <row r="35" spans="1:27" x14ac:dyDescent="0.2">
      <c r="A35">
        <v>10042</v>
      </c>
      <c r="B35" s="15">
        <f>IFERROR(MIN('Item Mapping and Pricing'!$F37:INDEX('Item Mapping and Pricing'!$F37:$Z37,MATCH('Order amounts'!B35,'Item Mapping and Pricing'!$F$3:$Z$3)),1),MAX('Item Mapping and Pricing'!$F37:$Z37))*'Order amounts'!B35</f>
        <v>0</v>
      </c>
      <c r="C35" s="15">
        <f>IFERROR(MIN('Item Mapping and Pricing'!$F37:INDEX('Item Mapping and Pricing'!$F37:$Z37,MATCH('Order amounts'!C35,'Item Mapping and Pricing'!$F$3:$Z$3)),1),MAX('Item Mapping and Pricing'!$F37:$Z37))*'Order amounts'!C35</f>
        <v>0</v>
      </c>
      <c r="D35" s="15">
        <f>IFERROR(MIN('Item Mapping and Pricing'!$F37:INDEX('Item Mapping and Pricing'!$F37:$Z37,MATCH('Order amounts'!D35,'Item Mapping and Pricing'!$F$3:$Z$3)),1),MAX('Item Mapping and Pricing'!$F37:$Z37))*'Order amounts'!D35</f>
        <v>0</v>
      </c>
      <c r="E35" s="15">
        <f>IFERROR(MIN('Item Mapping and Pricing'!$F37:INDEX('Item Mapping and Pricing'!$F37:$Z37,MATCH('Order amounts'!E35,'Item Mapping and Pricing'!$F$3:$Z$3)),1),MAX('Item Mapping and Pricing'!$F37:$Z37))*'Order amounts'!E35</f>
        <v>0</v>
      </c>
      <c r="F35" s="15">
        <f>IFERROR(MIN('Item Mapping and Pricing'!$F37:INDEX('Item Mapping and Pricing'!$F37:$Z37,MATCH('Order amounts'!F35,'Item Mapping and Pricing'!$F$3:$Z$3)),1),MAX('Item Mapping and Pricing'!$F37:$Z37))*'Order amounts'!F35</f>
        <v>0</v>
      </c>
      <c r="G35" s="15">
        <f>IFERROR(MIN('Item Mapping and Pricing'!$F37:INDEX('Item Mapping and Pricing'!$F37:$Z37,MATCH('Order amounts'!G35,'Item Mapping and Pricing'!$F$3:$Z$3)),1),MAX('Item Mapping and Pricing'!$F37:$Z37))*'Order amounts'!G35</f>
        <v>0</v>
      </c>
      <c r="H35" s="15">
        <f>IFERROR(MIN('Item Mapping and Pricing'!$F37:INDEX('Item Mapping and Pricing'!$F37:$Z37,MATCH('Order amounts'!H35,'Item Mapping and Pricing'!$F$3:$Z$3)),1),MAX('Item Mapping and Pricing'!$F37:$Z37))*'Order amounts'!H35</f>
        <v>0</v>
      </c>
      <c r="I35" s="15">
        <f>IFERROR(MIN('Item Mapping and Pricing'!$F37:INDEX('Item Mapping and Pricing'!$F37:$Z37,MATCH('Order amounts'!I35,'Item Mapping and Pricing'!$F$3:$Z$3)),1),MAX('Item Mapping and Pricing'!$F37:$Z37))*'Order amounts'!I35</f>
        <v>0</v>
      </c>
      <c r="J35" s="15">
        <f>IFERROR(MIN('Item Mapping and Pricing'!$F37:INDEX('Item Mapping and Pricing'!$F37:$Z37,MATCH('Order amounts'!J35,'Item Mapping and Pricing'!$F$3:$Z$3)),1),MAX('Item Mapping and Pricing'!$F37:$Z37))*'Order amounts'!J35</f>
        <v>0</v>
      </c>
      <c r="K35" s="15">
        <f>IFERROR(MIN('Item Mapping and Pricing'!$F37:INDEX('Item Mapping and Pricing'!$F37:$Z37,MATCH('Order amounts'!K35,'Item Mapping and Pricing'!$F$3:$Z$3)),1),MAX('Item Mapping and Pricing'!$F37:$Z37))*'Order amounts'!K35</f>
        <v>0</v>
      </c>
      <c r="L35" s="15">
        <f>IFERROR(MIN('Item Mapping and Pricing'!$F37:INDEX('Item Mapping and Pricing'!$F37:$Z37,MATCH('Order amounts'!L35,'Item Mapping and Pricing'!$F$3:$Z$3)),1),MAX('Item Mapping and Pricing'!$F37:$Z37))*'Order amounts'!L35</f>
        <v>0</v>
      </c>
      <c r="M35" s="15">
        <f>IFERROR(MIN('Item Mapping and Pricing'!$F37:INDEX('Item Mapping and Pricing'!$F37:$Z37,MATCH('Order amounts'!M35,'Item Mapping and Pricing'!$F$3:$Z$3)),1),MAX('Item Mapping and Pricing'!$F37:$Z37))*'Order amounts'!M35</f>
        <v>0</v>
      </c>
      <c r="N35" s="15">
        <f>IFERROR(MIN('Item Mapping and Pricing'!$F37:INDEX('Item Mapping and Pricing'!$F37:$Z37,MATCH('Order amounts'!N35,'Item Mapping and Pricing'!$F$3:$Z$3)),1),MAX('Item Mapping and Pricing'!$F37:$Z37))*'Order amounts'!N35</f>
        <v>0</v>
      </c>
      <c r="O35" s="15">
        <f>IFERROR(MIN('Item Mapping and Pricing'!$F37:INDEX('Item Mapping and Pricing'!$F37:$Z37,MATCH('Order amounts'!O35,'Item Mapping and Pricing'!$F$3:$Z$3)),1),MAX('Item Mapping and Pricing'!$F37:$Z37))*'Order amounts'!O35</f>
        <v>0</v>
      </c>
      <c r="P35" s="15">
        <f>IFERROR(MIN('Item Mapping and Pricing'!$F37:INDEX('Item Mapping and Pricing'!$F37:$Z37,MATCH('Order amounts'!P35,'Item Mapping and Pricing'!$F$3:$Z$3)),1),MAX('Item Mapping and Pricing'!$F37:$Z37))*'Order amounts'!P35</f>
        <v>0</v>
      </c>
      <c r="Q35" s="15">
        <f>IFERROR(MIN('Item Mapping and Pricing'!$F37:INDEX('Item Mapping and Pricing'!$F37:$Z37,MATCH('Order amounts'!Q35,'Item Mapping and Pricing'!$F$3:$Z$3)),1),MAX('Item Mapping and Pricing'!$F37:$Z37))*'Order amounts'!Q35</f>
        <v>0</v>
      </c>
      <c r="R35" s="15">
        <f>IFERROR(MIN('Item Mapping and Pricing'!$F37:INDEX('Item Mapping and Pricing'!$F37:$Z37,MATCH('Order amounts'!R35,'Item Mapping and Pricing'!$F$3:$Z$3)),1),MAX('Item Mapping and Pricing'!$F37:$Z37))*'Order amounts'!R35</f>
        <v>0</v>
      </c>
      <c r="S35" s="15">
        <f>IFERROR(MIN('Item Mapping and Pricing'!$F37:INDEX('Item Mapping and Pricing'!$F37:$Z37,MATCH('Order amounts'!S35,'Item Mapping and Pricing'!$F$3:$Z$3)),1),MAX('Item Mapping and Pricing'!$F37:$Z37))*'Order amounts'!S35</f>
        <v>0</v>
      </c>
      <c r="T35" s="15">
        <f>IFERROR(MIN('Item Mapping and Pricing'!$F37:INDEX('Item Mapping and Pricing'!$F37:$Z37,MATCH('Order amounts'!T35,'Item Mapping and Pricing'!$F$3:$Z$3)),1),MAX('Item Mapping and Pricing'!$F37:$Z37))*'Order amounts'!T35</f>
        <v>0</v>
      </c>
      <c r="U35" s="15">
        <f>IFERROR(MIN('Item Mapping and Pricing'!$F37:INDEX('Item Mapping and Pricing'!$F37:$Z37,MATCH('Order amounts'!U35,'Item Mapping and Pricing'!$F$3:$Z$3)),1),MAX('Item Mapping and Pricing'!$F37:$Z37))*'Order amounts'!U35</f>
        <v>0</v>
      </c>
      <c r="V35" s="15">
        <f>IFERROR(MIN('Item Mapping and Pricing'!$F37:INDEX('Item Mapping and Pricing'!$F37:$Z37,MATCH('Order amounts'!V35,'Item Mapping and Pricing'!$F$3:$Z$3)),1),MAX('Item Mapping and Pricing'!$F37:$Z37))*'Order amounts'!V35</f>
        <v>0</v>
      </c>
      <c r="W35" s="15">
        <f>IFERROR(MIN('Item Mapping and Pricing'!$F37:INDEX('Item Mapping and Pricing'!$F37:$Z37,MATCH('Order amounts'!W35,'Item Mapping and Pricing'!$F$3:$Z$3)),1),MAX('Item Mapping and Pricing'!$F37:$Z37))*'Order amounts'!W35</f>
        <v>0</v>
      </c>
      <c r="X35" s="15">
        <f>IFERROR(MIN('Item Mapping and Pricing'!$F37:INDEX('Item Mapping and Pricing'!$F37:$Z37,MATCH('Order amounts'!X35,'Item Mapping and Pricing'!$F$3:$Z$3)),1),MAX('Item Mapping and Pricing'!$F37:$Z37))*'Order amounts'!X35</f>
        <v>0</v>
      </c>
      <c r="Y35" s="15">
        <f>IFERROR(MIN('Item Mapping and Pricing'!$F37:INDEX('Item Mapping and Pricing'!$F37:$Z37,MATCH('Order amounts'!Y35,'Item Mapping and Pricing'!$F$3:$Z$3)),1),MAX('Item Mapping and Pricing'!$F37:$Z37))*'Order amounts'!Y35</f>
        <v>0</v>
      </c>
      <c r="Z35" s="15">
        <f>IFERROR(MIN('Item Mapping and Pricing'!$F37:INDEX('Item Mapping and Pricing'!$F37:$Z37,MATCH('Order amounts'!Z35,'Item Mapping and Pricing'!$F$3:$Z$3)),1),MAX('Item Mapping and Pricing'!$F37:$Z37))*'Order amounts'!Z35</f>
        <v>0</v>
      </c>
      <c r="AA35" s="15">
        <f>IFERROR(MIN('Item Mapping and Pricing'!$F37:INDEX('Item Mapping and Pricing'!$F37:$Z37,MATCH('Order amounts'!AA35,'Item Mapping and Pricing'!$F$3:$Z$3)),1),MAX('Item Mapping and Pricing'!$F37:$Z37))*'Order amounts'!AA35</f>
        <v>0</v>
      </c>
    </row>
    <row r="36" spans="1:27" x14ac:dyDescent="0.2">
      <c r="A36">
        <v>10043</v>
      </c>
      <c r="B36" s="15">
        <f>IFERROR(MIN('Item Mapping and Pricing'!$F38:INDEX('Item Mapping and Pricing'!$F38:$Z38,MATCH('Order amounts'!B36,'Item Mapping and Pricing'!$F$3:$Z$3)),1),MAX('Item Mapping and Pricing'!$F38:$Z38))*'Order amounts'!B36</f>
        <v>0</v>
      </c>
      <c r="C36" s="15">
        <f>IFERROR(MIN('Item Mapping and Pricing'!$F38:INDEX('Item Mapping and Pricing'!$F38:$Z38,MATCH('Order amounts'!C36,'Item Mapping and Pricing'!$F$3:$Z$3)),1),MAX('Item Mapping and Pricing'!$F38:$Z38))*'Order amounts'!C36</f>
        <v>0</v>
      </c>
      <c r="D36" s="15">
        <f>IFERROR(MIN('Item Mapping and Pricing'!$F38:INDEX('Item Mapping and Pricing'!$F38:$Z38,MATCH('Order amounts'!D36,'Item Mapping and Pricing'!$F$3:$Z$3)),1),MAX('Item Mapping and Pricing'!$F38:$Z38))*'Order amounts'!D36</f>
        <v>0</v>
      </c>
      <c r="E36" s="15">
        <f>IFERROR(MIN('Item Mapping and Pricing'!$F38:INDEX('Item Mapping and Pricing'!$F38:$Z38,MATCH('Order amounts'!E36,'Item Mapping and Pricing'!$F$3:$Z$3)),1),MAX('Item Mapping and Pricing'!$F38:$Z38))*'Order amounts'!E36</f>
        <v>0</v>
      </c>
      <c r="F36" s="15">
        <f>IFERROR(MIN('Item Mapping and Pricing'!$F38:INDEX('Item Mapping and Pricing'!$F38:$Z38,MATCH('Order amounts'!F36,'Item Mapping and Pricing'!$F$3:$Z$3)),1),MAX('Item Mapping and Pricing'!$F38:$Z38))*'Order amounts'!F36</f>
        <v>0</v>
      </c>
      <c r="G36" s="15">
        <f>IFERROR(MIN('Item Mapping and Pricing'!$F38:INDEX('Item Mapping and Pricing'!$F38:$Z38,MATCH('Order amounts'!G36,'Item Mapping and Pricing'!$F$3:$Z$3)),1),MAX('Item Mapping and Pricing'!$F38:$Z38))*'Order amounts'!G36</f>
        <v>0</v>
      </c>
      <c r="H36" s="15">
        <f>IFERROR(MIN('Item Mapping and Pricing'!$F38:INDEX('Item Mapping and Pricing'!$F38:$Z38,MATCH('Order amounts'!H36,'Item Mapping and Pricing'!$F$3:$Z$3)),1),MAX('Item Mapping and Pricing'!$F38:$Z38))*'Order amounts'!H36</f>
        <v>0</v>
      </c>
      <c r="I36" s="15">
        <f>IFERROR(MIN('Item Mapping and Pricing'!$F38:INDEX('Item Mapping and Pricing'!$F38:$Z38,MATCH('Order amounts'!I36,'Item Mapping and Pricing'!$F$3:$Z$3)),1),MAX('Item Mapping and Pricing'!$F38:$Z38))*'Order amounts'!I36</f>
        <v>0</v>
      </c>
      <c r="J36" s="15">
        <f>IFERROR(MIN('Item Mapping and Pricing'!$F38:INDEX('Item Mapping and Pricing'!$F38:$Z38,MATCH('Order amounts'!J36,'Item Mapping and Pricing'!$F$3:$Z$3)),1),MAX('Item Mapping and Pricing'!$F38:$Z38))*'Order amounts'!J36</f>
        <v>0</v>
      </c>
      <c r="K36" s="15">
        <f>IFERROR(MIN('Item Mapping and Pricing'!$F38:INDEX('Item Mapping and Pricing'!$F38:$Z38,MATCH('Order amounts'!K36,'Item Mapping and Pricing'!$F$3:$Z$3)),1),MAX('Item Mapping and Pricing'!$F38:$Z38))*'Order amounts'!K36</f>
        <v>0</v>
      </c>
      <c r="L36" s="15">
        <f>IFERROR(MIN('Item Mapping and Pricing'!$F38:INDEX('Item Mapping and Pricing'!$F38:$Z38,MATCH('Order amounts'!L36,'Item Mapping and Pricing'!$F$3:$Z$3)),1),MAX('Item Mapping and Pricing'!$F38:$Z38))*'Order amounts'!L36</f>
        <v>0</v>
      </c>
      <c r="M36" s="15">
        <f>IFERROR(MIN('Item Mapping and Pricing'!$F38:INDEX('Item Mapping and Pricing'!$F38:$Z38,MATCH('Order amounts'!M36,'Item Mapping and Pricing'!$F$3:$Z$3)),1),MAX('Item Mapping and Pricing'!$F38:$Z38))*'Order amounts'!M36</f>
        <v>0</v>
      </c>
      <c r="N36" s="15">
        <f>IFERROR(MIN('Item Mapping and Pricing'!$F38:INDEX('Item Mapping and Pricing'!$F38:$Z38,MATCH('Order amounts'!N36,'Item Mapping and Pricing'!$F$3:$Z$3)),1),MAX('Item Mapping and Pricing'!$F38:$Z38))*'Order amounts'!N36</f>
        <v>0</v>
      </c>
      <c r="O36" s="15">
        <f>IFERROR(MIN('Item Mapping and Pricing'!$F38:INDEX('Item Mapping and Pricing'!$F38:$Z38,MATCH('Order amounts'!O36,'Item Mapping and Pricing'!$F$3:$Z$3)),1),MAX('Item Mapping and Pricing'!$F38:$Z38))*'Order amounts'!O36</f>
        <v>0</v>
      </c>
      <c r="P36" s="15">
        <f>IFERROR(MIN('Item Mapping and Pricing'!$F38:INDEX('Item Mapping and Pricing'!$F38:$Z38,MATCH('Order amounts'!P36,'Item Mapping and Pricing'!$F$3:$Z$3)),1),MAX('Item Mapping and Pricing'!$F38:$Z38))*'Order amounts'!P36</f>
        <v>0</v>
      </c>
      <c r="Q36" s="15">
        <f>IFERROR(MIN('Item Mapping and Pricing'!$F38:INDEX('Item Mapping and Pricing'!$F38:$Z38,MATCH('Order amounts'!Q36,'Item Mapping and Pricing'!$F$3:$Z$3)),1),MAX('Item Mapping and Pricing'!$F38:$Z38))*'Order amounts'!Q36</f>
        <v>0</v>
      </c>
      <c r="R36" s="15">
        <f>IFERROR(MIN('Item Mapping and Pricing'!$F38:INDEX('Item Mapping and Pricing'!$F38:$Z38,MATCH('Order amounts'!R36,'Item Mapping and Pricing'!$F$3:$Z$3)),1),MAX('Item Mapping and Pricing'!$F38:$Z38))*'Order amounts'!R36</f>
        <v>0</v>
      </c>
      <c r="S36" s="15">
        <f>IFERROR(MIN('Item Mapping and Pricing'!$F38:INDEX('Item Mapping and Pricing'!$F38:$Z38,MATCH('Order amounts'!S36,'Item Mapping and Pricing'!$F$3:$Z$3)),1),MAX('Item Mapping and Pricing'!$F38:$Z38))*'Order amounts'!S36</f>
        <v>0</v>
      </c>
      <c r="T36" s="15">
        <f>IFERROR(MIN('Item Mapping and Pricing'!$F38:INDEX('Item Mapping and Pricing'!$F38:$Z38,MATCH('Order amounts'!T36,'Item Mapping and Pricing'!$F$3:$Z$3)),1),MAX('Item Mapping and Pricing'!$F38:$Z38))*'Order amounts'!T36</f>
        <v>0</v>
      </c>
      <c r="U36" s="15">
        <f>IFERROR(MIN('Item Mapping and Pricing'!$F38:INDEX('Item Mapping and Pricing'!$F38:$Z38,MATCH('Order amounts'!U36,'Item Mapping and Pricing'!$F$3:$Z$3)),1),MAX('Item Mapping and Pricing'!$F38:$Z38))*'Order amounts'!U36</f>
        <v>0</v>
      </c>
      <c r="V36" s="15">
        <f>IFERROR(MIN('Item Mapping and Pricing'!$F38:INDEX('Item Mapping and Pricing'!$F38:$Z38,MATCH('Order amounts'!V36,'Item Mapping and Pricing'!$F$3:$Z$3)),1),MAX('Item Mapping and Pricing'!$F38:$Z38))*'Order amounts'!V36</f>
        <v>0</v>
      </c>
      <c r="W36" s="15">
        <f>IFERROR(MIN('Item Mapping and Pricing'!$F38:INDEX('Item Mapping and Pricing'!$F38:$Z38,MATCH('Order amounts'!W36,'Item Mapping and Pricing'!$F$3:$Z$3)),1),MAX('Item Mapping and Pricing'!$F38:$Z38))*'Order amounts'!W36</f>
        <v>0</v>
      </c>
      <c r="X36" s="15">
        <f>IFERROR(MIN('Item Mapping and Pricing'!$F38:INDEX('Item Mapping and Pricing'!$F38:$Z38,MATCH('Order amounts'!X36,'Item Mapping and Pricing'!$F$3:$Z$3)),1),MAX('Item Mapping and Pricing'!$F38:$Z38))*'Order amounts'!X36</f>
        <v>0</v>
      </c>
      <c r="Y36" s="15">
        <f>IFERROR(MIN('Item Mapping and Pricing'!$F38:INDEX('Item Mapping and Pricing'!$F38:$Z38,MATCH('Order amounts'!Y36,'Item Mapping and Pricing'!$F$3:$Z$3)),1),MAX('Item Mapping and Pricing'!$F38:$Z38))*'Order amounts'!Y36</f>
        <v>0</v>
      </c>
      <c r="Z36" s="15">
        <f>IFERROR(MIN('Item Mapping and Pricing'!$F38:INDEX('Item Mapping and Pricing'!$F38:$Z38,MATCH('Order amounts'!Z36,'Item Mapping and Pricing'!$F$3:$Z$3)),1),MAX('Item Mapping and Pricing'!$F38:$Z38))*'Order amounts'!Z36</f>
        <v>0</v>
      </c>
      <c r="AA36" s="15">
        <f>IFERROR(MIN('Item Mapping and Pricing'!$F38:INDEX('Item Mapping and Pricing'!$F38:$Z38,MATCH('Order amounts'!AA36,'Item Mapping and Pricing'!$F$3:$Z$3)),1),MAX('Item Mapping and Pricing'!$F38:$Z38))*'Order amounts'!AA36</f>
        <v>0</v>
      </c>
    </row>
    <row r="37" spans="1:27" x14ac:dyDescent="0.2">
      <c r="A37">
        <v>10044</v>
      </c>
      <c r="B37" s="15">
        <f>IFERROR(MIN('Item Mapping and Pricing'!$F39:INDEX('Item Mapping and Pricing'!$F39:$Z39,MATCH('Order amounts'!B37,'Item Mapping and Pricing'!$F$3:$Z$3)),1),MAX('Item Mapping and Pricing'!$F39:$Z39))*'Order amounts'!B37</f>
        <v>0</v>
      </c>
      <c r="C37" s="15">
        <f>IFERROR(MIN('Item Mapping and Pricing'!$F39:INDEX('Item Mapping and Pricing'!$F39:$Z39,MATCH('Order amounts'!C37,'Item Mapping and Pricing'!$F$3:$Z$3)),1),MAX('Item Mapping and Pricing'!$F39:$Z39))*'Order amounts'!C37</f>
        <v>0</v>
      </c>
      <c r="D37" s="15">
        <f>IFERROR(MIN('Item Mapping and Pricing'!$F39:INDEX('Item Mapping and Pricing'!$F39:$Z39,MATCH('Order amounts'!D37,'Item Mapping and Pricing'!$F$3:$Z$3)),1),MAX('Item Mapping and Pricing'!$F39:$Z39))*'Order amounts'!D37</f>
        <v>0</v>
      </c>
      <c r="E37" s="15">
        <f>IFERROR(MIN('Item Mapping and Pricing'!$F39:INDEX('Item Mapping and Pricing'!$F39:$Z39,MATCH('Order amounts'!E37,'Item Mapping and Pricing'!$F$3:$Z$3)),1),MAX('Item Mapping and Pricing'!$F39:$Z39))*'Order amounts'!E37</f>
        <v>0</v>
      </c>
      <c r="F37" s="15">
        <f>IFERROR(MIN('Item Mapping and Pricing'!$F39:INDEX('Item Mapping and Pricing'!$F39:$Z39,MATCH('Order amounts'!F37,'Item Mapping and Pricing'!$F$3:$Z$3)),1),MAX('Item Mapping and Pricing'!$F39:$Z39))*'Order amounts'!F37</f>
        <v>0</v>
      </c>
      <c r="G37" s="15">
        <f>IFERROR(MIN('Item Mapping and Pricing'!$F39:INDEX('Item Mapping and Pricing'!$F39:$Z39,MATCH('Order amounts'!G37,'Item Mapping and Pricing'!$F$3:$Z$3)),1),MAX('Item Mapping and Pricing'!$F39:$Z39))*'Order amounts'!G37</f>
        <v>0</v>
      </c>
      <c r="H37" s="15">
        <f>IFERROR(MIN('Item Mapping and Pricing'!$F39:INDEX('Item Mapping and Pricing'!$F39:$Z39,MATCH('Order amounts'!H37,'Item Mapping and Pricing'!$F$3:$Z$3)),1),MAX('Item Mapping and Pricing'!$F39:$Z39))*'Order amounts'!H37</f>
        <v>0</v>
      </c>
      <c r="I37" s="15">
        <f>IFERROR(MIN('Item Mapping and Pricing'!$F39:INDEX('Item Mapping and Pricing'!$F39:$Z39,MATCH('Order amounts'!I37,'Item Mapping and Pricing'!$F$3:$Z$3)),1),MAX('Item Mapping and Pricing'!$F39:$Z39))*'Order amounts'!I37</f>
        <v>0</v>
      </c>
      <c r="J37" s="15">
        <f>IFERROR(MIN('Item Mapping and Pricing'!$F39:INDEX('Item Mapping and Pricing'!$F39:$Z39,MATCH('Order amounts'!J37,'Item Mapping and Pricing'!$F$3:$Z$3)),1),MAX('Item Mapping and Pricing'!$F39:$Z39))*'Order amounts'!J37</f>
        <v>0</v>
      </c>
      <c r="K37" s="15">
        <f>IFERROR(MIN('Item Mapping and Pricing'!$F39:INDEX('Item Mapping and Pricing'!$F39:$Z39,MATCH('Order amounts'!K37,'Item Mapping and Pricing'!$F$3:$Z$3)),1),MAX('Item Mapping and Pricing'!$F39:$Z39))*'Order amounts'!K37</f>
        <v>0</v>
      </c>
      <c r="L37" s="15">
        <f>IFERROR(MIN('Item Mapping and Pricing'!$F39:INDEX('Item Mapping and Pricing'!$F39:$Z39,MATCH('Order amounts'!L37,'Item Mapping and Pricing'!$F$3:$Z$3)),1),MAX('Item Mapping and Pricing'!$F39:$Z39))*'Order amounts'!L37</f>
        <v>0</v>
      </c>
      <c r="M37" s="15">
        <f>IFERROR(MIN('Item Mapping and Pricing'!$F39:INDEX('Item Mapping and Pricing'!$F39:$Z39,MATCH('Order amounts'!M37,'Item Mapping and Pricing'!$F$3:$Z$3)),1),MAX('Item Mapping and Pricing'!$F39:$Z39))*'Order amounts'!M37</f>
        <v>0</v>
      </c>
      <c r="N37" s="15">
        <f>IFERROR(MIN('Item Mapping and Pricing'!$F39:INDEX('Item Mapping and Pricing'!$F39:$Z39,MATCH('Order amounts'!N37,'Item Mapping and Pricing'!$F$3:$Z$3)),1),MAX('Item Mapping and Pricing'!$F39:$Z39))*'Order amounts'!N37</f>
        <v>0</v>
      </c>
      <c r="O37" s="15">
        <f>IFERROR(MIN('Item Mapping and Pricing'!$F39:INDEX('Item Mapping and Pricing'!$F39:$Z39,MATCH('Order amounts'!O37,'Item Mapping and Pricing'!$F$3:$Z$3)),1),MAX('Item Mapping and Pricing'!$F39:$Z39))*'Order amounts'!O37</f>
        <v>0</v>
      </c>
      <c r="P37" s="15">
        <f>IFERROR(MIN('Item Mapping and Pricing'!$F39:INDEX('Item Mapping and Pricing'!$F39:$Z39,MATCH('Order amounts'!P37,'Item Mapping and Pricing'!$F$3:$Z$3)),1),MAX('Item Mapping and Pricing'!$F39:$Z39))*'Order amounts'!P37</f>
        <v>0</v>
      </c>
      <c r="Q37" s="15">
        <f>IFERROR(MIN('Item Mapping and Pricing'!$F39:INDEX('Item Mapping and Pricing'!$F39:$Z39,MATCH('Order amounts'!Q37,'Item Mapping and Pricing'!$F$3:$Z$3)),1),MAX('Item Mapping and Pricing'!$F39:$Z39))*'Order amounts'!Q37</f>
        <v>0</v>
      </c>
      <c r="R37" s="15">
        <f>IFERROR(MIN('Item Mapping and Pricing'!$F39:INDEX('Item Mapping and Pricing'!$F39:$Z39,MATCH('Order amounts'!R37,'Item Mapping and Pricing'!$F$3:$Z$3)),1),MAX('Item Mapping and Pricing'!$F39:$Z39))*'Order amounts'!R37</f>
        <v>0</v>
      </c>
      <c r="S37" s="15">
        <f>IFERROR(MIN('Item Mapping and Pricing'!$F39:INDEX('Item Mapping and Pricing'!$F39:$Z39,MATCH('Order amounts'!S37,'Item Mapping and Pricing'!$F$3:$Z$3)),1),MAX('Item Mapping and Pricing'!$F39:$Z39))*'Order amounts'!S37</f>
        <v>0</v>
      </c>
      <c r="T37" s="15">
        <f>IFERROR(MIN('Item Mapping and Pricing'!$F39:INDEX('Item Mapping and Pricing'!$F39:$Z39,MATCH('Order amounts'!T37,'Item Mapping and Pricing'!$F$3:$Z$3)),1),MAX('Item Mapping and Pricing'!$F39:$Z39))*'Order amounts'!T37</f>
        <v>0</v>
      </c>
      <c r="U37" s="15">
        <f>IFERROR(MIN('Item Mapping and Pricing'!$F39:INDEX('Item Mapping and Pricing'!$F39:$Z39,MATCH('Order amounts'!U37,'Item Mapping and Pricing'!$F$3:$Z$3)),1),MAX('Item Mapping and Pricing'!$F39:$Z39))*'Order amounts'!U37</f>
        <v>0</v>
      </c>
      <c r="V37" s="15">
        <f>IFERROR(MIN('Item Mapping and Pricing'!$F39:INDEX('Item Mapping and Pricing'!$F39:$Z39,MATCH('Order amounts'!V37,'Item Mapping and Pricing'!$F$3:$Z$3)),1),MAX('Item Mapping and Pricing'!$F39:$Z39))*'Order amounts'!V37</f>
        <v>0</v>
      </c>
      <c r="W37" s="15">
        <f>IFERROR(MIN('Item Mapping and Pricing'!$F39:INDEX('Item Mapping and Pricing'!$F39:$Z39,MATCH('Order amounts'!W37,'Item Mapping and Pricing'!$F$3:$Z$3)),1),MAX('Item Mapping and Pricing'!$F39:$Z39))*'Order amounts'!W37</f>
        <v>0</v>
      </c>
      <c r="X37" s="15">
        <f>IFERROR(MIN('Item Mapping and Pricing'!$F39:INDEX('Item Mapping and Pricing'!$F39:$Z39,MATCH('Order amounts'!X37,'Item Mapping and Pricing'!$F$3:$Z$3)),1),MAX('Item Mapping and Pricing'!$F39:$Z39))*'Order amounts'!X37</f>
        <v>0</v>
      </c>
      <c r="Y37" s="15">
        <f>IFERROR(MIN('Item Mapping and Pricing'!$F39:INDEX('Item Mapping and Pricing'!$F39:$Z39,MATCH('Order amounts'!Y37,'Item Mapping and Pricing'!$F$3:$Z$3)),1),MAX('Item Mapping and Pricing'!$F39:$Z39))*'Order amounts'!Y37</f>
        <v>0</v>
      </c>
      <c r="Z37" s="15">
        <f>IFERROR(MIN('Item Mapping and Pricing'!$F39:INDEX('Item Mapping and Pricing'!$F39:$Z39,MATCH('Order amounts'!Z37,'Item Mapping and Pricing'!$F$3:$Z$3)),1),MAX('Item Mapping and Pricing'!$F39:$Z39))*'Order amounts'!Z37</f>
        <v>0</v>
      </c>
      <c r="AA37" s="15">
        <f>IFERROR(MIN('Item Mapping and Pricing'!$F39:INDEX('Item Mapping and Pricing'!$F39:$Z39,MATCH('Order amounts'!AA37,'Item Mapping and Pricing'!$F$3:$Z$3)),1),MAX('Item Mapping and Pricing'!$F39:$Z39))*'Order amounts'!AA37</f>
        <v>0</v>
      </c>
    </row>
    <row r="38" spans="1:27" x14ac:dyDescent="0.2">
      <c r="A38">
        <v>10061</v>
      </c>
      <c r="B38" s="15">
        <f>IFERROR(MIN('Item Mapping and Pricing'!$F40:INDEX('Item Mapping and Pricing'!$F40:$Z40,MATCH('Order amounts'!B38,'Item Mapping and Pricing'!$F$3:$Z$3)),1),MAX('Item Mapping and Pricing'!$F40:$Z40))*'Order amounts'!B38</f>
        <v>0</v>
      </c>
      <c r="C38" s="15">
        <f>IFERROR(MIN('Item Mapping and Pricing'!$F40:INDEX('Item Mapping and Pricing'!$F40:$Z40,MATCH('Order amounts'!C38,'Item Mapping and Pricing'!$F$3:$Z$3)),1),MAX('Item Mapping and Pricing'!$F40:$Z40))*'Order amounts'!C38</f>
        <v>0</v>
      </c>
      <c r="D38" s="15">
        <f>IFERROR(MIN('Item Mapping and Pricing'!$F40:INDEX('Item Mapping and Pricing'!$F40:$Z40,MATCH('Order amounts'!D38,'Item Mapping and Pricing'!$F$3:$Z$3)),1),MAX('Item Mapping and Pricing'!$F40:$Z40))*'Order amounts'!D38</f>
        <v>0</v>
      </c>
      <c r="E38" s="15">
        <f>IFERROR(MIN('Item Mapping and Pricing'!$F40:INDEX('Item Mapping and Pricing'!$F40:$Z40,MATCH('Order amounts'!E38,'Item Mapping and Pricing'!$F$3:$Z$3)),1),MAX('Item Mapping and Pricing'!$F40:$Z40))*'Order amounts'!E38</f>
        <v>0</v>
      </c>
      <c r="F38" s="15">
        <f>IFERROR(MIN('Item Mapping and Pricing'!$F40:INDEX('Item Mapping and Pricing'!$F40:$Z40,MATCH('Order amounts'!F38,'Item Mapping and Pricing'!$F$3:$Z$3)),1),MAX('Item Mapping and Pricing'!$F40:$Z40))*'Order amounts'!F38</f>
        <v>0</v>
      </c>
      <c r="G38" s="15">
        <f>IFERROR(MIN('Item Mapping and Pricing'!$F40:INDEX('Item Mapping and Pricing'!$F40:$Z40,MATCH('Order amounts'!G38,'Item Mapping and Pricing'!$F$3:$Z$3)),1),MAX('Item Mapping and Pricing'!$F40:$Z40))*'Order amounts'!G38</f>
        <v>0</v>
      </c>
      <c r="H38" s="15">
        <f>IFERROR(MIN('Item Mapping and Pricing'!$F40:INDEX('Item Mapping and Pricing'!$F40:$Z40,MATCH('Order amounts'!H38,'Item Mapping and Pricing'!$F$3:$Z$3)),1),MAX('Item Mapping and Pricing'!$F40:$Z40))*'Order amounts'!H38</f>
        <v>0</v>
      </c>
      <c r="I38" s="15">
        <f>IFERROR(MIN('Item Mapping and Pricing'!$F40:INDEX('Item Mapping and Pricing'!$F40:$Z40,MATCH('Order amounts'!I38,'Item Mapping and Pricing'!$F$3:$Z$3)),1),MAX('Item Mapping and Pricing'!$F40:$Z40))*'Order amounts'!I38</f>
        <v>0</v>
      </c>
      <c r="J38" s="15">
        <f>IFERROR(MIN('Item Mapping and Pricing'!$F40:INDEX('Item Mapping and Pricing'!$F40:$Z40,MATCH('Order amounts'!J38,'Item Mapping and Pricing'!$F$3:$Z$3)),1),MAX('Item Mapping and Pricing'!$F40:$Z40))*'Order amounts'!J38</f>
        <v>0</v>
      </c>
      <c r="K38" s="15">
        <f>IFERROR(MIN('Item Mapping and Pricing'!$F40:INDEX('Item Mapping and Pricing'!$F40:$Z40,MATCH('Order amounts'!K38,'Item Mapping and Pricing'!$F$3:$Z$3)),1),MAX('Item Mapping and Pricing'!$F40:$Z40))*'Order amounts'!K38</f>
        <v>0</v>
      </c>
      <c r="L38" s="15">
        <f>IFERROR(MIN('Item Mapping and Pricing'!$F40:INDEX('Item Mapping and Pricing'!$F40:$Z40,MATCH('Order amounts'!L38,'Item Mapping and Pricing'!$F$3:$Z$3)),1),MAX('Item Mapping and Pricing'!$F40:$Z40))*'Order amounts'!L38</f>
        <v>0</v>
      </c>
      <c r="M38" s="15">
        <f>IFERROR(MIN('Item Mapping and Pricing'!$F40:INDEX('Item Mapping and Pricing'!$F40:$Z40,MATCH('Order amounts'!M38,'Item Mapping and Pricing'!$F$3:$Z$3)),1),MAX('Item Mapping and Pricing'!$F40:$Z40))*'Order amounts'!M38</f>
        <v>0</v>
      </c>
      <c r="N38" s="15">
        <f>IFERROR(MIN('Item Mapping and Pricing'!$F40:INDEX('Item Mapping and Pricing'!$F40:$Z40,MATCH('Order amounts'!N38,'Item Mapping and Pricing'!$F$3:$Z$3)),1),MAX('Item Mapping and Pricing'!$F40:$Z40))*'Order amounts'!N38</f>
        <v>0</v>
      </c>
      <c r="O38" s="15">
        <f>IFERROR(MIN('Item Mapping and Pricing'!$F40:INDEX('Item Mapping and Pricing'!$F40:$Z40,MATCH('Order amounts'!O38,'Item Mapping and Pricing'!$F$3:$Z$3)),1),MAX('Item Mapping and Pricing'!$F40:$Z40))*'Order amounts'!O38</f>
        <v>0</v>
      </c>
      <c r="P38" s="15">
        <f>IFERROR(MIN('Item Mapping and Pricing'!$F40:INDEX('Item Mapping and Pricing'!$F40:$Z40,MATCH('Order amounts'!P38,'Item Mapping and Pricing'!$F$3:$Z$3)),1),MAX('Item Mapping and Pricing'!$F40:$Z40))*'Order amounts'!P38</f>
        <v>0</v>
      </c>
      <c r="Q38" s="15">
        <f>IFERROR(MIN('Item Mapping and Pricing'!$F40:INDEX('Item Mapping and Pricing'!$F40:$Z40,MATCH('Order amounts'!Q38,'Item Mapping and Pricing'!$F$3:$Z$3)),1),MAX('Item Mapping and Pricing'!$F40:$Z40))*'Order amounts'!Q38</f>
        <v>0</v>
      </c>
      <c r="R38" s="15">
        <f>IFERROR(MIN('Item Mapping and Pricing'!$F40:INDEX('Item Mapping and Pricing'!$F40:$Z40,MATCH('Order amounts'!R38,'Item Mapping and Pricing'!$F$3:$Z$3)),1),MAX('Item Mapping and Pricing'!$F40:$Z40))*'Order amounts'!R38</f>
        <v>0</v>
      </c>
      <c r="S38" s="15">
        <f>IFERROR(MIN('Item Mapping and Pricing'!$F40:INDEX('Item Mapping and Pricing'!$F40:$Z40,MATCH('Order amounts'!S38,'Item Mapping and Pricing'!$F$3:$Z$3)),1),MAX('Item Mapping and Pricing'!$F40:$Z40))*'Order amounts'!S38</f>
        <v>0</v>
      </c>
      <c r="T38" s="15">
        <f>IFERROR(MIN('Item Mapping and Pricing'!$F40:INDEX('Item Mapping and Pricing'!$F40:$Z40,MATCH('Order amounts'!T38,'Item Mapping and Pricing'!$F$3:$Z$3)),1),MAX('Item Mapping and Pricing'!$F40:$Z40))*'Order amounts'!T38</f>
        <v>0</v>
      </c>
      <c r="U38" s="15">
        <f>IFERROR(MIN('Item Mapping and Pricing'!$F40:INDEX('Item Mapping and Pricing'!$F40:$Z40,MATCH('Order amounts'!U38,'Item Mapping and Pricing'!$F$3:$Z$3)),1),MAX('Item Mapping and Pricing'!$F40:$Z40))*'Order amounts'!U38</f>
        <v>0</v>
      </c>
      <c r="V38" s="15">
        <f>IFERROR(MIN('Item Mapping and Pricing'!$F40:INDEX('Item Mapping and Pricing'!$F40:$Z40,MATCH('Order amounts'!V38,'Item Mapping and Pricing'!$F$3:$Z$3)),1),MAX('Item Mapping and Pricing'!$F40:$Z40))*'Order amounts'!V38</f>
        <v>0</v>
      </c>
      <c r="W38" s="15">
        <f>IFERROR(MIN('Item Mapping and Pricing'!$F40:INDEX('Item Mapping and Pricing'!$F40:$Z40,MATCH('Order amounts'!W38,'Item Mapping and Pricing'!$F$3:$Z$3)),1),MAX('Item Mapping and Pricing'!$F40:$Z40))*'Order amounts'!W38</f>
        <v>0</v>
      </c>
      <c r="X38" s="15">
        <f>IFERROR(MIN('Item Mapping and Pricing'!$F40:INDEX('Item Mapping and Pricing'!$F40:$Z40,MATCH('Order amounts'!X38,'Item Mapping and Pricing'!$F$3:$Z$3)),1),MAX('Item Mapping and Pricing'!$F40:$Z40))*'Order amounts'!X38</f>
        <v>0</v>
      </c>
      <c r="Y38" s="15">
        <f>IFERROR(MIN('Item Mapping and Pricing'!$F40:INDEX('Item Mapping and Pricing'!$F40:$Z40,MATCH('Order amounts'!Y38,'Item Mapping and Pricing'!$F$3:$Z$3)),1),MAX('Item Mapping and Pricing'!$F40:$Z40))*'Order amounts'!Y38</f>
        <v>0</v>
      </c>
      <c r="Z38" s="15">
        <f>IFERROR(MIN('Item Mapping and Pricing'!$F40:INDEX('Item Mapping and Pricing'!$F40:$Z40,MATCH('Order amounts'!Z38,'Item Mapping and Pricing'!$F$3:$Z$3)),1),MAX('Item Mapping and Pricing'!$F40:$Z40))*'Order amounts'!Z38</f>
        <v>0</v>
      </c>
      <c r="AA38" s="15">
        <f>IFERROR(MIN('Item Mapping and Pricing'!$F40:INDEX('Item Mapping and Pricing'!$F40:$Z40,MATCH('Order amounts'!AA38,'Item Mapping and Pricing'!$F$3:$Z$3)),1),MAX('Item Mapping and Pricing'!$F40:$Z40))*'Order amounts'!AA38</f>
        <v>0</v>
      </c>
    </row>
    <row r="39" spans="1:27" x14ac:dyDescent="0.2">
      <c r="A39">
        <v>10062</v>
      </c>
      <c r="B39" s="15">
        <f>IFERROR(MIN('Item Mapping and Pricing'!$F41:INDEX('Item Mapping and Pricing'!$F41:$Z41,MATCH('Order amounts'!B39,'Item Mapping and Pricing'!$F$3:$Z$3)),1),MAX('Item Mapping and Pricing'!$F41:$Z41))*'Order amounts'!B39</f>
        <v>0</v>
      </c>
      <c r="C39" s="15">
        <f>IFERROR(MIN('Item Mapping and Pricing'!$F41:INDEX('Item Mapping and Pricing'!$F41:$Z41,MATCH('Order amounts'!C39,'Item Mapping and Pricing'!$F$3:$Z$3)),1),MAX('Item Mapping and Pricing'!$F41:$Z41))*'Order amounts'!C39</f>
        <v>0</v>
      </c>
      <c r="D39" s="15">
        <f>IFERROR(MIN('Item Mapping and Pricing'!$F41:INDEX('Item Mapping and Pricing'!$F41:$Z41,MATCH('Order amounts'!D39,'Item Mapping and Pricing'!$F$3:$Z$3)),1),MAX('Item Mapping and Pricing'!$F41:$Z41))*'Order amounts'!D39</f>
        <v>0</v>
      </c>
      <c r="E39" s="15">
        <f>IFERROR(MIN('Item Mapping and Pricing'!$F41:INDEX('Item Mapping and Pricing'!$F41:$Z41,MATCH('Order amounts'!E39,'Item Mapping and Pricing'!$F$3:$Z$3)),1),MAX('Item Mapping and Pricing'!$F41:$Z41))*'Order amounts'!E39</f>
        <v>0</v>
      </c>
      <c r="F39" s="15">
        <f>IFERROR(MIN('Item Mapping and Pricing'!$F41:INDEX('Item Mapping and Pricing'!$F41:$Z41,MATCH('Order amounts'!F39,'Item Mapping and Pricing'!$F$3:$Z$3)),1),MAX('Item Mapping and Pricing'!$F41:$Z41))*'Order amounts'!F39</f>
        <v>0</v>
      </c>
      <c r="G39" s="15">
        <f>IFERROR(MIN('Item Mapping and Pricing'!$F41:INDEX('Item Mapping and Pricing'!$F41:$Z41,MATCH('Order amounts'!G39,'Item Mapping and Pricing'!$F$3:$Z$3)),1),MAX('Item Mapping and Pricing'!$F41:$Z41))*'Order amounts'!G39</f>
        <v>0</v>
      </c>
      <c r="H39" s="15">
        <f>IFERROR(MIN('Item Mapping and Pricing'!$F41:INDEX('Item Mapping and Pricing'!$F41:$Z41,MATCH('Order amounts'!H39,'Item Mapping and Pricing'!$F$3:$Z$3)),1),MAX('Item Mapping and Pricing'!$F41:$Z41))*'Order amounts'!H39</f>
        <v>0</v>
      </c>
      <c r="I39" s="15">
        <f>IFERROR(MIN('Item Mapping and Pricing'!$F41:INDEX('Item Mapping and Pricing'!$F41:$Z41,MATCH('Order amounts'!I39,'Item Mapping and Pricing'!$F$3:$Z$3)),1),MAX('Item Mapping and Pricing'!$F41:$Z41))*'Order amounts'!I39</f>
        <v>0</v>
      </c>
      <c r="J39" s="15">
        <f>IFERROR(MIN('Item Mapping and Pricing'!$F41:INDEX('Item Mapping and Pricing'!$F41:$Z41,MATCH('Order amounts'!J39,'Item Mapping and Pricing'!$F$3:$Z$3)),1),MAX('Item Mapping and Pricing'!$F41:$Z41))*'Order amounts'!J39</f>
        <v>0</v>
      </c>
      <c r="K39" s="15">
        <f>IFERROR(MIN('Item Mapping and Pricing'!$F41:INDEX('Item Mapping and Pricing'!$F41:$Z41,MATCH('Order amounts'!K39,'Item Mapping and Pricing'!$F$3:$Z$3)),1),MAX('Item Mapping and Pricing'!$F41:$Z41))*'Order amounts'!K39</f>
        <v>0</v>
      </c>
      <c r="L39" s="15">
        <f>IFERROR(MIN('Item Mapping and Pricing'!$F41:INDEX('Item Mapping and Pricing'!$F41:$Z41,MATCH('Order amounts'!L39,'Item Mapping and Pricing'!$F$3:$Z$3)),1),MAX('Item Mapping and Pricing'!$F41:$Z41))*'Order amounts'!L39</f>
        <v>0</v>
      </c>
      <c r="M39" s="15">
        <f>IFERROR(MIN('Item Mapping and Pricing'!$F41:INDEX('Item Mapping and Pricing'!$F41:$Z41,MATCH('Order amounts'!M39,'Item Mapping and Pricing'!$F$3:$Z$3)),1),MAX('Item Mapping and Pricing'!$F41:$Z41))*'Order amounts'!M39</f>
        <v>0</v>
      </c>
      <c r="N39" s="15">
        <f>IFERROR(MIN('Item Mapping and Pricing'!$F41:INDEX('Item Mapping and Pricing'!$F41:$Z41,MATCH('Order amounts'!N39,'Item Mapping and Pricing'!$F$3:$Z$3)),1),MAX('Item Mapping and Pricing'!$F41:$Z41))*'Order amounts'!N39</f>
        <v>0</v>
      </c>
      <c r="O39" s="15">
        <f>IFERROR(MIN('Item Mapping and Pricing'!$F41:INDEX('Item Mapping and Pricing'!$F41:$Z41,MATCH('Order amounts'!O39,'Item Mapping and Pricing'!$F$3:$Z$3)),1),MAX('Item Mapping and Pricing'!$F41:$Z41))*'Order amounts'!O39</f>
        <v>0</v>
      </c>
      <c r="P39" s="15">
        <f>IFERROR(MIN('Item Mapping and Pricing'!$F41:INDEX('Item Mapping and Pricing'!$F41:$Z41,MATCH('Order amounts'!P39,'Item Mapping and Pricing'!$F$3:$Z$3)),1),MAX('Item Mapping and Pricing'!$F41:$Z41))*'Order amounts'!P39</f>
        <v>0</v>
      </c>
      <c r="Q39" s="15">
        <f>IFERROR(MIN('Item Mapping and Pricing'!$F41:INDEX('Item Mapping and Pricing'!$F41:$Z41,MATCH('Order amounts'!Q39,'Item Mapping and Pricing'!$F$3:$Z$3)),1),MAX('Item Mapping and Pricing'!$F41:$Z41))*'Order amounts'!Q39</f>
        <v>0</v>
      </c>
      <c r="R39" s="15">
        <f>IFERROR(MIN('Item Mapping and Pricing'!$F41:INDEX('Item Mapping and Pricing'!$F41:$Z41,MATCH('Order amounts'!R39,'Item Mapping and Pricing'!$F$3:$Z$3)),1),MAX('Item Mapping and Pricing'!$F41:$Z41))*'Order amounts'!R39</f>
        <v>0</v>
      </c>
      <c r="S39" s="15">
        <f>IFERROR(MIN('Item Mapping and Pricing'!$F41:INDEX('Item Mapping and Pricing'!$F41:$Z41,MATCH('Order amounts'!S39,'Item Mapping and Pricing'!$F$3:$Z$3)),1),MAX('Item Mapping and Pricing'!$F41:$Z41))*'Order amounts'!S39</f>
        <v>0</v>
      </c>
      <c r="T39" s="15">
        <f>IFERROR(MIN('Item Mapping and Pricing'!$F41:INDEX('Item Mapping and Pricing'!$F41:$Z41,MATCH('Order amounts'!T39,'Item Mapping and Pricing'!$F$3:$Z$3)),1),MAX('Item Mapping and Pricing'!$F41:$Z41))*'Order amounts'!T39</f>
        <v>0</v>
      </c>
      <c r="U39" s="15">
        <f>IFERROR(MIN('Item Mapping and Pricing'!$F41:INDEX('Item Mapping and Pricing'!$F41:$Z41,MATCH('Order amounts'!U39,'Item Mapping and Pricing'!$F$3:$Z$3)),1),MAX('Item Mapping and Pricing'!$F41:$Z41))*'Order amounts'!U39</f>
        <v>0</v>
      </c>
      <c r="V39" s="15">
        <f>IFERROR(MIN('Item Mapping and Pricing'!$F41:INDEX('Item Mapping and Pricing'!$F41:$Z41,MATCH('Order amounts'!V39,'Item Mapping and Pricing'!$F$3:$Z$3)),1),MAX('Item Mapping and Pricing'!$F41:$Z41))*'Order amounts'!V39</f>
        <v>0</v>
      </c>
      <c r="W39" s="15">
        <f>IFERROR(MIN('Item Mapping and Pricing'!$F41:INDEX('Item Mapping and Pricing'!$F41:$Z41,MATCH('Order amounts'!W39,'Item Mapping and Pricing'!$F$3:$Z$3)),1),MAX('Item Mapping and Pricing'!$F41:$Z41))*'Order amounts'!W39</f>
        <v>0</v>
      </c>
      <c r="X39" s="15">
        <f>IFERROR(MIN('Item Mapping and Pricing'!$F41:INDEX('Item Mapping and Pricing'!$F41:$Z41,MATCH('Order amounts'!X39,'Item Mapping and Pricing'!$F$3:$Z$3)),1),MAX('Item Mapping and Pricing'!$F41:$Z41))*'Order amounts'!X39</f>
        <v>0</v>
      </c>
      <c r="Y39" s="15">
        <f>IFERROR(MIN('Item Mapping and Pricing'!$F41:INDEX('Item Mapping and Pricing'!$F41:$Z41,MATCH('Order amounts'!Y39,'Item Mapping and Pricing'!$F$3:$Z$3)),1),MAX('Item Mapping and Pricing'!$F41:$Z41))*'Order amounts'!Y39</f>
        <v>0</v>
      </c>
      <c r="Z39" s="15">
        <f>IFERROR(MIN('Item Mapping and Pricing'!$F41:INDEX('Item Mapping and Pricing'!$F41:$Z41,MATCH('Order amounts'!Z39,'Item Mapping and Pricing'!$F$3:$Z$3)),1),MAX('Item Mapping and Pricing'!$F41:$Z41))*'Order amounts'!Z39</f>
        <v>0</v>
      </c>
      <c r="AA39" s="15">
        <f>IFERROR(MIN('Item Mapping and Pricing'!$F41:INDEX('Item Mapping and Pricing'!$F41:$Z41,MATCH('Order amounts'!AA39,'Item Mapping and Pricing'!$F$3:$Z$3)),1),MAX('Item Mapping and Pricing'!$F41:$Z41))*'Order amounts'!AA39</f>
        <v>0</v>
      </c>
    </row>
    <row r="40" spans="1:27" x14ac:dyDescent="0.2">
      <c r="A40">
        <v>10063</v>
      </c>
      <c r="B40" s="15">
        <f>IFERROR(MIN('Item Mapping and Pricing'!$F42:INDEX('Item Mapping and Pricing'!$F42:$Z42,MATCH('Order amounts'!B40,'Item Mapping and Pricing'!$F$3:$Z$3)),1),MAX('Item Mapping and Pricing'!$F42:$Z42))*'Order amounts'!B40</f>
        <v>0</v>
      </c>
      <c r="C40" s="15">
        <f>IFERROR(MIN('Item Mapping and Pricing'!$F42:INDEX('Item Mapping and Pricing'!$F42:$Z42,MATCH('Order amounts'!C40,'Item Mapping and Pricing'!$F$3:$Z$3)),1),MAX('Item Mapping and Pricing'!$F42:$Z42))*'Order amounts'!C40</f>
        <v>0</v>
      </c>
      <c r="D40" s="15">
        <f>IFERROR(MIN('Item Mapping and Pricing'!$F42:INDEX('Item Mapping and Pricing'!$F42:$Z42,MATCH('Order amounts'!D40,'Item Mapping and Pricing'!$F$3:$Z$3)),1),MAX('Item Mapping and Pricing'!$F42:$Z42))*'Order amounts'!D40</f>
        <v>0</v>
      </c>
      <c r="E40" s="15">
        <f>IFERROR(MIN('Item Mapping and Pricing'!$F42:INDEX('Item Mapping and Pricing'!$F42:$Z42,MATCH('Order amounts'!E40,'Item Mapping and Pricing'!$F$3:$Z$3)),1),MAX('Item Mapping and Pricing'!$F42:$Z42))*'Order amounts'!E40</f>
        <v>0</v>
      </c>
      <c r="F40" s="15">
        <f>IFERROR(MIN('Item Mapping and Pricing'!$F42:INDEX('Item Mapping and Pricing'!$F42:$Z42,MATCH('Order amounts'!F40,'Item Mapping and Pricing'!$F$3:$Z$3)),1),MAX('Item Mapping and Pricing'!$F42:$Z42))*'Order amounts'!F40</f>
        <v>0</v>
      </c>
      <c r="G40" s="15">
        <f>IFERROR(MIN('Item Mapping and Pricing'!$F42:INDEX('Item Mapping and Pricing'!$F42:$Z42,MATCH('Order amounts'!G40,'Item Mapping and Pricing'!$F$3:$Z$3)),1),MAX('Item Mapping and Pricing'!$F42:$Z42))*'Order amounts'!G40</f>
        <v>0</v>
      </c>
      <c r="H40" s="15">
        <f>IFERROR(MIN('Item Mapping and Pricing'!$F42:INDEX('Item Mapping and Pricing'!$F42:$Z42,MATCH('Order amounts'!H40,'Item Mapping and Pricing'!$F$3:$Z$3)),1),MAX('Item Mapping and Pricing'!$F42:$Z42))*'Order amounts'!H40</f>
        <v>0</v>
      </c>
      <c r="I40" s="15">
        <f>IFERROR(MIN('Item Mapping and Pricing'!$F42:INDEX('Item Mapping and Pricing'!$F42:$Z42,MATCH('Order amounts'!I40,'Item Mapping and Pricing'!$F$3:$Z$3)),1),MAX('Item Mapping and Pricing'!$F42:$Z42))*'Order amounts'!I40</f>
        <v>0</v>
      </c>
      <c r="J40" s="15">
        <f>IFERROR(MIN('Item Mapping and Pricing'!$F42:INDEX('Item Mapping and Pricing'!$F42:$Z42,MATCH('Order amounts'!J40,'Item Mapping and Pricing'!$F$3:$Z$3)),1),MAX('Item Mapping and Pricing'!$F42:$Z42))*'Order amounts'!J40</f>
        <v>0</v>
      </c>
      <c r="K40" s="15">
        <f>IFERROR(MIN('Item Mapping and Pricing'!$F42:INDEX('Item Mapping and Pricing'!$F42:$Z42,MATCH('Order amounts'!K40,'Item Mapping and Pricing'!$F$3:$Z$3)),1),MAX('Item Mapping and Pricing'!$F42:$Z42))*'Order amounts'!K40</f>
        <v>0</v>
      </c>
      <c r="L40" s="15">
        <f>IFERROR(MIN('Item Mapping and Pricing'!$F42:INDEX('Item Mapping and Pricing'!$F42:$Z42,MATCH('Order amounts'!L40,'Item Mapping and Pricing'!$F$3:$Z$3)),1),MAX('Item Mapping and Pricing'!$F42:$Z42))*'Order amounts'!L40</f>
        <v>0</v>
      </c>
      <c r="M40" s="15">
        <f>IFERROR(MIN('Item Mapping and Pricing'!$F42:INDEX('Item Mapping and Pricing'!$F42:$Z42,MATCH('Order amounts'!M40,'Item Mapping and Pricing'!$F$3:$Z$3)),1),MAX('Item Mapping and Pricing'!$F42:$Z42))*'Order amounts'!M40</f>
        <v>0</v>
      </c>
      <c r="N40" s="15">
        <f>IFERROR(MIN('Item Mapping and Pricing'!$F42:INDEX('Item Mapping and Pricing'!$F42:$Z42,MATCH('Order amounts'!N40,'Item Mapping and Pricing'!$F$3:$Z$3)),1),MAX('Item Mapping and Pricing'!$F42:$Z42))*'Order amounts'!N40</f>
        <v>0</v>
      </c>
      <c r="O40" s="15">
        <f>IFERROR(MIN('Item Mapping and Pricing'!$F42:INDEX('Item Mapping and Pricing'!$F42:$Z42,MATCH('Order amounts'!O40,'Item Mapping and Pricing'!$F$3:$Z$3)),1),MAX('Item Mapping and Pricing'!$F42:$Z42))*'Order amounts'!O40</f>
        <v>0</v>
      </c>
      <c r="P40" s="15">
        <f>IFERROR(MIN('Item Mapping and Pricing'!$F42:INDEX('Item Mapping and Pricing'!$F42:$Z42,MATCH('Order amounts'!P40,'Item Mapping and Pricing'!$F$3:$Z$3)),1),MAX('Item Mapping and Pricing'!$F42:$Z42))*'Order amounts'!P40</f>
        <v>0</v>
      </c>
      <c r="Q40" s="15">
        <f>IFERROR(MIN('Item Mapping and Pricing'!$F42:INDEX('Item Mapping and Pricing'!$F42:$Z42,MATCH('Order amounts'!Q40,'Item Mapping and Pricing'!$F$3:$Z$3)),1),MAX('Item Mapping and Pricing'!$F42:$Z42))*'Order amounts'!Q40</f>
        <v>0</v>
      </c>
      <c r="R40" s="15">
        <f>IFERROR(MIN('Item Mapping and Pricing'!$F42:INDEX('Item Mapping and Pricing'!$F42:$Z42,MATCH('Order amounts'!R40,'Item Mapping and Pricing'!$F$3:$Z$3)),1),MAX('Item Mapping and Pricing'!$F42:$Z42))*'Order amounts'!R40</f>
        <v>0</v>
      </c>
      <c r="S40" s="15">
        <f>IFERROR(MIN('Item Mapping and Pricing'!$F42:INDEX('Item Mapping and Pricing'!$F42:$Z42,MATCH('Order amounts'!S40,'Item Mapping and Pricing'!$F$3:$Z$3)),1),MAX('Item Mapping and Pricing'!$F42:$Z42))*'Order amounts'!S40</f>
        <v>0</v>
      </c>
      <c r="T40" s="15">
        <f>IFERROR(MIN('Item Mapping and Pricing'!$F42:INDEX('Item Mapping and Pricing'!$F42:$Z42,MATCH('Order amounts'!T40,'Item Mapping and Pricing'!$F$3:$Z$3)),1),MAX('Item Mapping and Pricing'!$F42:$Z42))*'Order amounts'!T40</f>
        <v>0</v>
      </c>
      <c r="U40" s="15">
        <f>IFERROR(MIN('Item Mapping and Pricing'!$F42:INDEX('Item Mapping and Pricing'!$F42:$Z42,MATCH('Order amounts'!U40,'Item Mapping and Pricing'!$F$3:$Z$3)),1),MAX('Item Mapping and Pricing'!$F42:$Z42))*'Order amounts'!U40</f>
        <v>0</v>
      </c>
      <c r="V40" s="15">
        <f>IFERROR(MIN('Item Mapping and Pricing'!$F42:INDEX('Item Mapping and Pricing'!$F42:$Z42,MATCH('Order amounts'!V40,'Item Mapping and Pricing'!$F$3:$Z$3)),1),MAX('Item Mapping and Pricing'!$F42:$Z42))*'Order amounts'!V40</f>
        <v>0</v>
      </c>
      <c r="W40" s="15">
        <f>IFERROR(MIN('Item Mapping and Pricing'!$F42:INDEX('Item Mapping and Pricing'!$F42:$Z42,MATCH('Order amounts'!W40,'Item Mapping and Pricing'!$F$3:$Z$3)),1),MAX('Item Mapping and Pricing'!$F42:$Z42))*'Order amounts'!W40</f>
        <v>0</v>
      </c>
      <c r="X40" s="15">
        <f>IFERROR(MIN('Item Mapping and Pricing'!$F42:INDEX('Item Mapping and Pricing'!$F42:$Z42,MATCH('Order amounts'!X40,'Item Mapping and Pricing'!$F$3:$Z$3)),1),MAX('Item Mapping and Pricing'!$F42:$Z42))*'Order amounts'!X40</f>
        <v>0</v>
      </c>
      <c r="Y40" s="15">
        <f>IFERROR(MIN('Item Mapping and Pricing'!$F42:INDEX('Item Mapping and Pricing'!$F42:$Z42,MATCH('Order amounts'!Y40,'Item Mapping and Pricing'!$F$3:$Z$3)),1),MAX('Item Mapping and Pricing'!$F42:$Z42))*'Order amounts'!Y40</f>
        <v>0</v>
      </c>
      <c r="Z40" s="15">
        <f>IFERROR(MIN('Item Mapping and Pricing'!$F42:INDEX('Item Mapping and Pricing'!$F42:$Z42,MATCH('Order amounts'!Z40,'Item Mapping and Pricing'!$F$3:$Z$3)),1),MAX('Item Mapping and Pricing'!$F42:$Z42))*'Order amounts'!Z40</f>
        <v>0</v>
      </c>
      <c r="AA40" s="15">
        <f>IFERROR(MIN('Item Mapping and Pricing'!$F42:INDEX('Item Mapping and Pricing'!$F42:$Z42,MATCH('Order amounts'!AA40,'Item Mapping and Pricing'!$F$3:$Z$3)),1),MAX('Item Mapping and Pricing'!$F42:$Z42))*'Order amounts'!AA40</f>
        <v>0</v>
      </c>
    </row>
    <row r="41" spans="1:27" x14ac:dyDescent="0.2">
      <c r="A41">
        <v>10064</v>
      </c>
      <c r="B41" s="15">
        <f>IFERROR(MIN('Item Mapping and Pricing'!$F43:INDEX('Item Mapping and Pricing'!$F43:$Z43,MATCH('Order amounts'!B41,'Item Mapping and Pricing'!$F$3:$Z$3)),1),MAX('Item Mapping and Pricing'!$F43:$Z43))*'Order amounts'!B41</f>
        <v>0</v>
      </c>
      <c r="C41" s="15">
        <f>IFERROR(MIN('Item Mapping and Pricing'!$F43:INDEX('Item Mapping and Pricing'!$F43:$Z43,MATCH('Order amounts'!C41,'Item Mapping and Pricing'!$F$3:$Z$3)),1),MAX('Item Mapping and Pricing'!$F43:$Z43))*'Order amounts'!C41</f>
        <v>0</v>
      </c>
      <c r="D41" s="15">
        <f>IFERROR(MIN('Item Mapping and Pricing'!$F43:INDEX('Item Mapping and Pricing'!$F43:$Z43,MATCH('Order amounts'!D41,'Item Mapping and Pricing'!$F$3:$Z$3)),1),MAX('Item Mapping and Pricing'!$F43:$Z43))*'Order amounts'!D41</f>
        <v>0</v>
      </c>
      <c r="E41" s="15">
        <f>IFERROR(MIN('Item Mapping and Pricing'!$F43:INDEX('Item Mapping and Pricing'!$F43:$Z43,MATCH('Order amounts'!E41,'Item Mapping and Pricing'!$F$3:$Z$3)),1),MAX('Item Mapping and Pricing'!$F43:$Z43))*'Order amounts'!E41</f>
        <v>0</v>
      </c>
      <c r="F41" s="15">
        <f>IFERROR(MIN('Item Mapping and Pricing'!$F43:INDEX('Item Mapping and Pricing'!$F43:$Z43,MATCH('Order amounts'!F41,'Item Mapping and Pricing'!$F$3:$Z$3)),1),MAX('Item Mapping and Pricing'!$F43:$Z43))*'Order amounts'!F41</f>
        <v>0</v>
      </c>
      <c r="G41" s="15">
        <f>IFERROR(MIN('Item Mapping and Pricing'!$F43:INDEX('Item Mapping and Pricing'!$F43:$Z43,MATCH('Order amounts'!G41,'Item Mapping and Pricing'!$F$3:$Z$3)),1),MAX('Item Mapping and Pricing'!$F43:$Z43))*'Order amounts'!G41</f>
        <v>0</v>
      </c>
      <c r="H41" s="15">
        <f>IFERROR(MIN('Item Mapping and Pricing'!$F43:INDEX('Item Mapping and Pricing'!$F43:$Z43,MATCH('Order amounts'!H41,'Item Mapping and Pricing'!$F$3:$Z$3)),1),MAX('Item Mapping and Pricing'!$F43:$Z43))*'Order amounts'!H41</f>
        <v>0</v>
      </c>
      <c r="I41" s="15">
        <f>IFERROR(MIN('Item Mapping and Pricing'!$F43:INDEX('Item Mapping and Pricing'!$F43:$Z43,MATCH('Order amounts'!I41,'Item Mapping and Pricing'!$F$3:$Z$3)),1),MAX('Item Mapping and Pricing'!$F43:$Z43))*'Order amounts'!I41</f>
        <v>0</v>
      </c>
      <c r="J41" s="15">
        <f>IFERROR(MIN('Item Mapping and Pricing'!$F43:INDEX('Item Mapping and Pricing'!$F43:$Z43,MATCH('Order amounts'!J41,'Item Mapping and Pricing'!$F$3:$Z$3)),1),MAX('Item Mapping and Pricing'!$F43:$Z43))*'Order amounts'!J41</f>
        <v>0</v>
      </c>
      <c r="K41" s="15">
        <f>IFERROR(MIN('Item Mapping and Pricing'!$F43:INDEX('Item Mapping and Pricing'!$F43:$Z43,MATCH('Order amounts'!K41,'Item Mapping and Pricing'!$F$3:$Z$3)),1),MAX('Item Mapping and Pricing'!$F43:$Z43))*'Order amounts'!K41</f>
        <v>0</v>
      </c>
      <c r="L41" s="15">
        <f>IFERROR(MIN('Item Mapping and Pricing'!$F43:INDEX('Item Mapping and Pricing'!$F43:$Z43,MATCH('Order amounts'!L41,'Item Mapping and Pricing'!$F$3:$Z$3)),1),MAX('Item Mapping and Pricing'!$F43:$Z43))*'Order amounts'!L41</f>
        <v>0</v>
      </c>
      <c r="M41" s="15">
        <f>IFERROR(MIN('Item Mapping and Pricing'!$F43:INDEX('Item Mapping and Pricing'!$F43:$Z43,MATCH('Order amounts'!M41,'Item Mapping and Pricing'!$F$3:$Z$3)),1),MAX('Item Mapping and Pricing'!$F43:$Z43))*'Order amounts'!M41</f>
        <v>0</v>
      </c>
      <c r="N41" s="15">
        <f>IFERROR(MIN('Item Mapping and Pricing'!$F43:INDEX('Item Mapping and Pricing'!$F43:$Z43,MATCH('Order amounts'!N41,'Item Mapping and Pricing'!$F$3:$Z$3)),1),MAX('Item Mapping and Pricing'!$F43:$Z43))*'Order amounts'!N41</f>
        <v>0</v>
      </c>
      <c r="O41" s="15">
        <f>IFERROR(MIN('Item Mapping and Pricing'!$F43:INDEX('Item Mapping and Pricing'!$F43:$Z43,MATCH('Order amounts'!O41,'Item Mapping and Pricing'!$F$3:$Z$3)),1),MAX('Item Mapping and Pricing'!$F43:$Z43))*'Order amounts'!O41</f>
        <v>0</v>
      </c>
      <c r="P41" s="15">
        <f>IFERROR(MIN('Item Mapping and Pricing'!$F43:INDEX('Item Mapping and Pricing'!$F43:$Z43,MATCH('Order amounts'!P41,'Item Mapping and Pricing'!$F$3:$Z$3)),1),MAX('Item Mapping and Pricing'!$F43:$Z43))*'Order amounts'!P41</f>
        <v>0</v>
      </c>
      <c r="Q41" s="15">
        <f>IFERROR(MIN('Item Mapping and Pricing'!$F43:INDEX('Item Mapping and Pricing'!$F43:$Z43,MATCH('Order amounts'!Q41,'Item Mapping and Pricing'!$F$3:$Z$3)),1),MAX('Item Mapping and Pricing'!$F43:$Z43))*'Order amounts'!Q41</f>
        <v>0</v>
      </c>
      <c r="R41" s="15">
        <f>IFERROR(MIN('Item Mapping and Pricing'!$F43:INDEX('Item Mapping and Pricing'!$F43:$Z43,MATCH('Order amounts'!R41,'Item Mapping and Pricing'!$F$3:$Z$3)),1),MAX('Item Mapping and Pricing'!$F43:$Z43))*'Order amounts'!R41</f>
        <v>0</v>
      </c>
      <c r="S41" s="15">
        <f>IFERROR(MIN('Item Mapping and Pricing'!$F43:INDEX('Item Mapping and Pricing'!$F43:$Z43,MATCH('Order amounts'!S41,'Item Mapping and Pricing'!$F$3:$Z$3)),1),MAX('Item Mapping and Pricing'!$F43:$Z43))*'Order amounts'!S41</f>
        <v>0</v>
      </c>
      <c r="T41" s="15">
        <f>IFERROR(MIN('Item Mapping and Pricing'!$F43:INDEX('Item Mapping and Pricing'!$F43:$Z43,MATCH('Order amounts'!T41,'Item Mapping and Pricing'!$F$3:$Z$3)),1),MAX('Item Mapping and Pricing'!$F43:$Z43))*'Order amounts'!T41</f>
        <v>0</v>
      </c>
      <c r="U41" s="15">
        <f>IFERROR(MIN('Item Mapping and Pricing'!$F43:INDEX('Item Mapping and Pricing'!$F43:$Z43,MATCH('Order amounts'!U41,'Item Mapping and Pricing'!$F$3:$Z$3)),1),MAX('Item Mapping and Pricing'!$F43:$Z43))*'Order amounts'!U41</f>
        <v>0</v>
      </c>
      <c r="V41" s="15">
        <f>IFERROR(MIN('Item Mapping and Pricing'!$F43:INDEX('Item Mapping and Pricing'!$F43:$Z43,MATCH('Order amounts'!V41,'Item Mapping and Pricing'!$F$3:$Z$3)),1),MAX('Item Mapping and Pricing'!$F43:$Z43))*'Order amounts'!V41</f>
        <v>0</v>
      </c>
      <c r="W41" s="15">
        <f>IFERROR(MIN('Item Mapping and Pricing'!$F43:INDEX('Item Mapping and Pricing'!$F43:$Z43,MATCH('Order amounts'!W41,'Item Mapping and Pricing'!$F$3:$Z$3)),1),MAX('Item Mapping and Pricing'!$F43:$Z43))*'Order amounts'!W41</f>
        <v>0</v>
      </c>
      <c r="X41" s="15">
        <f>IFERROR(MIN('Item Mapping and Pricing'!$F43:INDEX('Item Mapping and Pricing'!$F43:$Z43,MATCH('Order amounts'!X41,'Item Mapping and Pricing'!$F$3:$Z$3)),1),MAX('Item Mapping and Pricing'!$F43:$Z43))*'Order amounts'!X41</f>
        <v>0</v>
      </c>
      <c r="Y41" s="15">
        <f>IFERROR(MIN('Item Mapping and Pricing'!$F43:INDEX('Item Mapping and Pricing'!$F43:$Z43,MATCH('Order amounts'!Y41,'Item Mapping and Pricing'!$F$3:$Z$3)),1),MAX('Item Mapping and Pricing'!$F43:$Z43))*'Order amounts'!Y41</f>
        <v>0</v>
      </c>
      <c r="Z41" s="15">
        <f>IFERROR(MIN('Item Mapping and Pricing'!$F43:INDEX('Item Mapping and Pricing'!$F43:$Z43,MATCH('Order amounts'!Z41,'Item Mapping and Pricing'!$F$3:$Z$3)),1),MAX('Item Mapping and Pricing'!$F43:$Z43))*'Order amounts'!Z41</f>
        <v>0</v>
      </c>
      <c r="AA41" s="15">
        <f>IFERROR(MIN('Item Mapping and Pricing'!$F43:INDEX('Item Mapping and Pricing'!$F43:$Z43,MATCH('Order amounts'!AA41,'Item Mapping and Pricing'!$F$3:$Z$3)),1),MAX('Item Mapping and Pricing'!$F43:$Z43))*'Order amounts'!AA41</f>
        <v>0</v>
      </c>
    </row>
    <row r="42" spans="1:27" x14ac:dyDescent="0.2">
      <c r="A42">
        <v>10065</v>
      </c>
      <c r="B42" s="15">
        <f>IFERROR(MIN('Item Mapping and Pricing'!$F44:INDEX('Item Mapping and Pricing'!$F44:$Z44,MATCH('Order amounts'!B42,'Item Mapping and Pricing'!$F$3:$Z$3)),1),MAX('Item Mapping and Pricing'!$F44:$Z44))*'Order amounts'!B42</f>
        <v>0</v>
      </c>
      <c r="C42" s="15">
        <f>IFERROR(MIN('Item Mapping and Pricing'!$F44:INDEX('Item Mapping and Pricing'!$F44:$Z44,MATCH('Order amounts'!C42,'Item Mapping and Pricing'!$F$3:$Z$3)),1),MAX('Item Mapping and Pricing'!$F44:$Z44))*'Order amounts'!C42</f>
        <v>0</v>
      </c>
      <c r="D42" s="15">
        <f>IFERROR(MIN('Item Mapping and Pricing'!$F44:INDEX('Item Mapping and Pricing'!$F44:$Z44,MATCH('Order amounts'!D42,'Item Mapping and Pricing'!$F$3:$Z$3)),1),MAX('Item Mapping and Pricing'!$F44:$Z44))*'Order amounts'!D42</f>
        <v>0</v>
      </c>
      <c r="E42" s="15">
        <f>IFERROR(MIN('Item Mapping and Pricing'!$F44:INDEX('Item Mapping and Pricing'!$F44:$Z44,MATCH('Order amounts'!E42,'Item Mapping and Pricing'!$F$3:$Z$3)),1),MAX('Item Mapping and Pricing'!$F44:$Z44))*'Order amounts'!E42</f>
        <v>0</v>
      </c>
      <c r="F42" s="15">
        <f>IFERROR(MIN('Item Mapping and Pricing'!$F44:INDEX('Item Mapping and Pricing'!$F44:$Z44,MATCH('Order amounts'!F42,'Item Mapping and Pricing'!$F$3:$Z$3)),1),MAX('Item Mapping and Pricing'!$F44:$Z44))*'Order amounts'!F42</f>
        <v>0</v>
      </c>
      <c r="G42" s="15">
        <f>IFERROR(MIN('Item Mapping and Pricing'!$F44:INDEX('Item Mapping and Pricing'!$F44:$Z44,MATCH('Order amounts'!G42,'Item Mapping and Pricing'!$F$3:$Z$3)),1),MAX('Item Mapping and Pricing'!$F44:$Z44))*'Order amounts'!G42</f>
        <v>0</v>
      </c>
      <c r="H42" s="15">
        <f>IFERROR(MIN('Item Mapping and Pricing'!$F44:INDEX('Item Mapping and Pricing'!$F44:$Z44,MATCH('Order amounts'!H42,'Item Mapping and Pricing'!$F$3:$Z$3)),1),MAX('Item Mapping and Pricing'!$F44:$Z44))*'Order amounts'!H42</f>
        <v>0</v>
      </c>
      <c r="I42" s="15">
        <f>IFERROR(MIN('Item Mapping and Pricing'!$F44:INDEX('Item Mapping and Pricing'!$F44:$Z44,MATCH('Order amounts'!I42,'Item Mapping and Pricing'!$F$3:$Z$3)),1),MAX('Item Mapping and Pricing'!$F44:$Z44))*'Order amounts'!I42</f>
        <v>0</v>
      </c>
      <c r="J42" s="15">
        <f>IFERROR(MIN('Item Mapping and Pricing'!$F44:INDEX('Item Mapping and Pricing'!$F44:$Z44,MATCH('Order amounts'!J42,'Item Mapping and Pricing'!$F$3:$Z$3)),1),MAX('Item Mapping and Pricing'!$F44:$Z44))*'Order amounts'!J42</f>
        <v>0</v>
      </c>
      <c r="K42" s="15">
        <f>IFERROR(MIN('Item Mapping and Pricing'!$F44:INDEX('Item Mapping and Pricing'!$F44:$Z44,MATCH('Order amounts'!K42,'Item Mapping and Pricing'!$F$3:$Z$3)),1),MAX('Item Mapping and Pricing'!$F44:$Z44))*'Order amounts'!K42</f>
        <v>0</v>
      </c>
      <c r="L42" s="15">
        <f>IFERROR(MIN('Item Mapping and Pricing'!$F44:INDEX('Item Mapping and Pricing'!$F44:$Z44,MATCH('Order amounts'!L42,'Item Mapping and Pricing'!$F$3:$Z$3)),1),MAX('Item Mapping and Pricing'!$F44:$Z44))*'Order amounts'!L42</f>
        <v>0</v>
      </c>
      <c r="M42" s="15">
        <f>IFERROR(MIN('Item Mapping and Pricing'!$F44:INDEX('Item Mapping and Pricing'!$F44:$Z44,MATCH('Order amounts'!M42,'Item Mapping and Pricing'!$F$3:$Z$3)),1),MAX('Item Mapping and Pricing'!$F44:$Z44))*'Order amounts'!M42</f>
        <v>0</v>
      </c>
      <c r="N42" s="15">
        <f>IFERROR(MIN('Item Mapping and Pricing'!$F44:INDEX('Item Mapping and Pricing'!$F44:$Z44,MATCH('Order amounts'!N42,'Item Mapping and Pricing'!$F$3:$Z$3)),1),MAX('Item Mapping and Pricing'!$F44:$Z44))*'Order amounts'!N42</f>
        <v>0</v>
      </c>
      <c r="O42" s="15">
        <f>IFERROR(MIN('Item Mapping and Pricing'!$F44:INDEX('Item Mapping and Pricing'!$F44:$Z44,MATCH('Order amounts'!O42,'Item Mapping and Pricing'!$F$3:$Z$3)),1),MAX('Item Mapping and Pricing'!$F44:$Z44))*'Order amounts'!O42</f>
        <v>0</v>
      </c>
      <c r="P42" s="15">
        <f>IFERROR(MIN('Item Mapping and Pricing'!$F44:INDEX('Item Mapping and Pricing'!$F44:$Z44,MATCH('Order amounts'!P42,'Item Mapping and Pricing'!$F$3:$Z$3)),1),MAX('Item Mapping and Pricing'!$F44:$Z44))*'Order amounts'!P42</f>
        <v>0</v>
      </c>
      <c r="Q42" s="15">
        <f>IFERROR(MIN('Item Mapping and Pricing'!$F44:INDEX('Item Mapping and Pricing'!$F44:$Z44,MATCH('Order amounts'!Q42,'Item Mapping and Pricing'!$F$3:$Z$3)),1),MAX('Item Mapping and Pricing'!$F44:$Z44))*'Order amounts'!Q42</f>
        <v>0</v>
      </c>
      <c r="R42" s="15">
        <f>IFERROR(MIN('Item Mapping and Pricing'!$F44:INDEX('Item Mapping and Pricing'!$F44:$Z44,MATCH('Order amounts'!R42,'Item Mapping and Pricing'!$F$3:$Z$3)),1),MAX('Item Mapping and Pricing'!$F44:$Z44))*'Order amounts'!R42</f>
        <v>0</v>
      </c>
      <c r="S42" s="15">
        <f>IFERROR(MIN('Item Mapping and Pricing'!$F44:INDEX('Item Mapping and Pricing'!$F44:$Z44,MATCH('Order amounts'!S42,'Item Mapping and Pricing'!$F$3:$Z$3)),1),MAX('Item Mapping and Pricing'!$F44:$Z44))*'Order amounts'!S42</f>
        <v>0</v>
      </c>
      <c r="T42" s="15">
        <f>IFERROR(MIN('Item Mapping and Pricing'!$F44:INDEX('Item Mapping and Pricing'!$F44:$Z44,MATCH('Order amounts'!T42,'Item Mapping and Pricing'!$F$3:$Z$3)),1),MAX('Item Mapping and Pricing'!$F44:$Z44))*'Order amounts'!T42</f>
        <v>0</v>
      </c>
      <c r="U42" s="15">
        <f>IFERROR(MIN('Item Mapping and Pricing'!$F44:INDEX('Item Mapping and Pricing'!$F44:$Z44,MATCH('Order amounts'!U42,'Item Mapping and Pricing'!$F$3:$Z$3)),1),MAX('Item Mapping and Pricing'!$F44:$Z44))*'Order amounts'!U42</f>
        <v>0</v>
      </c>
      <c r="V42" s="15">
        <f>IFERROR(MIN('Item Mapping and Pricing'!$F44:INDEX('Item Mapping and Pricing'!$F44:$Z44,MATCH('Order amounts'!V42,'Item Mapping and Pricing'!$F$3:$Z$3)),1),MAX('Item Mapping and Pricing'!$F44:$Z44))*'Order amounts'!V42</f>
        <v>0</v>
      </c>
      <c r="W42" s="15">
        <f>IFERROR(MIN('Item Mapping and Pricing'!$F44:INDEX('Item Mapping and Pricing'!$F44:$Z44,MATCH('Order amounts'!W42,'Item Mapping and Pricing'!$F$3:$Z$3)),1),MAX('Item Mapping and Pricing'!$F44:$Z44))*'Order amounts'!W42</f>
        <v>0</v>
      </c>
      <c r="X42" s="15">
        <f>IFERROR(MIN('Item Mapping and Pricing'!$F44:INDEX('Item Mapping and Pricing'!$F44:$Z44,MATCH('Order amounts'!X42,'Item Mapping and Pricing'!$F$3:$Z$3)),1),MAX('Item Mapping and Pricing'!$F44:$Z44))*'Order amounts'!X42</f>
        <v>0</v>
      </c>
      <c r="Y42" s="15">
        <f>IFERROR(MIN('Item Mapping and Pricing'!$F44:INDEX('Item Mapping and Pricing'!$F44:$Z44,MATCH('Order amounts'!Y42,'Item Mapping and Pricing'!$F$3:$Z$3)),1),MAX('Item Mapping and Pricing'!$F44:$Z44))*'Order amounts'!Y42</f>
        <v>0</v>
      </c>
      <c r="Z42" s="15">
        <f>IFERROR(MIN('Item Mapping and Pricing'!$F44:INDEX('Item Mapping and Pricing'!$F44:$Z44,MATCH('Order amounts'!Z42,'Item Mapping and Pricing'!$F$3:$Z$3)),1),MAX('Item Mapping and Pricing'!$F44:$Z44))*'Order amounts'!Z42</f>
        <v>0</v>
      </c>
      <c r="AA42" s="15">
        <f>IFERROR(MIN('Item Mapping and Pricing'!$F44:INDEX('Item Mapping and Pricing'!$F44:$Z44,MATCH('Order amounts'!AA42,'Item Mapping and Pricing'!$F$3:$Z$3)),1),MAX('Item Mapping and Pricing'!$F44:$Z44))*'Order amounts'!AA42</f>
        <v>0</v>
      </c>
    </row>
    <row r="43" spans="1:27" x14ac:dyDescent="0.2">
      <c r="A43">
        <v>10066</v>
      </c>
      <c r="B43" s="15">
        <f>IFERROR(MIN('Item Mapping and Pricing'!$F45:INDEX('Item Mapping and Pricing'!$F45:$Z45,MATCH('Order amounts'!B43,'Item Mapping and Pricing'!$F$3:$Z$3)),1),MAX('Item Mapping and Pricing'!$F45:$Z45))*'Order amounts'!B43</f>
        <v>0</v>
      </c>
      <c r="C43" s="15">
        <f>IFERROR(MIN('Item Mapping and Pricing'!$F45:INDEX('Item Mapping and Pricing'!$F45:$Z45,MATCH('Order amounts'!C43,'Item Mapping and Pricing'!$F$3:$Z$3)),1),MAX('Item Mapping and Pricing'!$F45:$Z45))*'Order amounts'!C43</f>
        <v>0</v>
      </c>
      <c r="D43" s="15">
        <f>IFERROR(MIN('Item Mapping and Pricing'!$F45:INDEX('Item Mapping and Pricing'!$F45:$Z45,MATCH('Order amounts'!D43,'Item Mapping and Pricing'!$F$3:$Z$3)),1),MAX('Item Mapping and Pricing'!$F45:$Z45))*'Order amounts'!D43</f>
        <v>0</v>
      </c>
      <c r="E43" s="15">
        <f>IFERROR(MIN('Item Mapping and Pricing'!$F45:INDEX('Item Mapping and Pricing'!$F45:$Z45,MATCH('Order amounts'!E43,'Item Mapping and Pricing'!$F$3:$Z$3)),1),MAX('Item Mapping and Pricing'!$F45:$Z45))*'Order amounts'!E43</f>
        <v>0</v>
      </c>
      <c r="F43" s="15">
        <f>IFERROR(MIN('Item Mapping and Pricing'!$F45:INDEX('Item Mapping and Pricing'!$F45:$Z45,MATCH('Order amounts'!F43,'Item Mapping and Pricing'!$F$3:$Z$3)),1),MAX('Item Mapping and Pricing'!$F45:$Z45))*'Order amounts'!F43</f>
        <v>0</v>
      </c>
      <c r="G43" s="15">
        <f>IFERROR(MIN('Item Mapping and Pricing'!$F45:INDEX('Item Mapping and Pricing'!$F45:$Z45,MATCH('Order amounts'!G43,'Item Mapping and Pricing'!$F$3:$Z$3)),1),MAX('Item Mapping and Pricing'!$F45:$Z45))*'Order amounts'!G43</f>
        <v>0</v>
      </c>
      <c r="H43" s="15">
        <f>IFERROR(MIN('Item Mapping and Pricing'!$F45:INDEX('Item Mapping and Pricing'!$F45:$Z45,MATCH('Order amounts'!H43,'Item Mapping and Pricing'!$F$3:$Z$3)),1),MAX('Item Mapping and Pricing'!$F45:$Z45))*'Order amounts'!H43</f>
        <v>0</v>
      </c>
      <c r="I43" s="15">
        <f>IFERROR(MIN('Item Mapping and Pricing'!$F45:INDEX('Item Mapping and Pricing'!$F45:$Z45,MATCH('Order amounts'!I43,'Item Mapping and Pricing'!$F$3:$Z$3)),1),MAX('Item Mapping and Pricing'!$F45:$Z45))*'Order amounts'!I43</f>
        <v>0</v>
      </c>
      <c r="J43" s="15">
        <f>IFERROR(MIN('Item Mapping and Pricing'!$F45:INDEX('Item Mapping and Pricing'!$F45:$Z45,MATCH('Order amounts'!J43,'Item Mapping and Pricing'!$F$3:$Z$3)),1),MAX('Item Mapping and Pricing'!$F45:$Z45))*'Order amounts'!J43</f>
        <v>0</v>
      </c>
      <c r="K43" s="15">
        <f>IFERROR(MIN('Item Mapping and Pricing'!$F45:INDEX('Item Mapping and Pricing'!$F45:$Z45,MATCH('Order amounts'!K43,'Item Mapping and Pricing'!$F$3:$Z$3)),1),MAX('Item Mapping and Pricing'!$F45:$Z45))*'Order amounts'!K43</f>
        <v>0</v>
      </c>
      <c r="L43" s="15">
        <f>IFERROR(MIN('Item Mapping and Pricing'!$F45:INDEX('Item Mapping and Pricing'!$F45:$Z45,MATCH('Order amounts'!L43,'Item Mapping and Pricing'!$F$3:$Z$3)),1),MAX('Item Mapping and Pricing'!$F45:$Z45))*'Order amounts'!L43</f>
        <v>0</v>
      </c>
      <c r="M43" s="15">
        <f>IFERROR(MIN('Item Mapping and Pricing'!$F45:INDEX('Item Mapping and Pricing'!$F45:$Z45,MATCH('Order amounts'!M43,'Item Mapping and Pricing'!$F$3:$Z$3)),1),MAX('Item Mapping and Pricing'!$F45:$Z45))*'Order amounts'!M43</f>
        <v>0</v>
      </c>
      <c r="N43" s="15">
        <f>IFERROR(MIN('Item Mapping and Pricing'!$F45:INDEX('Item Mapping and Pricing'!$F45:$Z45,MATCH('Order amounts'!N43,'Item Mapping and Pricing'!$F$3:$Z$3)),1),MAX('Item Mapping and Pricing'!$F45:$Z45))*'Order amounts'!N43</f>
        <v>0</v>
      </c>
      <c r="O43" s="15">
        <f>IFERROR(MIN('Item Mapping and Pricing'!$F45:INDEX('Item Mapping and Pricing'!$F45:$Z45,MATCH('Order amounts'!O43,'Item Mapping and Pricing'!$F$3:$Z$3)),1),MAX('Item Mapping and Pricing'!$F45:$Z45))*'Order amounts'!O43</f>
        <v>0</v>
      </c>
      <c r="P43" s="15">
        <f>IFERROR(MIN('Item Mapping and Pricing'!$F45:INDEX('Item Mapping and Pricing'!$F45:$Z45,MATCH('Order amounts'!P43,'Item Mapping and Pricing'!$F$3:$Z$3)),1),MAX('Item Mapping and Pricing'!$F45:$Z45))*'Order amounts'!P43</f>
        <v>0</v>
      </c>
      <c r="Q43" s="15">
        <f>IFERROR(MIN('Item Mapping and Pricing'!$F45:INDEX('Item Mapping and Pricing'!$F45:$Z45,MATCH('Order amounts'!Q43,'Item Mapping and Pricing'!$F$3:$Z$3)),1),MAX('Item Mapping and Pricing'!$F45:$Z45))*'Order amounts'!Q43</f>
        <v>0</v>
      </c>
      <c r="R43" s="15">
        <f>IFERROR(MIN('Item Mapping and Pricing'!$F45:INDEX('Item Mapping and Pricing'!$F45:$Z45,MATCH('Order amounts'!R43,'Item Mapping and Pricing'!$F$3:$Z$3)),1),MAX('Item Mapping and Pricing'!$F45:$Z45))*'Order amounts'!R43</f>
        <v>0</v>
      </c>
      <c r="S43" s="15">
        <f>IFERROR(MIN('Item Mapping and Pricing'!$F45:INDEX('Item Mapping and Pricing'!$F45:$Z45,MATCH('Order amounts'!S43,'Item Mapping and Pricing'!$F$3:$Z$3)),1),MAX('Item Mapping and Pricing'!$F45:$Z45))*'Order amounts'!S43</f>
        <v>0</v>
      </c>
      <c r="T43" s="15">
        <f>IFERROR(MIN('Item Mapping and Pricing'!$F45:INDEX('Item Mapping and Pricing'!$F45:$Z45,MATCH('Order amounts'!T43,'Item Mapping and Pricing'!$F$3:$Z$3)),1),MAX('Item Mapping and Pricing'!$F45:$Z45))*'Order amounts'!T43</f>
        <v>0</v>
      </c>
      <c r="U43" s="15">
        <f>IFERROR(MIN('Item Mapping and Pricing'!$F45:INDEX('Item Mapping and Pricing'!$F45:$Z45,MATCH('Order amounts'!U43,'Item Mapping and Pricing'!$F$3:$Z$3)),1),MAX('Item Mapping and Pricing'!$F45:$Z45))*'Order amounts'!U43</f>
        <v>0</v>
      </c>
      <c r="V43" s="15">
        <f>IFERROR(MIN('Item Mapping and Pricing'!$F45:INDEX('Item Mapping and Pricing'!$F45:$Z45,MATCH('Order amounts'!V43,'Item Mapping and Pricing'!$F$3:$Z$3)),1),MAX('Item Mapping and Pricing'!$F45:$Z45))*'Order amounts'!V43</f>
        <v>0</v>
      </c>
      <c r="W43" s="15">
        <f>IFERROR(MIN('Item Mapping and Pricing'!$F45:INDEX('Item Mapping and Pricing'!$F45:$Z45,MATCH('Order amounts'!W43,'Item Mapping and Pricing'!$F$3:$Z$3)),1),MAX('Item Mapping and Pricing'!$F45:$Z45))*'Order amounts'!W43</f>
        <v>0</v>
      </c>
      <c r="X43" s="15">
        <f>IFERROR(MIN('Item Mapping and Pricing'!$F45:INDEX('Item Mapping and Pricing'!$F45:$Z45,MATCH('Order amounts'!X43,'Item Mapping and Pricing'!$F$3:$Z$3)),1),MAX('Item Mapping and Pricing'!$F45:$Z45))*'Order amounts'!X43</f>
        <v>0</v>
      </c>
      <c r="Y43" s="15">
        <f>IFERROR(MIN('Item Mapping and Pricing'!$F45:INDEX('Item Mapping and Pricing'!$F45:$Z45,MATCH('Order amounts'!Y43,'Item Mapping and Pricing'!$F$3:$Z$3)),1),MAX('Item Mapping and Pricing'!$F45:$Z45))*'Order amounts'!Y43</f>
        <v>0</v>
      </c>
      <c r="Z43" s="15">
        <f>IFERROR(MIN('Item Mapping and Pricing'!$F45:INDEX('Item Mapping and Pricing'!$F45:$Z45,MATCH('Order amounts'!Z43,'Item Mapping and Pricing'!$F$3:$Z$3)),1),MAX('Item Mapping and Pricing'!$F45:$Z45))*'Order amounts'!Z43</f>
        <v>0</v>
      </c>
      <c r="AA43" s="15">
        <f>IFERROR(MIN('Item Mapping and Pricing'!$F45:INDEX('Item Mapping and Pricing'!$F45:$Z45,MATCH('Order amounts'!AA43,'Item Mapping and Pricing'!$F$3:$Z$3)),1),MAX('Item Mapping and Pricing'!$F45:$Z45))*'Order amounts'!AA43</f>
        <v>0</v>
      </c>
    </row>
    <row r="44" spans="1:27" x14ac:dyDescent="0.2">
      <c r="A44">
        <v>10067</v>
      </c>
      <c r="B44" s="15">
        <f>IFERROR(MIN('Item Mapping and Pricing'!$F46:INDEX('Item Mapping and Pricing'!$F46:$Z46,MATCH('Order amounts'!B44,'Item Mapping and Pricing'!$F$3:$Z$3)),1),MAX('Item Mapping and Pricing'!$F46:$Z46))*'Order amounts'!B44</f>
        <v>0</v>
      </c>
      <c r="C44" s="15">
        <f>IFERROR(MIN('Item Mapping and Pricing'!$F46:INDEX('Item Mapping and Pricing'!$F46:$Z46,MATCH('Order amounts'!C44,'Item Mapping and Pricing'!$F$3:$Z$3)),1),MAX('Item Mapping and Pricing'!$F46:$Z46))*'Order amounts'!C44</f>
        <v>0</v>
      </c>
      <c r="D44" s="15">
        <f>IFERROR(MIN('Item Mapping and Pricing'!$F46:INDEX('Item Mapping and Pricing'!$F46:$Z46,MATCH('Order amounts'!D44,'Item Mapping and Pricing'!$F$3:$Z$3)),1),MAX('Item Mapping and Pricing'!$F46:$Z46))*'Order amounts'!D44</f>
        <v>0</v>
      </c>
      <c r="E44" s="15">
        <f>IFERROR(MIN('Item Mapping and Pricing'!$F46:INDEX('Item Mapping and Pricing'!$F46:$Z46,MATCH('Order amounts'!E44,'Item Mapping and Pricing'!$F$3:$Z$3)),1),MAX('Item Mapping and Pricing'!$F46:$Z46))*'Order amounts'!E44</f>
        <v>0</v>
      </c>
      <c r="F44" s="15">
        <f>IFERROR(MIN('Item Mapping and Pricing'!$F46:INDEX('Item Mapping and Pricing'!$F46:$Z46,MATCH('Order amounts'!F44,'Item Mapping and Pricing'!$F$3:$Z$3)),1),MAX('Item Mapping and Pricing'!$F46:$Z46))*'Order amounts'!F44</f>
        <v>0</v>
      </c>
      <c r="G44" s="15">
        <f>IFERROR(MIN('Item Mapping and Pricing'!$F46:INDEX('Item Mapping and Pricing'!$F46:$Z46,MATCH('Order amounts'!G44,'Item Mapping and Pricing'!$F$3:$Z$3)),1),MAX('Item Mapping and Pricing'!$F46:$Z46))*'Order amounts'!G44</f>
        <v>0</v>
      </c>
      <c r="H44" s="15">
        <f>IFERROR(MIN('Item Mapping and Pricing'!$F46:INDEX('Item Mapping and Pricing'!$F46:$Z46,MATCH('Order amounts'!H44,'Item Mapping and Pricing'!$F$3:$Z$3)),1),MAX('Item Mapping and Pricing'!$F46:$Z46))*'Order amounts'!H44</f>
        <v>0</v>
      </c>
      <c r="I44" s="15">
        <f>IFERROR(MIN('Item Mapping and Pricing'!$F46:INDEX('Item Mapping and Pricing'!$F46:$Z46,MATCH('Order amounts'!I44,'Item Mapping and Pricing'!$F$3:$Z$3)),1),MAX('Item Mapping and Pricing'!$F46:$Z46))*'Order amounts'!I44</f>
        <v>0</v>
      </c>
      <c r="J44" s="15">
        <f>IFERROR(MIN('Item Mapping and Pricing'!$F46:INDEX('Item Mapping and Pricing'!$F46:$Z46,MATCH('Order amounts'!J44,'Item Mapping and Pricing'!$F$3:$Z$3)),1),MAX('Item Mapping and Pricing'!$F46:$Z46))*'Order amounts'!J44</f>
        <v>0</v>
      </c>
      <c r="K44" s="15">
        <f>IFERROR(MIN('Item Mapping and Pricing'!$F46:INDEX('Item Mapping and Pricing'!$F46:$Z46,MATCH('Order amounts'!K44,'Item Mapping and Pricing'!$F$3:$Z$3)),1),MAX('Item Mapping and Pricing'!$F46:$Z46))*'Order amounts'!K44</f>
        <v>0</v>
      </c>
      <c r="L44" s="15">
        <f>IFERROR(MIN('Item Mapping and Pricing'!$F46:INDEX('Item Mapping and Pricing'!$F46:$Z46,MATCH('Order amounts'!L44,'Item Mapping and Pricing'!$F$3:$Z$3)),1),MAX('Item Mapping and Pricing'!$F46:$Z46))*'Order amounts'!L44</f>
        <v>0</v>
      </c>
      <c r="M44" s="15">
        <f>IFERROR(MIN('Item Mapping and Pricing'!$F46:INDEX('Item Mapping and Pricing'!$F46:$Z46,MATCH('Order amounts'!M44,'Item Mapping and Pricing'!$F$3:$Z$3)),1),MAX('Item Mapping and Pricing'!$F46:$Z46))*'Order amounts'!M44</f>
        <v>0</v>
      </c>
      <c r="N44" s="15">
        <f>IFERROR(MIN('Item Mapping and Pricing'!$F46:INDEX('Item Mapping and Pricing'!$F46:$Z46,MATCH('Order amounts'!N44,'Item Mapping and Pricing'!$F$3:$Z$3)),1),MAX('Item Mapping and Pricing'!$F46:$Z46))*'Order amounts'!N44</f>
        <v>0</v>
      </c>
      <c r="O44" s="15">
        <f>IFERROR(MIN('Item Mapping and Pricing'!$F46:INDEX('Item Mapping and Pricing'!$F46:$Z46,MATCH('Order amounts'!O44,'Item Mapping and Pricing'!$F$3:$Z$3)),1),MAX('Item Mapping and Pricing'!$F46:$Z46))*'Order amounts'!O44</f>
        <v>0</v>
      </c>
      <c r="P44" s="15">
        <f>IFERROR(MIN('Item Mapping and Pricing'!$F46:INDEX('Item Mapping and Pricing'!$F46:$Z46,MATCH('Order amounts'!P44,'Item Mapping and Pricing'!$F$3:$Z$3)),1),MAX('Item Mapping and Pricing'!$F46:$Z46))*'Order amounts'!P44</f>
        <v>0</v>
      </c>
      <c r="Q44" s="15">
        <f>IFERROR(MIN('Item Mapping and Pricing'!$F46:INDEX('Item Mapping and Pricing'!$F46:$Z46,MATCH('Order amounts'!Q44,'Item Mapping and Pricing'!$F$3:$Z$3)),1),MAX('Item Mapping and Pricing'!$F46:$Z46))*'Order amounts'!Q44</f>
        <v>0</v>
      </c>
      <c r="R44" s="15">
        <f>IFERROR(MIN('Item Mapping and Pricing'!$F46:INDEX('Item Mapping and Pricing'!$F46:$Z46,MATCH('Order amounts'!R44,'Item Mapping and Pricing'!$F$3:$Z$3)),1),MAX('Item Mapping and Pricing'!$F46:$Z46))*'Order amounts'!R44</f>
        <v>0</v>
      </c>
      <c r="S44" s="15">
        <f>IFERROR(MIN('Item Mapping and Pricing'!$F46:INDEX('Item Mapping and Pricing'!$F46:$Z46,MATCH('Order amounts'!S44,'Item Mapping and Pricing'!$F$3:$Z$3)),1),MAX('Item Mapping and Pricing'!$F46:$Z46))*'Order amounts'!S44</f>
        <v>0</v>
      </c>
      <c r="T44" s="15">
        <f>IFERROR(MIN('Item Mapping and Pricing'!$F46:INDEX('Item Mapping and Pricing'!$F46:$Z46,MATCH('Order amounts'!T44,'Item Mapping and Pricing'!$F$3:$Z$3)),1),MAX('Item Mapping and Pricing'!$F46:$Z46))*'Order amounts'!T44</f>
        <v>0</v>
      </c>
      <c r="U44" s="15">
        <f>IFERROR(MIN('Item Mapping and Pricing'!$F46:INDEX('Item Mapping and Pricing'!$F46:$Z46,MATCH('Order amounts'!U44,'Item Mapping and Pricing'!$F$3:$Z$3)),1),MAX('Item Mapping and Pricing'!$F46:$Z46))*'Order amounts'!U44</f>
        <v>0</v>
      </c>
      <c r="V44" s="15">
        <f>IFERROR(MIN('Item Mapping and Pricing'!$F46:INDEX('Item Mapping and Pricing'!$F46:$Z46,MATCH('Order amounts'!V44,'Item Mapping and Pricing'!$F$3:$Z$3)),1),MAX('Item Mapping and Pricing'!$F46:$Z46))*'Order amounts'!V44</f>
        <v>0</v>
      </c>
      <c r="W44" s="15">
        <f>IFERROR(MIN('Item Mapping and Pricing'!$F46:INDEX('Item Mapping and Pricing'!$F46:$Z46,MATCH('Order amounts'!W44,'Item Mapping and Pricing'!$F$3:$Z$3)),1),MAX('Item Mapping and Pricing'!$F46:$Z46))*'Order amounts'!W44</f>
        <v>0</v>
      </c>
      <c r="X44" s="15">
        <f>IFERROR(MIN('Item Mapping and Pricing'!$F46:INDEX('Item Mapping and Pricing'!$F46:$Z46,MATCH('Order amounts'!X44,'Item Mapping and Pricing'!$F$3:$Z$3)),1),MAX('Item Mapping and Pricing'!$F46:$Z46))*'Order amounts'!X44</f>
        <v>0</v>
      </c>
      <c r="Y44" s="15">
        <f>IFERROR(MIN('Item Mapping and Pricing'!$F46:INDEX('Item Mapping and Pricing'!$F46:$Z46,MATCH('Order amounts'!Y44,'Item Mapping and Pricing'!$F$3:$Z$3)),1),MAX('Item Mapping and Pricing'!$F46:$Z46))*'Order amounts'!Y44</f>
        <v>0</v>
      </c>
      <c r="Z44" s="15">
        <f>IFERROR(MIN('Item Mapping and Pricing'!$F46:INDEX('Item Mapping and Pricing'!$F46:$Z46,MATCH('Order amounts'!Z44,'Item Mapping and Pricing'!$F$3:$Z$3)),1),MAX('Item Mapping and Pricing'!$F46:$Z46))*'Order amounts'!Z44</f>
        <v>0</v>
      </c>
      <c r="AA44" s="15">
        <f>IFERROR(MIN('Item Mapping and Pricing'!$F46:INDEX('Item Mapping and Pricing'!$F46:$Z46,MATCH('Order amounts'!AA44,'Item Mapping and Pricing'!$F$3:$Z$3)),1),MAX('Item Mapping and Pricing'!$F46:$Z46))*'Order amounts'!AA44</f>
        <v>0</v>
      </c>
    </row>
    <row r="45" spans="1:27" x14ac:dyDescent="0.2">
      <c r="A45">
        <v>10068</v>
      </c>
      <c r="B45" s="15">
        <f>IFERROR(MIN('Item Mapping and Pricing'!$F47:INDEX('Item Mapping and Pricing'!$F47:$Z47,MATCH('Order amounts'!B45,'Item Mapping and Pricing'!$F$3:$Z$3)),1),MAX('Item Mapping and Pricing'!$F47:$Z47))*'Order amounts'!B45</f>
        <v>0</v>
      </c>
      <c r="C45" s="15">
        <f>IFERROR(MIN('Item Mapping and Pricing'!$F47:INDEX('Item Mapping and Pricing'!$F47:$Z47,MATCH('Order amounts'!C45,'Item Mapping and Pricing'!$F$3:$Z$3)),1),MAX('Item Mapping and Pricing'!$F47:$Z47))*'Order amounts'!C45</f>
        <v>0</v>
      </c>
      <c r="D45" s="15">
        <f>IFERROR(MIN('Item Mapping and Pricing'!$F47:INDEX('Item Mapping and Pricing'!$F47:$Z47,MATCH('Order amounts'!D45,'Item Mapping and Pricing'!$F$3:$Z$3)),1),MAX('Item Mapping and Pricing'!$F47:$Z47))*'Order amounts'!D45</f>
        <v>0</v>
      </c>
      <c r="E45" s="15">
        <f>IFERROR(MIN('Item Mapping and Pricing'!$F47:INDEX('Item Mapping and Pricing'!$F47:$Z47,MATCH('Order amounts'!E45,'Item Mapping and Pricing'!$F$3:$Z$3)),1),MAX('Item Mapping and Pricing'!$F47:$Z47))*'Order amounts'!E45</f>
        <v>0</v>
      </c>
      <c r="F45" s="15">
        <f>IFERROR(MIN('Item Mapping and Pricing'!$F47:INDEX('Item Mapping and Pricing'!$F47:$Z47,MATCH('Order amounts'!F45,'Item Mapping and Pricing'!$F$3:$Z$3)),1),MAX('Item Mapping and Pricing'!$F47:$Z47))*'Order amounts'!F45</f>
        <v>0</v>
      </c>
      <c r="G45" s="15">
        <f>IFERROR(MIN('Item Mapping and Pricing'!$F47:INDEX('Item Mapping and Pricing'!$F47:$Z47,MATCH('Order amounts'!G45,'Item Mapping and Pricing'!$F$3:$Z$3)),1),MAX('Item Mapping and Pricing'!$F47:$Z47))*'Order amounts'!G45</f>
        <v>0</v>
      </c>
      <c r="H45" s="15">
        <f>IFERROR(MIN('Item Mapping and Pricing'!$F47:INDEX('Item Mapping and Pricing'!$F47:$Z47,MATCH('Order amounts'!H45,'Item Mapping and Pricing'!$F$3:$Z$3)),1),MAX('Item Mapping and Pricing'!$F47:$Z47))*'Order amounts'!H45</f>
        <v>0</v>
      </c>
      <c r="I45" s="15">
        <f>IFERROR(MIN('Item Mapping and Pricing'!$F47:INDEX('Item Mapping and Pricing'!$F47:$Z47,MATCH('Order amounts'!I45,'Item Mapping and Pricing'!$F$3:$Z$3)),1),MAX('Item Mapping and Pricing'!$F47:$Z47))*'Order amounts'!I45</f>
        <v>0</v>
      </c>
      <c r="J45" s="15">
        <f>IFERROR(MIN('Item Mapping and Pricing'!$F47:INDEX('Item Mapping and Pricing'!$F47:$Z47,MATCH('Order amounts'!J45,'Item Mapping and Pricing'!$F$3:$Z$3)),1),MAX('Item Mapping and Pricing'!$F47:$Z47))*'Order amounts'!J45</f>
        <v>0</v>
      </c>
      <c r="K45" s="15">
        <f>IFERROR(MIN('Item Mapping and Pricing'!$F47:INDEX('Item Mapping and Pricing'!$F47:$Z47,MATCH('Order amounts'!K45,'Item Mapping and Pricing'!$F$3:$Z$3)),1),MAX('Item Mapping and Pricing'!$F47:$Z47))*'Order amounts'!K45</f>
        <v>0</v>
      </c>
      <c r="L45" s="15">
        <f>IFERROR(MIN('Item Mapping and Pricing'!$F47:INDEX('Item Mapping and Pricing'!$F47:$Z47,MATCH('Order amounts'!L45,'Item Mapping and Pricing'!$F$3:$Z$3)),1),MAX('Item Mapping and Pricing'!$F47:$Z47))*'Order amounts'!L45</f>
        <v>0</v>
      </c>
      <c r="M45" s="15">
        <f>IFERROR(MIN('Item Mapping and Pricing'!$F47:INDEX('Item Mapping and Pricing'!$F47:$Z47,MATCH('Order amounts'!M45,'Item Mapping and Pricing'!$F$3:$Z$3)),1),MAX('Item Mapping and Pricing'!$F47:$Z47))*'Order amounts'!M45</f>
        <v>0</v>
      </c>
      <c r="N45" s="15">
        <f>IFERROR(MIN('Item Mapping and Pricing'!$F47:INDEX('Item Mapping and Pricing'!$F47:$Z47,MATCH('Order amounts'!N45,'Item Mapping and Pricing'!$F$3:$Z$3)),1),MAX('Item Mapping and Pricing'!$F47:$Z47))*'Order amounts'!N45</f>
        <v>0</v>
      </c>
      <c r="O45" s="15">
        <f>IFERROR(MIN('Item Mapping and Pricing'!$F47:INDEX('Item Mapping and Pricing'!$F47:$Z47,MATCH('Order amounts'!O45,'Item Mapping and Pricing'!$F$3:$Z$3)),1),MAX('Item Mapping and Pricing'!$F47:$Z47))*'Order amounts'!O45</f>
        <v>0</v>
      </c>
      <c r="P45" s="15">
        <f>IFERROR(MIN('Item Mapping and Pricing'!$F47:INDEX('Item Mapping and Pricing'!$F47:$Z47,MATCH('Order amounts'!P45,'Item Mapping and Pricing'!$F$3:$Z$3)),1),MAX('Item Mapping and Pricing'!$F47:$Z47))*'Order amounts'!P45</f>
        <v>0</v>
      </c>
      <c r="Q45" s="15">
        <f>IFERROR(MIN('Item Mapping and Pricing'!$F47:INDEX('Item Mapping and Pricing'!$F47:$Z47,MATCH('Order amounts'!Q45,'Item Mapping and Pricing'!$F$3:$Z$3)),1),MAX('Item Mapping and Pricing'!$F47:$Z47))*'Order amounts'!Q45</f>
        <v>0</v>
      </c>
      <c r="R45" s="15">
        <f>IFERROR(MIN('Item Mapping and Pricing'!$F47:INDEX('Item Mapping and Pricing'!$F47:$Z47,MATCH('Order amounts'!R45,'Item Mapping and Pricing'!$F$3:$Z$3)),1),MAX('Item Mapping and Pricing'!$F47:$Z47))*'Order amounts'!R45</f>
        <v>0</v>
      </c>
      <c r="S45" s="15">
        <f>IFERROR(MIN('Item Mapping and Pricing'!$F47:INDEX('Item Mapping and Pricing'!$F47:$Z47,MATCH('Order amounts'!S45,'Item Mapping and Pricing'!$F$3:$Z$3)),1),MAX('Item Mapping and Pricing'!$F47:$Z47))*'Order amounts'!S45</f>
        <v>0</v>
      </c>
      <c r="T45" s="15">
        <f>IFERROR(MIN('Item Mapping and Pricing'!$F47:INDEX('Item Mapping and Pricing'!$F47:$Z47,MATCH('Order amounts'!T45,'Item Mapping and Pricing'!$F$3:$Z$3)),1),MAX('Item Mapping and Pricing'!$F47:$Z47))*'Order amounts'!T45</f>
        <v>0</v>
      </c>
      <c r="U45" s="15">
        <f>IFERROR(MIN('Item Mapping and Pricing'!$F47:INDEX('Item Mapping and Pricing'!$F47:$Z47,MATCH('Order amounts'!U45,'Item Mapping and Pricing'!$F$3:$Z$3)),1),MAX('Item Mapping and Pricing'!$F47:$Z47))*'Order amounts'!U45</f>
        <v>0</v>
      </c>
      <c r="V45" s="15">
        <f>IFERROR(MIN('Item Mapping and Pricing'!$F47:INDEX('Item Mapping and Pricing'!$F47:$Z47,MATCH('Order amounts'!V45,'Item Mapping and Pricing'!$F$3:$Z$3)),1),MAX('Item Mapping and Pricing'!$F47:$Z47))*'Order amounts'!V45</f>
        <v>0</v>
      </c>
      <c r="W45" s="15">
        <f>IFERROR(MIN('Item Mapping and Pricing'!$F47:INDEX('Item Mapping and Pricing'!$F47:$Z47,MATCH('Order amounts'!W45,'Item Mapping and Pricing'!$F$3:$Z$3)),1),MAX('Item Mapping and Pricing'!$F47:$Z47))*'Order amounts'!W45</f>
        <v>0</v>
      </c>
      <c r="X45" s="15">
        <f>IFERROR(MIN('Item Mapping and Pricing'!$F47:INDEX('Item Mapping and Pricing'!$F47:$Z47,MATCH('Order amounts'!X45,'Item Mapping and Pricing'!$F$3:$Z$3)),1),MAX('Item Mapping and Pricing'!$F47:$Z47))*'Order amounts'!X45</f>
        <v>0</v>
      </c>
      <c r="Y45" s="15">
        <f>IFERROR(MIN('Item Mapping and Pricing'!$F47:INDEX('Item Mapping and Pricing'!$F47:$Z47,MATCH('Order amounts'!Y45,'Item Mapping and Pricing'!$F$3:$Z$3)),1),MAX('Item Mapping and Pricing'!$F47:$Z47))*'Order amounts'!Y45</f>
        <v>0</v>
      </c>
      <c r="Z45" s="15">
        <f>IFERROR(MIN('Item Mapping and Pricing'!$F47:INDEX('Item Mapping and Pricing'!$F47:$Z47,MATCH('Order amounts'!Z45,'Item Mapping and Pricing'!$F$3:$Z$3)),1),MAX('Item Mapping and Pricing'!$F47:$Z47))*'Order amounts'!Z45</f>
        <v>0</v>
      </c>
      <c r="AA45" s="15">
        <f>IFERROR(MIN('Item Mapping and Pricing'!$F47:INDEX('Item Mapping and Pricing'!$F47:$Z47,MATCH('Order amounts'!AA45,'Item Mapping and Pricing'!$F$3:$Z$3)),1),MAX('Item Mapping and Pricing'!$F47:$Z47))*'Order amounts'!AA45</f>
        <v>0</v>
      </c>
    </row>
    <row r="46" spans="1:27" x14ac:dyDescent="0.2">
      <c r="A46">
        <v>10069</v>
      </c>
      <c r="B46" s="15">
        <f>IFERROR(MIN('Item Mapping and Pricing'!$F48:INDEX('Item Mapping and Pricing'!$F48:$Z48,MATCH('Order amounts'!B46,'Item Mapping and Pricing'!$F$3:$Z$3)),1),MAX('Item Mapping and Pricing'!$F48:$Z48))*'Order amounts'!B46</f>
        <v>0</v>
      </c>
      <c r="C46" s="15">
        <f>IFERROR(MIN('Item Mapping and Pricing'!$F48:INDEX('Item Mapping and Pricing'!$F48:$Z48,MATCH('Order amounts'!C46,'Item Mapping and Pricing'!$F$3:$Z$3)),1),MAX('Item Mapping and Pricing'!$F48:$Z48))*'Order amounts'!C46</f>
        <v>0</v>
      </c>
      <c r="D46" s="15">
        <f>IFERROR(MIN('Item Mapping and Pricing'!$F48:INDEX('Item Mapping and Pricing'!$F48:$Z48,MATCH('Order amounts'!D46,'Item Mapping and Pricing'!$F$3:$Z$3)),1),MAX('Item Mapping and Pricing'!$F48:$Z48))*'Order amounts'!D46</f>
        <v>0</v>
      </c>
      <c r="E46" s="15">
        <f>IFERROR(MIN('Item Mapping and Pricing'!$F48:INDEX('Item Mapping and Pricing'!$F48:$Z48,MATCH('Order amounts'!E46,'Item Mapping and Pricing'!$F$3:$Z$3)),1),MAX('Item Mapping and Pricing'!$F48:$Z48))*'Order amounts'!E46</f>
        <v>0</v>
      </c>
      <c r="F46" s="15">
        <f>IFERROR(MIN('Item Mapping and Pricing'!$F48:INDEX('Item Mapping and Pricing'!$F48:$Z48,MATCH('Order amounts'!F46,'Item Mapping and Pricing'!$F$3:$Z$3)),1),MAX('Item Mapping and Pricing'!$F48:$Z48))*'Order amounts'!F46</f>
        <v>0</v>
      </c>
      <c r="G46" s="15">
        <f>IFERROR(MIN('Item Mapping and Pricing'!$F48:INDEX('Item Mapping and Pricing'!$F48:$Z48,MATCH('Order amounts'!G46,'Item Mapping and Pricing'!$F$3:$Z$3)),1),MAX('Item Mapping and Pricing'!$F48:$Z48))*'Order amounts'!G46</f>
        <v>0</v>
      </c>
      <c r="H46" s="15">
        <f>IFERROR(MIN('Item Mapping and Pricing'!$F48:INDEX('Item Mapping and Pricing'!$F48:$Z48,MATCH('Order amounts'!H46,'Item Mapping and Pricing'!$F$3:$Z$3)),1),MAX('Item Mapping and Pricing'!$F48:$Z48))*'Order amounts'!H46</f>
        <v>0</v>
      </c>
      <c r="I46" s="15">
        <f>IFERROR(MIN('Item Mapping and Pricing'!$F48:INDEX('Item Mapping and Pricing'!$F48:$Z48,MATCH('Order amounts'!I46,'Item Mapping and Pricing'!$F$3:$Z$3)),1),MAX('Item Mapping and Pricing'!$F48:$Z48))*'Order amounts'!I46</f>
        <v>0</v>
      </c>
      <c r="J46" s="15">
        <f>IFERROR(MIN('Item Mapping and Pricing'!$F48:INDEX('Item Mapping and Pricing'!$F48:$Z48,MATCH('Order amounts'!J46,'Item Mapping and Pricing'!$F$3:$Z$3)),1),MAX('Item Mapping and Pricing'!$F48:$Z48))*'Order amounts'!J46</f>
        <v>0</v>
      </c>
      <c r="K46" s="15">
        <f>IFERROR(MIN('Item Mapping and Pricing'!$F48:INDEX('Item Mapping and Pricing'!$F48:$Z48,MATCH('Order amounts'!K46,'Item Mapping and Pricing'!$F$3:$Z$3)),1),MAX('Item Mapping and Pricing'!$F48:$Z48))*'Order amounts'!K46</f>
        <v>0</v>
      </c>
      <c r="L46" s="15">
        <f>IFERROR(MIN('Item Mapping and Pricing'!$F48:INDEX('Item Mapping and Pricing'!$F48:$Z48,MATCH('Order amounts'!L46,'Item Mapping and Pricing'!$F$3:$Z$3)),1),MAX('Item Mapping and Pricing'!$F48:$Z48))*'Order amounts'!L46</f>
        <v>0</v>
      </c>
      <c r="M46" s="15">
        <f>IFERROR(MIN('Item Mapping and Pricing'!$F48:INDEX('Item Mapping and Pricing'!$F48:$Z48,MATCH('Order amounts'!M46,'Item Mapping and Pricing'!$F$3:$Z$3)),1),MAX('Item Mapping and Pricing'!$F48:$Z48))*'Order amounts'!M46</f>
        <v>0</v>
      </c>
      <c r="N46" s="15">
        <f>IFERROR(MIN('Item Mapping and Pricing'!$F48:INDEX('Item Mapping and Pricing'!$F48:$Z48,MATCH('Order amounts'!N46,'Item Mapping and Pricing'!$F$3:$Z$3)),1),MAX('Item Mapping and Pricing'!$F48:$Z48))*'Order amounts'!N46</f>
        <v>0</v>
      </c>
      <c r="O46" s="15">
        <f>IFERROR(MIN('Item Mapping and Pricing'!$F48:INDEX('Item Mapping and Pricing'!$F48:$Z48,MATCH('Order amounts'!O46,'Item Mapping and Pricing'!$F$3:$Z$3)),1),MAX('Item Mapping and Pricing'!$F48:$Z48))*'Order amounts'!O46</f>
        <v>0</v>
      </c>
      <c r="P46" s="15">
        <f>IFERROR(MIN('Item Mapping and Pricing'!$F48:INDEX('Item Mapping and Pricing'!$F48:$Z48,MATCH('Order amounts'!P46,'Item Mapping and Pricing'!$F$3:$Z$3)),1),MAX('Item Mapping and Pricing'!$F48:$Z48))*'Order amounts'!P46</f>
        <v>0</v>
      </c>
      <c r="Q46" s="15">
        <f>IFERROR(MIN('Item Mapping and Pricing'!$F48:INDEX('Item Mapping and Pricing'!$F48:$Z48,MATCH('Order amounts'!Q46,'Item Mapping and Pricing'!$F$3:$Z$3)),1),MAX('Item Mapping and Pricing'!$F48:$Z48))*'Order amounts'!Q46</f>
        <v>0</v>
      </c>
      <c r="R46" s="15">
        <f>IFERROR(MIN('Item Mapping and Pricing'!$F48:INDEX('Item Mapping and Pricing'!$F48:$Z48,MATCH('Order amounts'!R46,'Item Mapping and Pricing'!$F$3:$Z$3)),1),MAX('Item Mapping and Pricing'!$F48:$Z48))*'Order amounts'!R46</f>
        <v>0</v>
      </c>
      <c r="S46" s="15">
        <f>IFERROR(MIN('Item Mapping and Pricing'!$F48:INDEX('Item Mapping and Pricing'!$F48:$Z48,MATCH('Order amounts'!S46,'Item Mapping and Pricing'!$F$3:$Z$3)),1),MAX('Item Mapping and Pricing'!$F48:$Z48))*'Order amounts'!S46</f>
        <v>0</v>
      </c>
      <c r="T46" s="15">
        <f>IFERROR(MIN('Item Mapping and Pricing'!$F48:INDEX('Item Mapping and Pricing'!$F48:$Z48,MATCH('Order amounts'!T46,'Item Mapping and Pricing'!$F$3:$Z$3)),1),MAX('Item Mapping and Pricing'!$F48:$Z48))*'Order amounts'!T46</f>
        <v>0</v>
      </c>
      <c r="U46" s="15">
        <f>IFERROR(MIN('Item Mapping and Pricing'!$F48:INDEX('Item Mapping and Pricing'!$F48:$Z48,MATCH('Order amounts'!U46,'Item Mapping and Pricing'!$F$3:$Z$3)),1),MAX('Item Mapping and Pricing'!$F48:$Z48))*'Order amounts'!U46</f>
        <v>0</v>
      </c>
      <c r="V46" s="15">
        <f>IFERROR(MIN('Item Mapping and Pricing'!$F48:INDEX('Item Mapping and Pricing'!$F48:$Z48,MATCH('Order amounts'!V46,'Item Mapping and Pricing'!$F$3:$Z$3)),1),MAX('Item Mapping and Pricing'!$F48:$Z48))*'Order amounts'!V46</f>
        <v>0</v>
      </c>
      <c r="W46" s="15">
        <f>IFERROR(MIN('Item Mapping and Pricing'!$F48:INDEX('Item Mapping and Pricing'!$F48:$Z48,MATCH('Order amounts'!W46,'Item Mapping and Pricing'!$F$3:$Z$3)),1),MAX('Item Mapping and Pricing'!$F48:$Z48))*'Order amounts'!W46</f>
        <v>0</v>
      </c>
      <c r="X46" s="15">
        <f>IFERROR(MIN('Item Mapping and Pricing'!$F48:INDEX('Item Mapping and Pricing'!$F48:$Z48,MATCH('Order amounts'!X46,'Item Mapping and Pricing'!$F$3:$Z$3)),1),MAX('Item Mapping and Pricing'!$F48:$Z48))*'Order amounts'!X46</f>
        <v>0</v>
      </c>
      <c r="Y46" s="15">
        <f>IFERROR(MIN('Item Mapping and Pricing'!$F48:INDEX('Item Mapping and Pricing'!$F48:$Z48,MATCH('Order amounts'!Y46,'Item Mapping and Pricing'!$F$3:$Z$3)),1),MAX('Item Mapping and Pricing'!$F48:$Z48))*'Order amounts'!Y46</f>
        <v>0</v>
      </c>
      <c r="Z46" s="15">
        <f>IFERROR(MIN('Item Mapping and Pricing'!$F48:INDEX('Item Mapping and Pricing'!$F48:$Z48,MATCH('Order amounts'!Z46,'Item Mapping and Pricing'!$F$3:$Z$3)),1),MAX('Item Mapping and Pricing'!$F48:$Z48))*'Order amounts'!Z46</f>
        <v>0</v>
      </c>
      <c r="AA46" s="15">
        <f>IFERROR(MIN('Item Mapping and Pricing'!$F48:INDEX('Item Mapping and Pricing'!$F48:$Z48,MATCH('Order amounts'!AA46,'Item Mapping and Pricing'!$F$3:$Z$3)),1),MAX('Item Mapping and Pricing'!$F48:$Z48))*'Order amounts'!AA46</f>
        <v>0</v>
      </c>
    </row>
    <row r="47" spans="1:27" x14ac:dyDescent="0.2">
      <c r="A47">
        <v>10070</v>
      </c>
      <c r="B47" s="15">
        <f>IFERROR(MIN('Item Mapping and Pricing'!$F49:INDEX('Item Mapping and Pricing'!$F49:$Z49,MATCH('Order amounts'!B47,'Item Mapping and Pricing'!$F$3:$Z$3)),1),MAX('Item Mapping and Pricing'!$F49:$Z49))*'Order amounts'!B47</f>
        <v>0</v>
      </c>
      <c r="C47" s="15">
        <f>IFERROR(MIN('Item Mapping and Pricing'!$F49:INDEX('Item Mapping and Pricing'!$F49:$Z49,MATCH('Order amounts'!C47,'Item Mapping and Pricing'!$F$3:$Z$3)),1),MAX('Item Mapping and Pricing'!$F49:$Z49))*'Order amounts'!C47</f>
        <v>0</v>
      </c>
      <c r="D47" s="15">
        <f>IFERROR(MIN('Item Mapping and Pricing'!$F49:INDEX('Item Mapping and Pricing'!$F49:$Z49,MATCH('Order amounts'!D47,'Item Mapping and Pricing'!$F$3:$Z$3)),1),MAX('Item Mapping and Pricing'!$F49:$Z49))*'Order amounts'!D47</f>
        <v>0</v>
      </c>
      <c r="E47" s="15">
        <f>IFERROR(MIN('Item Mapping and Pricing'!$F49:INDEX('Item Mapping and Pricing'!$F49:$Z49,MATCH('Order amounts'!E47,'Item Mapping and Pricing'!$F$3:$Z$3)),1),MAX('Item Mapping and Pricing'!$F49:$Z49))*'Order amounts'!E47</f>
        <v>0</v>
      </c>
      <c r="F47" s="15">
        <f>IFERROR(MIN('Item Mapping and Pricing'!$F49:INDEX('Item Mapping and Pricing'!$F49:$Z49,MATCH('Order amounts'!F47,'Item Mapping and Pricing'!$F$3:$Z$3)),1),MAX('Item Mapping and Pricing'!$F49:$Z49))*'Order amounts'!F47</f>
        <v>0</v>
      </c>
      <c r="G47" s="15">
        <f>IFERROR(MIN('Item Mapping and Pricing'!$F49:INDEX('Item Mapping and Pricing'!$F49:$Z49,MATCH('Order amounts'!G47,'Item Mapping and Pricing'!$F$3:$Z$3)),1),MAX('Item Mapping and Pricing'!$F49:$Z49))*'Order amounts'!G47</f>
        <v>0</v>
      </c>
      <c r="H47" s="15">
        <f>IFERROR(MIN('Item Mapping and Pricing'!$F49:INDEX('Item Mapping and Pricing'!$F49:$Z49,MATCH('Order amounts'!H47,'Item Mapping and Pricing'!$F$3:$Z$3)),1),MAX('Item Mapping and Pricing'!$F49:$Z49))*'Order amounts'!H47</f>
        <v>0</v>
      </c>
      <c r="I47" s="15">
        <f>IFERROR(MIN('Item Mapping and Pricing'!$F49:INDEX('Item Mapping and Pricing'!$F49:$Z49,MATCH('Order amounts'!I47,'Item Mapping and Pricing'!$F$3:$Z$3)),1),MAX('Item Mapping and Pricing'!$F49:$Z49))*'Order amounts'!I47</f>
        <v>0</v>
      </c>
      <c r="J47" s="15">
        <f>IFERROR(MIN('Item Mapping and Pricing'!$F49:INDEX('Item Mapping and Pricing'!$F49:$Z49,MATCH('Order amounts'!J47,'Item Mapping and Pricing'!$F$3:$Z$3)),1),MAX('Item Mapping and Pricing'!$F49:$Z49))*'Order amounts'!J47</f>
        <v>0</v>
      </c>
      <c r="K47" s="15">
        <f>IFERROR(MIN('Item Mapping and Pricing'!$F49:INDEX('Item Mapping and Pricing'!$F49:$Z49,MATCH('Order amounts'!K47,'Item Mapping and Pricing'!$F$3:$Z$3)),1),MAX('Item Mapping and Pricing'!$F49:$Z49))*'Order amounts'!K47</f>
        <v>0</v>
      </c>
      <c r="L47" s="15">
        <f>IFERROR(MIN('Item Mapping and Pricing'!$F49:INDEX('Item Mapping and Pricing'!$F49:$Z49,MATCH('Order amounts'!L47,'Item Mapping and Pricing'!$F$3:$Z$3)),1),MAX('Item Mapping and Pricing'!$F49:$Z49))*'Order amounts'!L47</f>
        <v>0</v>
      </c>
      <c r="M47" s="15">
        <f>IFERROR(MIN('Item Mapping and Pricing'!$F49:INDEX('Item Mapping and Pricing'!$F49:$Z49,MATCH('Order amounts'!M47,'Item Mapping and Pricing'!$F$3:$Z$3)),1),MAX('Item Mapping and Pricing'!$F49:$Z49))*'Order amounts'!M47</f>
        <v>0</v>
      </c>
      <c r="N47" s="15">
        <f>IFERROR(MIN('Item Mapping and Pricing'!$F49:INDEX('Item Mapping and Pricing'!$F49:$Z49,MATCH('Order amounts'!N47,'Item Mapping and Pricing'!$F$3:$Z$3)),1),MAX('Item Mapping and Pricing'!$F49:$Z49))*'Order amounts'!N47</f>
        <v>0</v>
      </c>
      <c r="O47" s="15">
        <f>IFERROR(MIN('Item Mapping and Pricing'!$F49:INDEX('Item Mapping and Pricing'!$F49:$Z49,MATCH('Order amounts'!O47,'Item Mapping and Pricing'!$F$3:$Z$3)),1),MAX('Item Mapping and Pricing'!$F49:$Z49))*'Order amounts'!O47</f>
        <v>0</v>
      </c>
      <c r="P47" s="15">
        <f>IFERROR(MIN('Item Mapping and Pricing'!$F49:INDEX('Item Mapping and Pricing'!$F49:$Z49,MATCH('Order amounts'!P47,'Item Mapping and Pricing'!$F$3:$Z$3)),1),MAX('Item Mapping and Pricing'!$F49:$Z49))*'Order amounts'!P47</f>
        <v>0</v>
      </c>
      <c r="Q47" s="15">
        <f>IFERROR(MIN('Item Mapping and Pricing'!$F49:INDEX('Item Mapping and Pricing'!$F49:$Z49,MATCH('Order amounts'!Q47,'Item Mapping and Pricing'!$F$3:$Z$3)),1),MAX('Item Mapping and Pricing'!$F49:$Z49))*'Order amounts'!Q47</f>
        <v>0</v>
      </c>
      <c r="R47" s="15">
        <f>IFERROR(MIN('Item Mapping and Pricing'!$F49:INDEX('Item Mapping and Pricing'!$F49:$Z49,MATCH('Order amounts'!R47,'Item Mapping and Pricing'!$F$3:$Z$3)),1),MAX('Item Mapping and Pricing'!$F49:$Z49))*'Order amounts'!R47</f>
        <v>0</v>
      </c>
      <c r="S47" s="15">
        <f>IFERROR(MIN('Item Mapping and Pricing'!$F49:INDEX('Item Mapping and Pricing'!$F49:$Z49,MATCH('Order amounts'!S47,'Item Mapping and Pricing'!$F$3:$Z$3)),1),MAX('Item Mapping and Pricing'!$F49:$Z49))*'Order amounts'!S47</f>
        <v>0</v>
      </c>
      <c r="T47" s="15">
        <f>IFERROR(MIN('Item Mapping and Pricing'!$F49:INDEX('Item Mapping and Pricing'!$F49:$Z49,MATCH('Order amounts'!T47,'Item Mapping and Pricing'!$F$3:$Z$3)),1),MAX('Item Mapping and Pricing'!$F49:$Z49))*'Order amounts'!T47</f>
        <v>0</v>
      </c>
      <c r="U47" s="15">
        <f>IFERROR(MIN('Item Mapping and Pricing'!$F49:INDEX('Item Mapping and Pricing'!$F49:$Z49,MATCH('Order amounts'!U47,'Item Mapping and Pricing'!$F$3:$Z$3)),1),MAX('Item Mapping and Pricing'!$F49:$Z49))*'Order amounts'!U47</f>
        <v>0</v>
      </c>
      <c r="V47" s="15">
        <f>IFERROR(MIN('Item Mapping and Pricing'!$F49:INDEX('Item Mapping and Pricing'!$F49:$Z49,MATCH('Order amounts'!V47,'Item Mapping and Pricing'!$F$3:$Z$3)),1),MAX('Item Mapping and Pricing'!$F49:$Z49))*'Order amounts'!V47</f>
        <v>0</v>
      </c>
      <c r="W47" s="15">
        <f>IFERROR(MIN('Item Mapping and Pricing'!$F49:INDEX('Item Mapping and Pricing'!$F49:$Z49,MATCH('Order amounts'!W47,'Item Mapping and Pricing'!$F$3:$Z$3)),1),MAX('Item Mapping and Pricing'!$F49:$Z49))*'Order amounts'!W47</f>
        <v>0</v>
      </c>
      <c r="X47" s="15">
        <f>IFERROR(MIN('Item Mapping and Pricing'!$F49:INDEX('Item Mapping and Pricing'!$F49:$Z49,MATCH('Order amounts'!X47,'Item Mapping and Pricing'!$F$3:$Z$3)),1),MAX('Item Mapping and Pricing'!$F49:$Z49))*'Order amounts'!X47</f>
        <v>0</v>
      </c>
      <c r="Y47" s="15">
        <f>IFERROR(MIN('Item Mapping and Pricing'!$F49:INDEX('Item Mapping and Pricing'!$F49:$Z49,MATCH('Order amounts'!Y47,'Item Mapping and Pricing'!$F$3:$Z$3)),1),MAX('Item Mapping and Pricing'!$F49:$Z49))*'Order amounts'!Y47</f>
        <v>0</v>
      </c>
      <c r="Z47" s="15">
        <f>IFERROR(MIN('Item Mapping and Pricing'!$F49:INDEX('Item Mapping and Pricing'!$F49:$Z49,MATCH('Order amounts'!Z47,'Item Mapping and Pricing'!$F$3:$Z$3)),1),MAX('Item Mapping and Pricing'!$F49:$Z49))*'Order amounts'!Z47</f>
        <v>0</v>
      </c>
      <c r="AA47" s="15">
        <f>IFERROR(MIN('Item Mapping and Pricing'!$F49:INDEX('Item Mapping and Pricing'!$F49:$Z49,MATCH('Order amounts'!AA47,'Item Mapping and Pricing'!$F$3:$Z$3)),1),MAX('Item Mapping and Pricing'!$F49:$Z49))*'Order amounts'!AA47</f>
        <v>0</v>
      </c>
    </row>
    <row r="48" spans="1:27" x14ac:dyDescent="0.2">
      <c r="A48">
        <v>10071</v>
      </c>
      <c r="B48" s="15">
        <f>IFERROR(MIN('Item Mapping and Pricing'!$F50:INDEX('Item Mapping and Pricing'!$F50:$Z50,MATCH('Order amounts'!B48,'Item Mapping and Pricing'!$F$3:$Z$3)),1),MAX('Item Mapping and Pricing'!$F50:$Z50))*'Order amounts'!B48</f>
        <v>0</v>
      </c>
      <c r="C48" s="15">
        <f>IFERROR(MIN('Item Mapping and Pricing'!$F50:INDEX('Item Mapping and Pricing'!$F50:$Z50,MATCH('Order amounts'!C48,'Item Mapping and Pricing'!$F$3:$Z$3)),1),MAX('Item Mapping and Pricing'!$F50:$Z50))*'Order amounts'!C48</f>
        <v>0</v>
      </c>
      <c r="D48" s="15">
        <f>IFERROR(MIN('Item Mapping and Pricing'!$F50:INDEX('Item Mapping and Pricing'!$F50:$Z50,MATCH('Order amounts'!D48,'Item Mapping and Pricing'!$F$3:$Z$3)),1),MAX('Item Mapping and Pricing'!$F50:$Z50))*'Order amounts'!D48</f>
        <v>0</v>
      </c>
      <c r="E48" s="15">
        <f>IFERROR(MIN('Item Mapping and Pricing'!$F50:INDEX('Item Mapping and Pricing'!$F50:$Z50,MATCH('Order amounts'!E48,'Item Mapping and Pricing'!$F$3:$Z$3)),1),MAX('Item Mapping and Pricing'!$F50:$Z50))*'Order amounts'!E48</f>
        <v>0</v>
      </c>
      <c r="F48" s="15">
        <f>IFERROR(MIN('Item Mapping and Pricing'!$F50:INDEX('Item Mapping and Pricing'!$F50:$Z50,MATCH('Order amounts'!F48,'Item Mapping and Pricing'!$F$3:$Z$3)),1),MAX('Item Mapping and Pricing'!$F50:$Z50))*'Order amounts'!F48</f>
        <v>0</v>
      </c>
      <c r="G48" s="15">
        <f>IFERROR(MIN('Item Mapping and Pricing'!$F50:INDEX('Item Mapping and Pricing'!$F50:$Z50,MATCH('Order amounts'!G48,'Item Mapping and Pricing'!$F$3:$Z$3)),1),MAX('Item Mapping and Pricing'!$F50:$Z50))*'Order amounts'!G48</f>
        <v>0</v>
      </c>
      <c r="H48" s="15">
        <f>IFERROR(MIN('Item Mapping and Pricing'!$F50:INDEX('Item Mapping and Pricing'!$F50:$Z50,MATCH('Order amounts'!H48,'Item Mapping and Pricing'!$F$3:$Z$3)),1),MAX('Item Mapping and Pricing'!$F50:$Z50))*'Order amounts'!H48</f>
        <v>0</v>
      </c>
      <c r="I48" s="15">
        <f>IFERROR(MIN('Item Mapping and Pricing'!$F50:INDEX('Item Mapping and Pricing'!$F50:$Z50,MATCH('Order amounts'!I48,'Item Mapping and Pricing'!$F$3:$Z$3)),1),MAX('Item Mapping and Pricing'!$F50:$Z50))*'Order amounts'!I48</f>
        <v>0</v>
      </c>
      <c r="J48" s="15">
        <f>IFERROR(MIN('Item Mapping and Pricing'!$F50:INDEX('Item Mapping and Pricing'!$F50:$Z50,MATCH('Order amounts'!J48,'Item Mapping and Pricing'!$F$3:$Z$3)),1),MAX('Item Mapping and Pricing'!$F50:$Z50))*'Order amounts'!J48</f>
        <v>0</v>
      </c>
      <c r="K48" s="15">
        <f>IFERROR(MIN('Item Mapping and Pricing'!$F50:INDEX('Item Mapping and Pricing'!$F50:$Z50,MATCH('Order amounts'!K48,'Item Mapping and Pricing'!$F$3:$Z$3)),1),MAX('Item Mapping and Pricing'!$F50:$Z50))*'Order amounts'!K48</f>
        <v>0</v>
      </c>
      <c r="L48" s="15">
        <f>IFERROR(MIN('Item Mapping and Pricing'!$F50:INDEX('Item Mapping and Pricing'!$F50:$Z50,MATCH('Order amounts'!L48,'Item Mapping and Pricing'!$F$3:$Z$3)),1),MAX('Item Mapping and Pricing'!$F50:$Z50))*'Order amounts'!L48</f>
        <v>0</v>
      </c>
      <c r="M48" s="15">
        <f>IFERROR(MIN('Item Mapping and Pricing'!$F50:INDEX('Item Mapping and Pricing'!$F50:$Z50,MATCH('Order amounts'!M48,'Item Mapping and Pricing'!$F$3:$Z$3)),1),MAX('Item Mapping and Pricing'!$F50:$Z50))*'Order amounts'!M48</f>
        <v>0</v>
      </c>
      <c r="N48" s="15">
        <f>IFERROR(MIN('Item Mapping and Pricing'!$F50:INDEX('Item Mapping and Pricing'!$F50:$Z50,MATCH('Order amounts'!N48,'Item Mapping and Pricing'!$F$3:$Z$3)),1),MAX('Item Mapping and Pricing'!$F50:$Z50))*'Order amounts'!N48</f>
        <v>0</v>
      </c>
      <c r="O48" s="15">
        <f>IFERROR(MIN('Item Mapping and Pricing'!$F50:INDEX('Item Mapping and Pricing'!$F50:$Z50,MATCH('Order amounts'!O48,'Item Mapping and Pricing'!$F$3:$Z$3)),1),MAX('Item Mapping and Pricing'!$F50:$Z50))*'Order amounts'!O48</f>
        <v>0</v>
      </c>
      <c r="P48" s="15">
        <f>IFERROR(MIN('Item Mapping and Pricing'!$F50:INDEX('Item Mapping and Pricing'!$F50:$Z50,MATCH('Order amounts'!P48,'Item Mapping and Pricing'!$F$3:$Z$3)),1),MAX('Item Mapping and Pricing'!$F50:$Z50))*'Order amounts'!P48</f>
        <v>0</v>
      </c>
      <c r="Q48" s="15">
        <f>IFERROR(MIN('Item Mapping and Pricing'!$F50:INDEX('Item Mapping and Pricing'!$F50:$Z50,MATCH('Order amounts'!Q48,'Item Mapping and Pricing'!$F$3:$Z$3)),1),MAX('Item Mapping and Pricing'!$F50:$Z50))*'Order amounts'!Q48</f>
        <v>0</v>
      </c>
      <c r="R48" s="15">
        <f>IFERROR(MIN('Item Mapping and Pricing'!$F50:INDEX('Item Mapping and Pricing'!$F50:$Z50,MATCH('Order amounts'!R48,'Item Mapping and Pricing'!$F$3:$Z$3)),1),MAX('Item Mapping and Pricing'!$F50:$Z50))*'Order amounts'!R48</f>
        <v>0</v>
      </c>
      <c r="S48" s="15">
        <f>IFERROR(MIN('Item Mapping and Pricing'!$F50:INDEX('Item Mapping and Pricing'!$F50:$Z50,MATCH('Order amounts'!S48,'Item Mapping and Pricing'!$F$3:$Z$3)),1),MAX('Item Mapping and Pricing'!$F50:$Z50))*'Order amounts'!S48</f>
        <v>0</v>
      </c>
      <c r="T48" s="15">
        <f>IFERROR(MIN('Item Mapping and Pricing'!$F50:INDEX('Item Mapping and Pricing'!$F50:$Z50,MATCH('Order amounts'!T48,'Item Mapping and Pricing'!$F$3:$Z$3)),1),MAX('Item Mapping and Pricing'!$F50:$Z50))*'Order amounts'!T48</f>
        <v>0</v>
      </c>
      <c r="U48" s="15">
        <f>IFERROR(MIN('Item Mapping and Pricing'!$F50:INDEX('Item Mapping and Pricing'!$F50:$Z50,MATCH('Order amounts'!U48,'Item Mapping and Pricing'!$F$3:$Z$3)),1),MAX('Item Mapping and Pricing'!$F50:$Z50))*'Order amounts'!U48</f>
        <v>0</v>
      </c>
      <c r="V48" s="15">
        <f>IFERROR(MIN('Item Mapping and Pricing'!$F50:INDEX('Item Mapping and Pricing'!$F50:$Z50,MATCH('Order amounts'!V48,'Item Mapping and Pricing'!$F$3:$Z$3)),1),MAX('Item Mapping and Pricing'!$F50:$Z50))*'Order amounts'!V48</f>
        <v>0</v>
      </c>
      <c r="W48" s="15">
        <f>IFERROR(MIN('Item Mapping and Pricing'!$F50:INDEX('Item Mapping and Pricing'!$F50:$Z50,MATCH('Order amounts'!W48,'Item Mapping and Pricing'!$F$3:$Z$3)),1),MAX('Item Mapping and Pricing'!$F50:$Z50))*'Order amounts'!W48</f>
        <v>0</v>
      </c>
      <c r="X48" s="15">
        <f>IFERROR(MIN('Item Mapping and Pricing'!$F50:INDEX('Item Mapping and Pricing'!$F50:$Z50,MATCH('Order amounts'!X48,'Item Mapping and Pricing'!$F$3:$Z$3)),1),MAX('Item Mapping and Pricing'!$F50:$Z50))*'Order amounts'!X48</f>
        <v>0</v>
      </c>
      <c r="Y48" s="15">
        <f>IFERROR(MIN('Item Mapping and Pricing'!$F50:INDEX('Item Mapping and Pricing'!$F50:$Z50,MATCH('Order amounts'!Y48,'Item Mapping and Pricing'!$F$3:$Z$3)),1),MAX('Item Mapping and Pricing'!$F50:$Z50))*'Order amounts'!Y48</f>
        <v>0</v>
      </c>
      <c r="Z48" s="15">
        <f>IFERROR(MIN('Item Mapping and Pricing'!$F50:INDEX('Item Mapping and Pricing'!$F50:$Z50,MATCH('Order amounts'!Z48,'Item Mapping and Pricing'!$F$3:$Z$3)),1),MAX('Item Mapping and Pricing'!$F50:$Z50))*'Order amounts'!Z48</f>
        <v>0</v>
      </c>
      <c r="AA48" s="15">
        <f>IFERROR(MIN('Item Mapping and Pricing'!$F50:INDEX('Item Mapping and Pricing'!$F50:$Z50,MATCH('Order amounts'!AA48,'Item Mapping and Pricing'!$F$3:$Z$3)),1),MAX('Item Mapping and Pricing'!$F50:$Z50))*'Order amounts'!AA48</f>
        <v>0</v>
      </c>
    </row>
    <row r="49" spans="1:27" x14ac:dyDescent="0.2">
      <c r="A49">
        <v>10072</v>
      </c>
      <c r="B49" s="15">
        <f>IFERROR(MIN('Item Mapping and Pricing'!$F51:INDEX('Item Mapping and Pricing'!$F51:$Z51,MATCH('Order amounts'!B49,'Item Mapping and Pricing'!$F$3:$Z$3)),1),MAX('Item Mapping and Pricing'!$F51:$Z51))*'Order amounts'!B49</f>
        <v>0</v>
      </c>
      <c r="C49" s="15">
        <f>IFERROR(MIN('Item Mapping and Pricing'!$F51:INDEX('Item Mapping and Pricing'!$F51:$Z51,MATCH('Order amounts'!C49,'Item Mapping and Pricing'!$F$3:$Z$3)),1),MAX('Item Mapping and Pricing'!$F51:$Z51))*'Order amounts'!C49</f>
        <v>0</v>
      </c>
      <c r="D49" s="15">
        <f>IFERROR(MIN('Item Mapping and Pricing'!$F51:INDEX('Item Mapping and Pricing'!$F51:$Z51,MATCH('Order amounts'!D49,'Item Mapping and Pricing'!$F$3:$Z$3)),1),MAX('Item Mapping and Pricing'!$F51:$Z51))*'Order amounts'!D49</f>
        <v>0</v>
      </c>
      <c r="E49" s="15">
        <f>IFERROR(MIN('Item Mapping and Pricing'!$F51:INDEX('Item Mapping and Pricing'!$F51:$Z51,MATCH('Order amounts'!E49,'Item Mapping and Pricing'!$F$3:$Z$3)),1),MAX('Item Mapping and Pricing'!$F51:$Z51))*'Order amounts'!E49</f>
        <v>0</v>
      </c>
      <c r="F49" s="15">
        <f>IFERROR(MIN('Item Mapping and Pricing'!$F51:INDEX('Item Mapping and Pricing'!$F51:$Z51,MATCH('Order amounts'!F49,'Item Mapping and Pricing'!$F$3:$Z$3)),1),MAX('Item Mapping and Pricing'!$F51:$Z51))*'Order amounts'!F49</f>
        <v>0</v>
      </c>
      <c r="G49" s="15">
        <f>IFERROR(MIN('Item Mapping and Pricing'!$F51:INDEX('Item Mapping and Pricing'!$F51:$Z51,MATCH('Order amounts'!G49,'Item Mapping and Pricing'!$F$3:$Z$3)),1),MAX('Item Mapping and Pricing'!$F51:$Z51))*'Order amounts'!G49</f>
        <v>0</v>
      </c>
      <c r="H49" s="15">
        <f>IFERROR(MIN('Item Mapping and Pricing'!$F51:INDEX('Item Mapping and Pricing'!$F51:$Z51,MATCH('Order amounts'!H49,'Item Mapping and Pricing'!$F$3:$Z$3)),1),MAX('Item Mapping and Pricing'!$F51:$Z51))*'Order amounts'!H49</f>
        <v>0</v>
      </c>
      <c r="I49" s="15">
        <f>IFERROR(MIN('Item Mapping and Pricing'!$F51:INDEX('Item Mapping and Pricing'!$F51:$Z51,MATCH('Order amounts'!I49,'Item Mapping and Pricing'!$F$3:$Z$3)),1),MAX('Item Mapping and Pricing'!$F51:$Z51))*'Order amounts'!I49</f>
        <v>0</v>
      </c>
      <c r="J49" s="15">
        <f>IFERROR(MIN('Item Mapping and Pricing'!$F51:INDEX('Item Mapping and Pricing'!$F51:$Z51,MATCH('Order amounts'!J49,'Item Mapping and Pricing'!$F$3:$Z$3)),1),MAX('Item Mapping and Pricing'!$F51:$Z51))*'Order amounts'!J49</f>
        <v>0</v>
      </c>
      <c r="K49" s="15">
        <f>IFERROR(MIN('Item Mapping and Pricing'!$F51:INDEX('Item Mapping and Pricing'!$F51:$Z51,MATCH('Order amounts'!K49,'Item Mapping and Pricing'!$F$3:$Z$3)),1),MAX('Item Mapping and Pricing'!$F51:$Z51))*'Order amounts'!K49</f>
        <v>0</v>
      </c>
      <c r="L49" s="15">
        <f>IFERROR(MIN('Item Mapping and Pricing'!$F51:INDEX('Item Mapping and Pricing'!$F51:$Z51,MATCH('Order amounts'!L49,'Item Mapping and Pricing'!$F$3:$Z$3)),1),MAX('Item Mapping and Pricing'!$F51:$Z51))*'Order amounts'!L49</f>
        <v>0</v>
      </c>
      <c r="M49" s="15">
        <f>IFERROR(MIN('Item Mapping and Pricing'!$F51:INDEX('Item Mapping and Pricing'!$F51:$Z51,MATCH('Order amounts'!M49,'Item Mapping and Pricing'!$F$3:$Z$3)),1),MAX('Item Mapping and Pricing'!$F51:$Z51))*'Order amounts'!M49</f>
        <v>0</v>
      </c>
      <c r="N49" s="15">
        <f>IFERROR(MIN('Item Mapping and Pricing'!$F51:INDEX('Item Mapping and Pricing'!$F51:$Z51,MATCH('Order amounts'!N49,'Item Mapping and Pricing'!$F$3:$Z$3)),1),MAX('Item Mapping and Pricing'!$F51:$Z51))*'Order amounts'!N49</f>
        <v>0</v>
      </c>
      <c r="O49" s="15">
        <f>IFERROR(MIN('Item Mapping and Pricing'!$F51:INDEX('Item Mapping and Pricing'!$F51:$Z51,MATCH('Order amounts'!O49,'Item Mapping and Pricing'!$F$3:$Z$3)),1),MAX('Item Mapping and Pricing'!$F51:$Z51))*'Order amounts'!O49</f>
        <v>0</v>
      </c>
      <c r="P49" s="15">
        <f>IFERROR(MIN('Item Mapping and Pricing'!$F51:INDEX('Item Mapping and Pricing'!$F51:$Z51,MATCH('Order amounts'!P49,'Item Mapping and Pricing'!$F$3:$Z$3)),1),MAX('Item Mapping and Pricing'!$F51:$Z51))*'Order amounts'!P49</f>
        <v>0</v>
      </c>
      <c r="Q49" s="15">
        <f>IFERROR(MIN('Item Mapping and Pricing'!$F51:INDEX('Item Mapping and Pricing'!$F51:$Z51,MATCH('Order amounts'!Q49,'Item Mapping and Pricing'!$F$3:$Z$3)),1),MAX('Item Mapping and Pricing'!$F51:$Z51))*'Order amounts'!Q49</f>
        <v>0</v>
      </c>
      <c r="R49" s="15">
        <f>IFERROR(MIN('Item Mapping and Pricing'!$F51:INDEX('Item Mapping and Pricing'!$F51:$Z51,MATCH('Order amounts'!R49,'Item Mapping and Pricing'!$F$3:$Z$3)),1),MAX('Item Mapping and Pricing'!$F51:$Z51))*'Order amounts'!R49</f>
        <v>0</v>
      </c>
      <c r="S49" s="15">
        <f>IFERROR(MIN('Item Mapping and Pricing'!$F51:INDEX('Item Mapping and Pricing'!$F51:$Z51,MATCH('Order amounts'!S49,'Item Mapping and Pricing'!$F$3:$Z$3)),1),MAX('Item Mapping and Pricing'!$F51:$Z51))*'Order amounts'!S49</f>
        <v>0</v>
      </c>
      <c r="T49" s="15">
        <f>IFERROR(MIN('Item Mapping and Pricing'!$F51:INDEX('Item Mapping and Pricing'!$F51:$Z51,MATCH('Order amounts'!T49,'Item Mapping and Pricing'!$F$3:$Z$3)),1),MAX('Item Mapping and Pricing'!$F51:$Z51))*'Order amounts'!T49</f>
        <v>0</v>
      </c>
      <c r="U49" s="15">
        <f>IFERROR(MIN('Item Mapping and Pricing'!$F51:INDEX('Item Mapping and Pricing'!$F51:$Z51,MATCH('Order amounts'!U49,'Item Mapping and Pricing'!$F$3:$Z$3)),1),MAX('Item Mapping and Pricing'!$F51:$Z51))*'Order amounts'!U49</f>
        <v>0</v>
      </c>
      <c r="V49" s="15">
        <f>IFERROR(MIN('Item Mapping and Pricing'!$F51:INDEX('Item Mapping and Pricing'!$F51:$Z51,MATCH('Order amounts'!V49,'Item Mapping and Pricing'!$F$3:$Z$3)),1),MAX('Item Mapping and Pricing'!$F51:$Z51))*'Order amounts'!V49</f>
        <v>0</v>
      </c>
      <c r="W49" s="15">
        <f>IFERROR(MIN('Item Mapping and Pricing'!$F51:INDEX('Item Mapping and Pricing'!$F51:$Z51,MATCH('Order amounts'!W49,'Item Mapping and Pricing'!$F$3:$Z$3)),1),MAX('Item Mapping and Pricing'!$F51:$Z51))*'Order amounts'!W49</f>
        <v>0</v>
      </c>
      <c r="X49" s="15">
        <f>IFERROR(MIN('Item Mapping and Pricing'!$F51:INDEX('Item Mapping and Pricing'!$F51:$Z51,MATCH('Order amounts'!X49,'Item Mapping and Pricing'!$F$3:$Z$3)),1),MAX('Item Mapping and Pricing'!$F51:$Z51))*'Order amounts'!X49</f>
        <v>0</v>
      </c>
      <c r="Y49" s="15">
        <f>IFERROR(MIN('Item Mapping and Pricing'!$F51:INDEX('Item Mapping and Pricing'!$F51:$Z51,MATCH('Order amounts'!Y49,'Item Mapping and Pricing'!$F$3:$Z$3)),1),MAX('Item Mapping and Pricing'!$F51:$Z51))*'Order amounts'!Y49</f>
        <v>0</v>
      </c>
      <c r="Z49" s="15">
        <f>IFERROR(MIN('Item Mapping and Pricing'!$F51:INDEX('Item Mapping and Pricing'!$F51:$Z51,MATCH('Order amounts'!Z49,'Item Mapping and Pricing'!$F$3:$Z$3)),1),MAX('Item Mapping and Pricing'!$F51:$Z51))*'Order amounts'!Z49</f>
        <v>0</v>
      </c>
      <c r="AA49" s="15">
        <f>IFERROR(MIN('Item Mapping and Pricing'!$F51:INDEX('Item Mapping and Pricing'!$F51:$Z51,MATCH('Order amounts'!AA49,'Item Mapping and Pricing'!$F$3:$Z$3)),1),MAX('Item Mapping and Pricing'!$F51:$Z51))*'Order amounts'!AA49</f>
        <v>0</v>
      </c>
    </row>
    <row r="50" spans="1:27" x14ac:dyDescent="0.2">
      <c r="A50">
        <v>10073</v>
      </c>
      <c r="B50" s="15">
        <f>IFERROR(MIN('Item Mapping and Pricing'!$F52:INDEX('Item Mapping and Pricing'!$F52:$Z52,MATCH('Order amounts'!B50,'Item Mapping and Pricing'!$F$3:$Z$3)),1),MAX('Item Mapping and Pricing'!$F52:$Z52))*'Order amounts'!B50</f>
        <v>0</v>
      </c>
      <c r="C50" s="15">
        <f>IFERROR(MIN('Item Mapping and Pricing'!$F52:INDEX('Item Mapping and Pricing'!$F52:$Z52,MATCH('Order amounts'!C50,'Item Mapping and Pricing'!$F$3:$Z$3)),1),MAX('Item Mapping and Pricing'!$F52:$Z52))*'Order amounts'!C50</f>
        <v>0</v>
      </c>
      <c r="D50" s="15">
        <f>IFERROR(MIN('Item Mapping and Pricing'!$F52:INDEX('Item Mapping and Pricing'!$F52:$Z52,MATCH('Order amounts'!D50,'Item Mapping and Pricing'!$F$3:$Z$3)),1),MAX('Item Mapping and Pricing'!$F52:$Z52))*'Order amounts'!D50</f>
        <v>0</v>
      </c>
      <c r="E50" s="15">
        <f>IFERROR(MIN('Item Mapping and Pricing'!$F52:INDEX('Item Mapping and Pricing'!$F52:$Z52,MATCH('Order amounts'!E50,'Item Mapping and Pricing'!$F$3:$Z$3)),1),MAX('Item Mapping and Pricing'!$F52:$Z52))*'Order amounts'!E50</f>
        <v>0</v>
      </c>
      <c r="F50" s="15">
        <f>IFERROR(MIN('Item Mapping and Pricing'!$F52:INDEX('Item Mapping and Pricing'!$F52:$Z52,MATCH('Order amounts'!F50,'Item Mapping and Pricing'!$F$3:$Z$3)),1),MAX('Item Mapping and Pricing'!$F52:$Z52))*'Order amounts'!F50</f>
        <v>0</v>
      </c>
      <c r="G50" s="15">
        <f>IFERROR(MIN('Item Mapping and Pricing'!$F52:INDEX('Item Mapping and Pricing'!$F52:$Z52,MATCH('Order amounts'!G50,'Item Mapping and Pricing'!$F$3:$Z$3)),1),MAX('Item Mapping and Pricing'!$F52:$Z52))*'Order amounts'!G50</f>
        <v>0</v>
      </c>
      <c r="H50" s="15">
        <f>IFERROR(MIN('Item Mapping and Pricing'!$F52:INDEX('Item Mapping and Pricing'!$F52:$Z52,MATCH('Order amounts'!H50,'Item Mapping and Pricing'!$F$3:$Z$3)),1),MAX('Item Mapping and Pricing'!$F52:$Z52))*'Order amounts'!H50</f>
        <v>0</v>
      </c>
      <c r="I50" s="15">
        <f>IFERROR(MIN('Item Mapping and Pricing'!$F52:INDEX('Item Mapping and Pricing'!$F52:$Z52,MATCH('Order amounts'!I50,'Item Mapping and Pricing'!$F$3:$Z$3)),1),MAX('Item Mapping and Pricing'!$F52:$Z52))*'Order amounts'!I50</f>
        <v>0</v>
      </c>
      <c r="J50" s="15">
        <f>IFERROR(MIN('Item Mapping and Pricing'!$F52:INDEX('Item Mapping and Pricing'!$F52:$Z52,MATCH('Order amounts'!J50,'Item Mapping and Pricing'!$F$3:$Z$3)),1),MAX('Item Mapping and Pricing'!$F52:$Z52))*'Order amounts'!J50</f>
        <v>0</v>
      </c>
      <c r="K50" s="15">
        <f>IFERROR(MIN('Item Mapping and Pricing'!$F52:INDEX('Item Mapping and Pricing'!$F52:$Z52,MATCH('Order amounts'!K50,'Item Mapping and Pricing'!$F$3:$Z$3)),1),MAX('Item Mapping and Pricing'!$F52:$Z52))*'Order amounts'!K50</f>
        <v>0</v>
      </c>
      <c r="L50" s="15">
        <f>IFERROR(MIN('Item Mapping and Pricing'!$F52:INDEX('Item Mapping and Pricing'!$F52:$Z52,MATCH('Order amounts'!L50,'Item Mapping and Pricing'!$F$3:$Z$3)),1),MAX('Item Mapping and Pricing'!$F52:$Z52))*'Order amounts'!L50</f>
        <v>0</v>
      </c>
      <c r="M50" s="15">
        <f>IFERROR(MIN('Item Mapping and Pricing'!$F52:INDEX('Item Mapping and Pricing'!$F52:$Z52,MATCH('Order amounts'!M50,'Item Mapping and Pricing'!$F$3:$Z$3)),1),MAX('Item Mapping and Pricing'!$F52:$Z52))*'Order amounts'!M50</f>
        <v>0</v>
      </c>
      <c r="N50" s="15">
        <f>IFERROR(MIN('Item Mapping and Pricing'!$F52:INDEX('Item Mapping and Pricing'!$F52:$Z52,MATCH('Order amounts'!N50,'Item Mapping and Pricing'!$F$3:$Z$3)),1),MAX('Item Mapping and Pricing'!$F52:$Z52))*'Order amounts'!N50</f>
        <v>0</v>
      </c>
      <c r="O50" s="15">
        <f>IFERROR(MIN('Item Mapping and Pricing'!$F52:INDEX('Item Mapping and Pricing'!$F52:$Z52,MATCH('Order amounts'!O50,'Item Mapping and Pricing'!$F$3:$Z$3)),1),MAX('Item Mapping and Pricing'!$F52:$Z52))*'Order amounts'!O50</f>
        <v>0</v>
      </c>
      <c r="P50" s="15">
        <f>IFERROR(MIN('Item Mapping and Pricing'!$F52:INDEX('Item Mapping and Pricing'!$F52:$Z52,MATCH('Order amounts'!P50,'Item Mapping and Pricing'!$F$3:$Z$3)),1),MAX('Item Mapping and Pricing'!$F52:$Z52))*'Order amounts'!P50</f>
        <v>0</v>
      </c>
      <c r="Q50" s="15">
        <f>IFERROR(MIN('Item Mapping and Pricing'!$F52:INDEX('Item Mapping and Pricing'!$F52:$Z52,MATCH('Order amounts'!Q50,'Item Mapping and Pricing'!$F$3:$Z$3)),1),MAX('Item Mapping and Pricing'!$F52:$Z52))*'Order amounts'!Q50</f>
        <v>0</v>
      </c>
      <c r="R50" s="15">
        <f>IFERROR(MIN('Item Mapping and Pricing'!$F52:INDEX('Item Mapping and Pricing'!$F52:$Z52,MATCH('Order amounts'!R50,'Item Mapping and Pricing'!$F$3:$Z$3)),1),MAX('Item Mapping and Pricing'!$F52:$Z52))*'Order amounts'!R50</f>
        <v>0</v>
      </c>
      <c r="S50" s="15">
        <f>IFERROR(MIN('Item Mapping and Pricing'!$F52:INDEX('Item Mapping and Pricing'!$F52:$Z52,MATCH('Order amounts'!S50,'Item Mapping and Pricing'!$F$3:$Z$3)),1),MAX('Item Mapping and Pricing'!$F52:$Z52))*'Order amounts'!S50</f>
        <v>0</v>
      </c>
      <c r="T50" s="15">
        <f>IFERROR(MIN('Item Mapping and Pricing'!$F52:INDEX('Item Mapping and Pricing'!$F52:$Z52,MATCH('Order amounts'!T50,'Item Mapping and Pricing'!$F$3:$Z$3)),1),MAX('Item Mapping and Pricing'!$F52:$Z52))*'Order amounts'!T50</f>
        <v>0</v>
      </c>
      <c r="U50" s="15">
        <f>IFERROR(MIN('Item Mapping and Pricing'!$F52:INDEX('Item Mapping and Pricing'!$F52:$Z52,MATCH('Order amounts'!U50,'Item Mapping and Pricing'!$F$3:$Z$3)),1),MAX('Item Mapping and Pricing'!$F52:$Z52))*'Order amounts'!U50</f>
        <v>0</v>
      </c>
      <c r="V50" s="15">
        <f>IFERROR(MIN('Item Mapping and Pricing'!$F52:INDEX('Item Mapping and Pricing'!$F52:$Z52,MATCH('Order amounts'!V50,'Item Mapping and Pricing'!$F$3:$Z$3)),1),MAX('Item Mapping and Pricing'!$F52:$Z52))*'Order amounts'!V50</f>
        <v>0</v>
      </c>
      <c r="W50" s="15">
        <f>IFERROR(MIN('Item Mapping and Pricing'!$F52:INDEX('Item Mapping and Pricing'!$F52:$Z52,MATCH('Order amounts'!W50,'Item Mapping and Pricing'!$F$3:$Z$3)),1),MAX('Item Mapping and Pricing'!$F52:$Z52))*'Order amounts'!W50</f>
        <v>0</v>
      </c>
      <c r="X50" s="15">
        <f>IFERROR(MIN('Item Mapping and Pricing'!$F52:INDEX('Item Mapping and Pricing'!$F52:$Z52,MATCH('Order amounts'!X50,'Item Mapping and Pricing'!$F$3:$Z$3)),1),MAX('Item Mapping and Pricing'!$F52:$Z52))*'Order amounts'!X50</f>
        <v>0</v>
      </c>
      <c r="Y50" s="15">
        <f>IFERROR(MIN('Item Mapping and Pricing'!$F52:INDEX('Item Mapping and Pricing'!$F52:$Z52,MATCH('Order amounts'!Y50,'Item Mapping and Pricing'!$F$3:$Z$3)),1),MAX('Item Mapping and Pricing'!$F52:$Z52))*'Order amounts'!Y50</f>
        <v>0</v>
      </c>
      <c r="Z50" s="15">
        <f>IFERROR(MIN('Item Mapping and Pricing'!$F52:INDEX('Item Mapping and Pricing'!$F52:$Z52,MATCH('Order amounts'!Z50,'Item Mapping and Pricing'!$F$3:$Z$3)),1),MAX('Item Mapping and Pricing'!$F52:$Z52))*'Order amounts'!Z50</f>
        <v>0</v>
      </c>
      <c r="AA50" s="15">
        <f>IFERROR(MIN('Item Mapping and Pricing'!$F52:INDEX('Item Mapping and Pricing'!$F52:$Z52,MATCH('Order amounts'!AA50,'Item Mapping and Pricing'!$F$3:$Z$3)),1),MAX('Item Mapping and Pricing'!$F52:$Z52))*'Order amounts'!AA50</f>
        <v>0</v>
      </c>
    </row>
    <row r="51" spans="1:27" x14ac:dyDescent="0.2">
      <c r="A51">
        <v>10074</v>
      </c>
      <c r="B51" s="15">
        <f>IFERROR(MIN('Item Mapping and Pricing'!$F53:INDEX('Item Mapping and Pricing'!$F53:$Z53,MATCH('Order amounts'!B51,'Item Mapping and Pricing'!$F$3:$Z$3)),1),MAX('Item Mapping and Pricing'!$F53:$Z53))*'Order amounts'!B51</f>
        <v>0</v>
      </c>
      <c r="C51" s="15">
        <f>IFERROR(MIN('Item Mapping and Pricing'!$F53:INDEX('Item Mapping and Pricing'!$F53:$Z53,MATCH('Order amounts'!C51,'Item Mapping and Pricing'!$F$3:$Z$3)),1),MAX('Item Mapping and Pricing'!$F53:$Z53))*'Order amounts'!C51</f>
        <v>0</v>
      </c>
      <c r="D51" s="15">
        <f>IFERROR(MIN('Item Mapping and Pricing'!$F53:INDEX('Item Mapping and Pricing'!$F53:$Z53,MATCH('Order amounts'!D51,'Item Mapping and Pricing'!$F$3:$Z$3)),1),MAX('Item Mapping and Pricing'!$F53:$Z53))*'Order amounts'!D51</f>
        <v>0</v>
      </c>
      <c r="E51" s="15">
        <f>IFERROR(MIN('Item Mapping and Pricing'!$F53:INDEX('Item Mapping and Pricing'!$F53:$Z53,MATCH('Order amounts'!E51,'Item Mapping and Pricing'!$F$3:$Z$3)),1),MAX('Item Mapping and Pricing'!$F53:$Z53))*'Order amounts'!E51</f>
        <v>0</v>
      </c>
      <c r="F51" s="15">
        <f>IFERROR(MIN('Item Mapping and Pricing'!$F53:INDEX('Item Mapping and Pricing'!$F53:$Z53,MATCH('Order amounts'!F51,'Item Mapping and Pricing'!$F$3:$Z$3)),1),MAX('Item Mapping and Pricing'!$F53:$Z53))*'Order amounts'!F51</f>
        <v>0</v>
      </c>
      <c r="G51" s="15">
        <f>IFERROR(MIN('Item Mapping and Pricing'!$F53:INDEX('Item Mapping and Pricing'!$F53:$Z53,MATCH('Order amounts'!G51,'Item Mapping and Pricing'!$F$3:$Z$3)),1),MAX('Item Mapping and Pricing'!$F53:$Z53))*'Order amounts'!G51</f>
        <v>0</v>
      </c>
      <c r="H51" s="15">
        <f>IFERROR(MIN('Item Mapping and Pricing'!$F53:INDEX('Item Mapping and Pricing'!$F53:$Z53,MATCH('Order amounts'!H51,'Item Mapping and Pricing'!$F$3:$Z$3)),1),MAX('Item Mapping and Pricing'!$F53:$Z53))*'Order amounts'!H51</f>
        <v>0</v>
      </c>
      <c r="I51" s="15">
        <f>IFERROR(MIN('Item Mapping and Pricing'!$F53:INDEX('Item Mapping and Pricing'!$F53:$Z53,MATCH('Order amounts'!I51,'Item Mapping and Pricing'!$F$3:$Z$3)),1),MAX('Item Mapping and Pricing'!$F53:$Z53))*'Order amounts'!I51</f>
        <v>0</v>
      </c>
      <c r="J51" s="15">
        <f>IFERROR(MIN('Item Mapping and Pricing'!$F53:INDEX('Item Mapping and Pricing'!$F53:$Z53,MATCH('Order amounts'!J51,'Item Mapping and Pricing'!$F$3:$Z$3)),1),MAX('Item Mapping and Pricing'!$F53:$Z53))*'Order amounts'!J51</f>
        <v>0</v>
      </c>
      <c r="K51" s="15">
        <f>IFERROR(MIN('Item Mapping and Pricing'!$F53:INDEX('Item Mapping and Pricing'!$F53:$Z53,MATCH('Order amounts'!K51,'Item Mapping and Pricing'!$F$3:$Z$3)),1),MAX('Item Mapping and Pricing'!$F53:$Z53))*'Order amounts'!K51</f>
        <v>0</v>
      </c>
      <c r="L51" s="15">
        <f>IFERROR(MIN('Item Mapping and Pricing'!$F53:INDEX('Item Mapping and Pricing'!$F53:$Z53,MATCH('Order amounts'!L51,'Item Mapping and Pricing'!$F$3:$Z$3)),1),MAX('Item Mapping and Pricing'!$F53:$Z53))*'Order amounts'!L51</f>
        <v>0</v>
      </c>
      <c r="M51" s="15">
        <f>IFERROR(MIN('Item Mapping and Pricing'!$F53:INDEX('Item Mapping and Pricing'!$F53:$Z53,MATCH('Order amounts'!M51,'Item Mapping and Pricing'!$F$3:$Z$3)),1),MAX('Item Mapping and Pricing'!$F53:$Z53))*'Order amounts'!M51</f>
        <v>0</v>
      </c>
      <c r="N51" s="15">
        <f>IFERROR(MIN('Item Mapping and Pricing'!$F53:INDEX('Item Mapping and Pricing'!$F53:$Z53,MATCH('Order amounts'!N51,'Item Mapping and Pricing'!$F$3:$Z$3)),1),MAX('Item Mapping and Pricing'!$F53:$Z53))*'Order amounts'!N51</f>
        <v>0</v>
      </c>
      <c r="O51" s="15">
        <f>IFERROR(MIN('Item Mapping and Pricing'!$F53:INDEX('Item Mapping and Pricing'!$F53:$Z53,MATCH('Order amounts'!O51,'Item Mapping and Pricing'!$F$3:$Z$3)),1),MAX('Item Mapping and Pricing'!$F53:$Z53))*'Order amounts'!O51</f>
        <v>0</v>
      </c>
      <c r="P51" s="15">
        <f>IFERROR(MIN('Item Mapping and Pricing'!$F53:INDEX('Item Mapping and Pricing'!$F53:$Z53,MATCH('Order amounts'!P51,'Item Mapping and Pricing'!$F$3:$Z$3)),1),MAX('Item Mapping and Pricing'!$F53:$Z53))*'Order amounts'!P51</f>
        <v>0</v>
      </c>
      <c r="Q51" s="15">
        <f>IFERROR(MIN('Item Mapping and Pricing'!$F53:INDEX('Item Mapping and Pricing'!$F53:$Z53,MATCH('Order amounts'!Q51,'Item Mapping and Pricing'!$F$3:$Z$3)),1),MAX('Item Mapping and Pricing'!$F53:$Z53))*'Order amounts'!Q51</f>
        <v>0</v>
      </c>
      <c r="R51" s="15">
        <f>IFERROR(MIN('Item Mapping and Pricing'!$F53:INDEX('Item Mapping and Pricing'!$F53:$Z53,MATCH('Order amounts'!R51,'Item Mapping and Pricing'!$F$3:$Z$3)),1),MAX('Item Mapping and Pricing'!$F53:$Z53))*'Order amounts'!R51</f>
        <v>0</v>
      </c>
      <c r="S51" s="15">
        <f>IFERROR(MIN('Item Mapping and Pricing'!$F53:INDEX('Item Mapping and Pricing'!$F53:$Z53,MATCH('Order amounts'!S51,'Item Mapping and Pricing'!$F$3:$Z$3)),1),MAX('Item Mapping and Pricing'!$F53:$Z53))*'Order amounts'!S51</f>
        <v>0</v>
      </c>
      <c r="T51" s="15">
        <f>IFERROR(MIN('Item Mapping and Pricing'!$F53:INDEX('Item Mapping and Pricing'!$F53:$Z53,MATCH('Order amounts'!T51,'Item Mapping and Pricing'!$F$3:$Z$3)),1),MAX('Item Mapping and Pricing'!$F53:$Z53))*'Order amounts'!T51</f>
        <v>0</v>
      </c>
      <c r="U51" s="15">
        <f>IFERROR(MIN('Item Mapping and Pricing'!$F53:INDEX('Item Mapping and Pricing'!$F53:$Z53,MATCH('Order amounts'!U51,'Item Mapping and Pricing'!$F$3:$Z$3)),1),MAX('Item Mapping and Pricing'!$F53:$Z53))*'Order amounts'!U51</f>
        <v>0</v>
      </c>
      <c r="V51" s="15">
        <f>IFERROR(MIN('Item Mapping and Pricing'!$F53:INDEX('Item Mapping and Pricing'!$F53:$Z53,MATCH('Order amounts'!V51,'Item Mapping and Pricing'!$F$3:$Z$3)),1),MAX('Item Mapping and Pricing'!$F53:$Z53))*'Order amounts'!V51</f>
        <v>0</v>
      </c>
      <c r="W51" s="15">
        <f>IFERROR(MIN('Item Mapping and Pricing'!$F53:INDEX('Item Mapping and Pricing'!$F53:$Z53,MATCH('Order amounts'!W51,'Item Mapping and Pricing'!$F$3:$Z$3)),1),MAX('Item Mapping and Pricing'!$F53:$Z53))*'Order amounts'!W51</f>
        <v>0</v>
      </c>
      <c r="X51" s="15">
        <f>IFERROR(MIN('Item Mapping and Pricing'!$F53:INDEX('Item Mapping and Pricing'!$F53:$Z53,MATCH('Order amounts'!X51,'Item Mapping and Pricing'!$F$3:$Z$3)),1),MAX('Item Mapping and Pricing'!$F53:$Z53))*'Order amounts'!X51</f>
        <v>0</v>
      </c>
      <c r="Y51" s="15">
        <f>IFERROR(MIN('Item Mapping and Pricing'!$F53:INDEX('Item Mapping and Pricing'!$F53:$Z53,MATCH('Order amounts'!Y51,'Item Mapping and Pricing'!$F$3:$Z$3)),1),MAX('Item Mapping and Pricing'!$F53:$Z53))*'Order amounts'!Y51</f>
        <v>0</v>
      </c>
      <c r="Z51" s="15">
        <f>IFERROR(MIN('Item Mapping and Pricing'!$F53:INDEX('Item Mapping and Pricing'!$F53:$Z53,MATCH('Order amounts'!Z51,'Item Mapping and Pricing'!$F$3:$Z$3)),1),MAX('Item Mapping and Pricing'!$F53:$Z53))*'Order amounts'!Z51</f>
        <v>0</v>
      </c>
      <c r="AA51" s="15">
        <f>IFERROR(MIN('Item Mapping and Pricing'!$F53:INDEX('Item Mapping and Pricing'!$F53:$Z53,MATCH('Order amounts'!AA51,'Item Mapping and Pricing'!$F$3:$Z$3)),1),MAX('Item Mapping and Pricing'!$F53:$Z53))*'Order amounts'!AA51</f>
        <v>0</v>
      </c>
    </row>
    <row r="52" spans="1:27" x14ac:dyDescent="0.2">
      <c r="A52">
        <v>10075</v>
      </c>
      <c r="B52" s="15">
        <f>IFERROR(MIN('Item Mapping and Pricing'!$F54:INDEX('Item Mapping and Pricing'!$F54:$Z54,MATCH('Order amounts'!B52,'Item Mapping and Pricing'!$F$3:$Z$3)),1),MAX('Item Mapping and Pricing'!$F54:$Z54))*'Order amounts'!B52</f>
        <v>0</v>
      </c>
      <c r="C52" s="15">
        <f>IFERROR(MIN('Item Mapping and Pricing'!$F54:INDEX('Item Mapping and Pricing'!$F54:$Z54,MATCH('Order amounts'!C52,'Item Mapping and Pricing'!$F$3:$Z$3)),1),MAX('Item Mapping and Pricing'!$F54:$Z54))*'Order amounts'!C52</f>
        <v>0</v>
      </c>
      <c r="D52" s="15">
        <f>IFERROR(MIN('Item Mapping and Pricing'!$F54:INDEX('Item Mapping and Pricing'!$F54:$Z54,MATCH('Order amounts'!D52,'Item Mapping and Pricing'!$F$3:$Z$3)),1),MAX('Item Mapping and Pricing'!$F54:$Z54))*'Order amounts'!D52</f>
        <v>0</v>
      </c>
      <c r="E52" s="15">
        <f>IFERROR(MIN('Item Mapping and Pricing'!$F54:INDEX('Item Mapping and Pricing'!$F54:$Z54,MATCH('Order amounts'!E52,'Item Mapping and Pricing'!$F$3:$Z$3)),1),MAX('Item Mapping and Pricing'!$F54:$Z54))*'Order amounts'!E52</f>
        <v>0</v>
      </c>
      <c r="F52" s="15">
        <f>IFERROR(MIN('Item Mapping and Pricing'!$F54:INDEX('Item Mapping and Pricing'!$F54:$Z54,MATCH('Order amounts'!F52,'Item Mapping and Pricing'!$F$3:$Z$3)),1),MAX('Item Mapping and Pricing'!$F54:$Z54))*'Order amounts'!F52</f>
        <v>0</v>
      </c>
      <c r="G52" s="15">
        <f>IFERROR(MIN('Item Mapping and Pricing'!$F54:INDEX('Item Mapping and Pricing'!$F54:$Z54,MATCH('Order amounts'!G52,'Item Mapping and Pricing'!$F$3:$Z$3)),1),MAX('Item Mapping and Pricing'!$F54:$Z54))*'Order amounts'!G52</f>
        <v>0</v>
      </c>
      <c r="H52" s="15">
        <f>IFERROR(MIN('Item Mapping and Pricing'!$F54:INDEX('Item Mapping and Pricing'!$F54:$Z54,MATCH('Order amounts'!H52,'Item Mapping and Pricing'!$F$3:$Z$3)),1),MAX('Item Mapping and Pricing'!$F54:$Z54))*'Order amounts'!H52</f>
        <v>0</v>
      </c>
      <c r="I52" s="15">
        <f>IFERROR(MIN('Item Mapping and Pricing'!$F54:INDEX('Item Mapping and Pricing'!$F54:$Z54,MATCH('Order amounts'!I52,'Item Mapping and Pricing'!$F$3:$Z$3)),1),MAX('Item Mapping and Pricing'!$F54:$Z54))*'Order amounts'!I52</f>
        <v>0</v>
      </c>
      <c r="J52" s="15">
        <f>IFERROR(MIN('Item Mapping and Pricing'!$F54:INDEX('Item Mapping and Pricing'!$F54:$Z54,MATCH('Order amounts'!J52,'Item Mapping and Pricing'!$F$3:$Z$3)),1),MAX('Item Mapping and Pricing'!$F54:$Z54))*'Order amounts'!J52</f>
        <v>0</v>
      </c>
      <c r="K52" s="15">
        <f>IFERROR(MIN('Item Mapping and Pricing'!$F54:INDEX('Item Mapping and Pricing'!$F54:$Z54,MATCH('Order amounts'!K52,'Item Mapping and Pricing'!$F$3:$Z$3)),1),MAX('Item Mapping and Pricing'!$F54:$Z54))*'Order amounts'!K52</f>
        <v>0</v>
      </c>
      <c r="L52" s="15">
        <f>IFERROR(MIN('Item Mapping and Pricing'!$F54:INDEX('Item Mapping and Pricing'!$F54:$Z54,MATCH('Order amounts'!L52,'Item Mapping and Pricing'!$F$3:$Z$3)),1),MAX('Item Mapping and Pricing'!$F54:$Z54))*'Order amounts'!L52</f>
        <v>0</v>
      </c>
      <c r="M52" s="15">
        <f>IFERROR(MIN('Item Mapping and Pricing'!$F54:INDEX('Item Mapping and Pricing'!$F54:$Z54,MATCH('Order amounts'!M52,'Item Mapping and Pricing'!$F$3:$Z$3)),1),MAX('Item Mapping and Pricing'!$F54:$Z54))*'Order amounts'!M52</f>
        <v>0</v>
      </c>
      <c r="N52" s="15">
        <f>IFERROR(MIN('Item Mapping and Pricing'!$F54:INDEX('Item Mapping and Pricing'!$F54:$Z54,MATCH('Order amounts'!N52,'Item Mapping and Pricing'!$F$3:$Z$3)),1),MAX('Item Mapping and Pricing'!$F54:$Z54))*'Order amounts'!N52</f>
        <v>0</v>
      </c>
      <c r="O52" s="15">
        <f>IFERROR(MIN('Item Mapping and Pricing'!$F54:INDEX('Item Mapping and Pricing'!$F54:$Z54,MATCH('Order amounts'!O52,'Item Mapping and Pricing'!$F$3:$Z$3)),1),MAX('Item Mapping and Pricing'!$F54:$Z54))*'Order amounts'!O52</f>
        <v>0</v>
      </c>
      <c r="P52" s="15">
        <f>IFERROR(MIN('Item Mapping and Pricing'!$F54:INDEX('Item Mapping and Pricing'!$F54:$Z54,MATCH('Order amounts'!P52,'Item Mapping and Pricing'!$F$3:$Z$3)),1),MAX('Item Mapping and Pricing'!$F54:$Z54))*'Order amounts'!P52</f>
        <v>0</v>
      </c>
      <c r="Q52" s="15">
        <f>IFERROR(MIN('Item Mapping and Pricing'!$F54:INDEX('Item Mapping and Pricing'!$F54:$Z54,MATCH('Order amounts'!Q52,'Item Mapping and Pricing'!$F$3:$Z$3)),1),MAX('Item Mapping and Pricing'!$F54:$Z54))*'Order amounts'!Q52</f>
        <v>0</v>
      </c>
      <c r="R52" s="15">
        <f>IFERROR(MIN('Item Mapping and Pricing'!$F54:INDEX('Item Mapping and Pricing'!$F54:$Z54,MATCH('Order amounts'!R52,'Item Mapping and Pricing'!$F$3:$Z$3)),1),MAX('Item Mapping and Pricing'!$F54:$Z54))*'Order amounts'!R52</f>
        <v>0</v>
      </c>
      <c r="S52" s="15">
        <f>IFERROR(MIN('Item Mapping and Pricing'!$F54:INDEX('Item Mapping and Pricing'!$F54:$Z54,MATCH('Order amounts'!S52,'Item Mapping and Pricing'!$F$3:$Z$3)),1),MAX('Item Mapping and Pricing'!$F54:$Z54))*'Order amounts'!S52</f>
        <v>0</v>
      </c>
      <c r="T52" s="15">
        <f>IFERROR(MIN('Item Mapping and Pricing'!$F54:INDEX('Item Mapping and Pricing'!$F54:$Z54,MATCH('Order amounts'!T52,'Item Mapping and Pricing'!$F$3:$Z$3)),1),MAX('Item Mapping and Pricing'!$F54:$Z54))*'Order amounts'!T52</f>
        <v>0</v>
      </c>
      <c r="U52" s="15">
        <f>IFERROR(MIN('Item Mapping and Pricing'!$F54:INDEX('Item Mapping and Pricing'!$F54:$Z54,MATCH('Order amounts'!U52,'Item Mapping and Pricing'!$F$3:$Z$3)),1),MAX('Item Mapping and Pricing'!$F54:$Z54))*'Order amounts'!U52</f>
        <v>0</v>
      </c>
      <c r="V52" s="15">
        <f>IFERROR(MIN('Item Mapping and Pricing'!$F54:INDEX('Item Mapping and Pricing'!$F54:$Z54,MATCH('Order amounts'!V52,'Item Mapping and Pricing'!$F$3:$Z$3)),1),MAX('Item Mapping and Pricing'!$F54:$Z54))*'Order amounts'!V52</f>
        <v>0</v>
      </c>
      <c r="W52" s="15">
        <f>IFERROR(MIN('Item Mapping and Pricing'!$F54:INDEX('Item Mapping and Pricing'!$F54:$Z54,MATCH('Order amounts'!W52,'Item Mapping and Pricing'!$F$3:$Z$3)),1),MAX('Item Mapping and Pricing'!$F54:$Z54))*'Order amounts'!W52</f>
        <v>0</v>
      </c>
      <c r="X52" s="15">
        <f>IFERROR(MIN('Item Mapping and Pricing'!$F54:INDEX('Item Mapping and Pricing'!$F54:$Z54,MATCH('Order amounts'!X52,'Item Mapping and Pricing'!$F$3:$Z$3)),1),MAX('Item Mapping and Pricing'!$F54:$Z54))*'Order amounts'!X52</f>
        <v>0</v>
      </c>
      <c r="Y52" s="15">
        <f>IFERROR(MIN('Item Mapping and Pricing'!$F54:INDEX('Item Mapping and Pricing'!$F54:$Z54,MATCH('Order amounts'!Y52,'Item Mapping and Pricing'!$F$3:$Z$3)),1),MAX('Item Mapping and Pricing'!$F54:$Z54))*'Order amounts'!Y52</f>
        <v>0</v>
      </c>
      <c r="Z52" s="15">
        <f>IFERROR(MIN('Item Mapping and Pricing'!$F54:INDEX('Item Mapping and Pricing'!$F54:$Z54,MATCH('Order amounts'!Z52,'Item Mapping and Pricing'!$F$3:$Z$3)),1),MAX('Item Mapping and Pricing'!$F54:$Z54))*'Order amounts'!Z52</f>
        <v>0</v>
      </c>
      <c r="AA52" s="15">
        <f>IFERROR(MIN('Item Mapping and Pricing'!$F54:INDEX('Item Mapping and Pricing'!$F54:$Z54,MATCH('Order amounts'!AA52,'Item Mapping and Pricing'!$F$3:$Z$3)),1),MAX('Item Mapping and Pricing'!$F54:$Z54))*'Order amounts'!AA52</f>
        <v>0</v>
      </c>
    </row>
    <row r="53" spans="1:27" x14ac:dyDescent="0.2">
      <c r="A53">
        <v>10076</v>
      </c>
      <c r="B53" s="15">
        <f>IFERROR(MIN('Item Mapping and Pricing'!$F55:INDEX('Item Mapping and Pricing'!$F55:$Z55,MATCH('Order amounts'!B53,'Item Mapping and Pricing'!$F$3:$Z$3)),1),MAX('Item Mapping and Pricing'!$F55:$Z55))*'Order amounts'!B53</f>
        <v>0</v>
      </c>
      <c r="C53" s="15">
        <f>IFERROR(MIN('Item Mapping and Pricing'!$F55:INDEX('Item Mapping and Pricing'!$F55:$Z55,MATCH('Order amounts'!C53,'Item Mapping and Pricing'!$F$3:$Z$3)),1),MAX('Item Mapping and Pricing'!$F55:$Z55))*'Order amounts'!C53</f>
        <v>0</v>
      </c>
      <c r="D53" s="15">
        <f>IFERROR(MIN('Item Mapping and Pricing'!$F55:INDEX('Item Mapping and Pricing'!$F55:$Z55,MATCH('Order amounts'!D53,'Item Mapping and Pricing'!$F$3:$Z$3)),1),MAX('Item Mapping and Pricing'!$F55:$Z55))*'Order amounts'!D53</f>
        <v>0</v>
      </c>
      <c r="E53" s="15">
        <f>IFERROR(MIN('Item Mapping and Pricing'!$F55:INDEX('Item Mapping and Pricing'!$F55:$Z55,MATCH('Order amounts'!E53,'Item Mapping and Pricing'!$F$3:$Z$3)),1),MAX('Item Mapping and Pricing'!$F55:$Z55))*'Order amounts'!E53</f>
        <v>0</v>
      </c>
      <c r="F53" s="15">
        <f>IFERROR(MIN('Item Mapping and Pricing'!$F55:INDEX('Item Mapping and Pricing'!$F55:$Z55,MATCH('Order amounts'!F53,'Item Mapping and Pricing'!$F$3:$Z$3)),1),MAX('Item Mapping and Pricing'!$F55:$Z55))*'Order amounts'!F53</f>
        <v>0</v>
      </c>
      <c r="G53" s="15">
        <f>IFERROR(MIN('Item Mapping and Pricing'!$F55:INDEX('Item Mapping and Pricing'!$F55:$Z55,MATCH('Order amounts'!G53,'Item Mapping and Pricing'!$F$3:$Z$3)),1),MAX('Item Mapping and Pricing'!$F55:$Z55))*'Order amounts'!G53</f>
        <v>0</v>
      </c>
      <c r="H53" s="15">
        <f>IFERROR(MIN('Item Mapping and Pricing'!$F55:INDEX('Item Mapping and Pricing'!$F55:$Z55,MATCH('Order amounts'!H53,'Item Mapping and Pricing'!$F$3:$Z$3)),1),MAX('Item Mapping and Pricing'!$F55:$Z55))*'Order amounts'!H53</f>
        <v>0</v>
      </c>
      <c r="I53" s="15">
        <f>IFERROR(MIN('Item Mapping and Pricing'!$F55:INDEX('Item Mapping and Pricing'!$F55:$Z55,MATCH('Order amounts'!I53,'Item Mapping and Pricing'!$F$3:$Z$3)),1),MAX('Item Mapping and Pricing'!$F55:$Z55))*'Order amounts'!I53</f>
        <v>0</v>
      </c>
      <c r="J53" s="15">
        <f>IFERROR(MIN('Item Mapping and Pricing'!$F55:INDEX('Item Mapping and Pricing'!$F55:$Z55,MATCH('Order amounts'!J53,'Item Mapping and Pricing'!$F$3:$Z$3)),1),MAX('Item Mapping and Pricing'!$F55:$Z55))*'Order amounts'!J53</f>
        <v>0</v>
      </c>
      <c r="K53" s="15">
        <f>IFERROR(MIN('Item Mapping and Pricing'!$F55:INDEX('Item Mapping and Pricing'!$F55:$Z55,MATCH('Order amounts'!K53,'Item Mapping and Pricing'!$F$3:$Z$3)),1),MAX('Item Mapping and Pricing'!$F55:$Z55))*'Order amounts'!K53</f>
        <v>0</v>
      </c>
      <c r="L53" s="15">
        <f>IFERROR(MIN('Item Mapping and Pricing'!$F55:INDEX('Item Mapping and Pricing'!$F55:$Z55,MATCH('Order amounts'!L53,'Item Mapping and Pricing'!$F$3:$Z$3)),1),MAX('Item Mapping and Pricing'!$F55:$Z55))*'Order amounts'!L53</f>
        <v>0</v>
      </c>
      <c r="M53" s="15">
        <f>IFERROR(MIN('Item Mapping and Pricing'!$F55:INDEX('Item Mapping and Pricing'!$F55:$Z55,MATCH('Order amounts'!M53,'Item Mapping and Pricing'!$F$3:$Z$3)),1),MAX('Item Mapping and Pricing'!$F55:$Z55))*'Order amounts'!M53</f>
        <v>0</v>
      </c>
      <c r="N53" s="15">
        <f>IFERROR(MIN('Item Mapping and Pricing'!$F55:INDEX('Item Mapping and Pricing'!$F55:$Z55,MATCH('Order amounts'!N53,'Item Mapping and Pricing'!$F$3:$Z$3)),1),MAX('Item Mapping and Pricing'!$F55:$Z55))*'Order amounts'!N53</f>
        <v>0</v>
      </c>
      <c r="O53" s="15">
        <f>IFERROR(MIN('Item Mapping and Pricing'!$F55:INDEX('Item Mapping and Pricing'!$F55:$Z55,MATCH('Order amounts'!O53,'Item Mapping and Pricing'!$F$3:$Z$3)),1),MAX('Item Mapping and Pricing'!$F55:$Z55))*'Order amounts'!O53</f>
        <v>0</v>
      </c>
      <c r="P53" s="15">
        <f>IFERROR(MIN('Item Mapping and Pricing'!$F55:INDEX('Item Mapping and Pricing'!$F55:$Z55,MATCH('Order amounts'!P53,'Item Mapping and Pricing'!$F$3:$Z$3)),1),MAX('Item Mapping and Pricing'!$F55:$Z55))*'Order amounts'!P53</f>
        <v>0</v>
      </c>
      <c r="Q53" s="15">
        <f>IFERROR(MIN('Item Mapping and Pricing'!$F55:INDEX('Item Mapping and Pricing'!$F55:$Z55,MATCH('Order amounts'!Q53,'Item Mapping and Pricing'!$F$3:$Z$3)),1),MAX('Item Mapping and Pricing'!$F55:$Z55))*'Order amounts'!Q53</f>
        <v>0</v>
      </c>
      <c r="R53" s="15">
        <f>IFERROR(MIN('Item Mapping and Pricing'!$F55:INDEX('Item Mapping and Pricing'!$F55:$Z55,MATCH('Order amounts'!R53,'Item Mapping and Pricing'!$F$3:$Z$3)),1),MAX('Item Mapping and Pricing'!$F55:$Z55))*'Order amounts'!R53</f>
        <v>0</v>
      </c>
      <c r="S53" s="15">
        <f>IFERROR(MIN('Item Mapping and Pricing'!$F55:INDEX('Item Mapping and Pricing'!$F55:$Z55,MATCH('Order amounts'!S53,'Item Mapping and Pricing'!$F$3:$Z$3)),1),MAX('Item Mapping and Pricing'!$F55:$Z55))*'Order amounts'!S53</f>
        <v>0</v>
      </c>
      <c r="T53" s="15">
        <f>IFERROR(MIN('Item Mapping and Pricing'!$F55:INDEX('Item Mapping and Pricing'!$F55:$Z55,MATCH('Order amounts'!T53,'Item Mapping and Pricing'!$F$3:$Z$3)),1),MAX('Item Mapping and Pricing'!$F55:$Z55))*'Order amounts'!T53</f>
        <v>0</v>
      </c>
      <c r="U53" s="15">
        <f>IFERROR(MIN('Item Mapping and Pricing'!$F55:INDEX('Item Mapping and Pricing'!$F55:$Z55,MATCH('Order amounts'!U53,'Item Mapping and Pricing'!$F$3:$Z$3)),1),MAX('Item Mapping and Pricing'!$F55:$Z55))*'Order amounts'!U53</f>
        <v>0</v>
      </c>
      <c r="V53" s="15">
        <f>IFERROR(MIN('Item Mapping and Pricing'!$F55:INDEX('Item Mapping and Pricing'!$F55:$Z55,MATCH('Order amounts'!V53,'Item Mapping and Pricing'!$F$3:$Z$3)),1),MAX('Item Mapping and Pricing'!$F55:$Z55))*'Order amounts'!V53</f>
        <v>0</v>
      </c>
      <c r="W53" s="15">
        <f>IFERROR(MIN('Item Mapping and Pricing'!$F55:INDEX('Item Mapping and Pricing'!$F55:$Z55,MATCH('Order amounts'!W53,'Item Mapping and Pricing'!$F$3:$Z$3)),1),MAX('Item Mapping and Pricing'!$F55:$Z55))*'Order amounts'!W53</f>
        <v>0</v>
      </c>
      <c r="X53" s="15">
        <f>IFERROR(MIN('Item Mapping and Pricing'!$F55:INDEX('Item Mapping and Pricing'!$F55:$Z55,MATCH('Order amounts'!X53,'Item Mapping and Pricing'!$F$3:$Z$3)),1),MAX('Item Mapping and Pricing'!$F55:$Z55))*'Order amounts'!X53</f>
        <v>0</v>
      </c>
      <c r="Y53" s="15">
        <f>IFERROR(MIN('Item Mapping and Pricing'!$F55:INDEX('Item Mapping and Pricing'!$F55:$Z55,MATCH('Order amounts'!Y53,'Item Mapping and Pricing'!$F$3:$Z$3)),1),MAX('Item Mapping and Pricing'!$F55:$Z55))*'Order amounts'!Y53</f>
        <v>0</v>
      </c>
      <c r="Z53" s="15">
        <f>IFERROR(MIN('Item Mapping and Pricing'!$F55:INDEX('Item Mapping and Pricing'!$F55:$Z55,MATCH('Order amounts'!Z53,'Item Mapping and Pricing'!$F$3:$Z$3)),1),MAX('Item Mapping and Pricing'!$F55:$Z55))*'Order amounts'!Z53</f>
        <v>0</v>
      </c>
      <c r="AA53" s="15">
        <f>IFERROR(MIN('Item Mapping and Pricing'!$F55:INDEX('Item Mapping and Pricing'!$F55:$Z55,MATCH('Order amounts'!AA53,'Item Mapping and Pricing'!$F$3:$Z$3)),1),MAX('Item Mapping and Pricing'!$F55:$Z55))*'Order amounts'!AA53</f>
        <v>0</v>
      </c>
    </row>
    <row r="54" spans="1:27" x14ac:dyDescent="0.2">
      <c r="A54">
        <v>10077</v>
      </c>
      <c r="B54" s="15">
        <f>IFERROR(MIN('Item Mapping and Pricing'!$F56:INDEX('Item Mapping and Pricing'!$F56:$Z56,MATCH('Order amounts'!B54,'Item Mapping and Pricing'!$F$3:$Z$3)),1),MAX('Item Mapping and Pricing'!$F56:$Z56))*'Order amounts'!B54</f>
        <v>0</v>
      </c>
      <c r="C54" s="15">
        <f>IFERROR(MIN('Item Mapping and Pricing'!$F56:INDEX('Item Mapping and Pricing'!$F56:$Z56,MATCH('Order amounts'!C54,'Item Mapping and Pricing'!$F$3:$Z$3)),1),MAX('Item Mapping and Pricing'!$F56:$Z56))*'Order amounts'!C54</f>
        <v>0</v>
      </c>
      <c r="D54" s="15">
        <f>IFERROR(MIN('Item Mapping and Pricing'!$F56:INDEX('Item Mapping and Pricing'!$F56:$Z56,MATCH('Order amounts'!D54,'Item Mapping and Pricing'!$F$3:$Z$3)),1),MAX('Item Mapping and Pricing'!$F56:$Z56))*'Order amounts'!D54</f>
        <v>0</v>
      </c>
      <c r="E54" s="15">
        <f>IFERROR(MIN('Item Mapping and Pricing'!$F56:INDEX('Item Mapping and Pricing'!$F56:$Z56,MATCH('Order amounts'!E54,'Item Mapping and Pricing'!$F$3:$Z$3)),1),MAX('Item Mapping and Pricing'!$F56:$Z56))*'Order amounts'!E54</f>
        <v>0</v>
      </c>
      <c r="F54" s="15">
        <f>IFERROR(MIN('Item Mapping and Pricing'!$F56:INDEX('Item Mapping and Pricing'!$F56:$Z56,MATCH('Order amounts'!F54,'Item Mapping and Pricing'!$F$3:$Z$3)),1),MAX('Item Mapping and Pricing'!$F56:$Z56))*'Order amounts'!F54</f>
        <v>0</v>
      </c>
      <c r="G54" s="15">
        <f>IFERROR(MIN('Item Mapping and Pricing'!$F56:INDEX('Item Mapping and Pricing'!$F56:$Z56,MATCH('Order amounts'!G54,'Item Mapping and Pricing'!$F$3:$Z$3)),1),MAX('Item Mapping and Pricing'!$F56:$Z56))*'Order amounts'!G54</f>
        <v>0</v>
      </c>
      <c r="H54" s="15">
        <f>IFERROR(MIN('Item Mapping and Pricing'!$F56:INDEX('Item Mapping and Pricing'!$F56:$Z56,MATCH('Order amounts'!H54,'Item Mapping and Pricing'!$F$3:$Z$3)),1),MAX('Item Mapping and Pricing'!$F56:$Z56))*'Order amounts'!H54</f>
        <v>0</v>
      </c>
      <c r="I54" s="15">
        <f>IFERROR(MIN('Item Mapping and Pricing'!$F56:INDEX('Item Mapping and Pricing'!$F56:$Z56,MATCH('Order amounts'!I54,'Item Mapping and Pricing'!$F$3:$Z$3)),1),MAX('Item Mapping and Pricing'!$F56:$Z56))*'Order amounts'!I54</f>
        <v>0</v>
      </c>
      <c r="J54" s="15">
        <f>IFERROR(MIN('Item Mapping and Pricing'!$F56:INDEX('Item Mapping and Pricing'!$F56:$Z56,MATCH('Order amounts'!J54,'Item Mapping and Pricing'!$F$3:$Z$3)),1),MAX('Item Mapping and Pricing'!$F56:$Z56))*'Order amounts'!J54</f>
        <v>0</v>
      </c>
      <c r="K54" s="15">
        <f>IFERROR(MIN('Item Mapping and Pricing'!$F56:INDEX('Item Mapping and Pricing'!$F56:$Z56,MATCH('Order amounts'!K54,'Item Mapping and Pricing'!$F$3:$Z$3)),1),MAX('Item Mapping and Pricing'!$F56:$Z56))*'Order amounts'!K54</f>
        <v>0</v>
      </c>
      <c r="L54" s="15">
        <f>IFERROR(MIN('Item Mapping and Pricing'!$F56:INDEX('Item Mapping and Pricing'!$F56:$Z56,MATCH('Order amounts'!L54,'Item Mapping and Pricing'!$F$3:$Z$3)),1),MAX('Item Mapping and Pricing'!$F56:$Z56))*'Order amounts'!L54</f>
        <v>0</v>
      </c>
      <c r="M54" s="15">
        <f>IFERROR(MIN('Item Mapping and Pricing'!$F56:INDEX('Item Mapping and Pricing'!$F56:$Z56,MATCH('Order amounts'!M54,'Item Mapping and Pricing'!$F$3:$Z$3)),1),MAX('Item Mapping and Pricing'!$F56:$Z56))*'Order amounts'!M54</f>
        <v>0</v>
      </c>
      <c r="N54" s="15">
        <f>IFERROR(MIN('Item Mapping and Pricing'!$F56:INDEX('Item Mapping and Pricing'!$F56:$Z56,MATCH('Order amounts'!N54,'Item Mapping and Pricing'!$F$3:$Z$3)),1),MAX('Item Mapping and Pricing'!$F56:$Z56))*'Order amounts'!N54</f>
        <v>0</v>
      </c>
      <c r="O54" s="15">
        <f>IFERROR(MIN('Item Mapping and Pricing'!$F56:INDEX('Item Mapping and Pricing'!$F56:$Z56,MATCH('Order amounts'!O54,'Item Mapping and Pricing'!$F$3:$Z$3)),1),MAX('Item Mapping and Pricing'!$F56:$Z56))*'Order amounts'!O54</f>
        <v>0</v>
      </c>
      <c r="P54" s="15">
        <f>IFERROR(MIN('Item Mapping and Pricing'!$F56:INDEX('Item Mapping and Pricing'!$F56:$Z56,MATCH('Order amounts'!P54,'Item Mapping and Pricing'!$F$3:$Z$3)),1),MAX('Item Mapping and Pricing'!$F56:$Z56))*'Order amounts'!P54</f>
        <v>0</v>
      </c>
      <c r="Q54" s="15">
        <f>IFERROR(MIN('Item Mapping and Pricing'!$F56:INDEX('Item Mapping and Pricing'!$F56:$Z56,MATCH('Order amounts'!Q54,'Item Mapping and Pricing'!$F$3:$Z$3)),1),MAX('Item Mapping and Pricing'!$F56:$Z56))*'Order amounts'!Q54</f>
        <v>0</v>
      </c>
      <c r="R54" s="15">
        <f>IFERROR(MIN('Item Mapping and Pricing'!$F56:INDEX('Item Mapping and Pricing'!$F56:$Z56,MATCH('Order amounts'!R54,'Item Mapping and Pricing'!$F$3:$Z$3)),1),MAX('Item Mapping and Pricing'!$F56:$Z56))*'Order amounts'!R54</f>
        <v>0</v>
      </c>
      <c r="S54" s="15">
        <f>IFERROR(MIN('Item Mapping and Pricing'!$F56:INDEX('Item Mapping and Pricing'!$F56:$Z56,MATCH('Order amounts'!S54,'Item Mapping and Pricing'!$F$3:$Z$3)),1),MAX('Item Mapping and Pricing'!$F56:$Z56))*'Order amounts'!S54</f>
        <v>0</v>
      </c>
      <c r="T54" s="15">
        <f>IFERROR(MIN('Item Mapping and Pricing'!$F56:INDEX('Item Mapping and Pricing'!$F56:$Z56,MATCH('Order amounts'!T54,'Item Mapping and Pricing'!$F$3:$Z$3)),1),MAX('Item Mapping and Pricing'!$F56:$Z56))*'Order amounts'!T54</f>
        <v>0</v>
      </c>
      <c r="U54" s="15">
        <f>IFERROR(MIN('Item Mapping and Pricing'!$F56:INDEX('Item Mapping and Pricing'!$F56:$Z56,MATCH('Order amounts'!U54,'Item Mapping and Pricing'!$F$3:$Z$3)),1),MAX('Item Mapping and Pricing'!$F56:$Z56))*'Order amounts'!U54</f>
        <v>0</v>
      </c>
      <c r="V54" s="15">
        <f>IFERROR(MIN('Item Mapping and Pricing'!$F56:INDEX('Item Mapping and Pricing'!$F56:$Z56,MATCH('Order amounts'!V54,'Item Mapping and Pricing'!$F$3:$Z$3)),1),MAX('Item Mapping and Pricing'!$F56:$Z56))*'Order amounts'!V54</f>
        <v>0</v>
      </c>
      <c r="W54" s="15">
        <f>IFERROR(MIN('Item Mapping and Pricing'!$F56:INDEX('Item Mapping and Pricing'!$F56:$Z56,MATCH('Order amounts'!W54,'Item Mapping and Pricing'!$F$3:$Z$3)),1),MAX('Item Mapping and Pricing'!$F56:$Z56))*'Order amounts'!W54</f>
        <v>0</v>
      </c>
      <c r="X54" s="15">
        <f>IFERROR(MIN('Item Mapping and Pricing'!$F56:INDEX('Item Mapping and Pricing'!$F56:$Z56,MATCH('Order amounts'!X54,'Item Mapping and Pricing'!$F$3:$Z$3)),1),MAX('Item Mapping and Pricing'!$F56:$Z56))*'Order amounts'!X54</f>
        <v>0</v>
      </c>
      <c r="Y54" s="15">
        <f>IFERROR(MIN('Item Mapping and Pricing'!$F56:INDEX('Item Mapping and Pricing'!$F56:$Z56,MATCH('Order amounts'!Y54,'Item Mapping and Pricing'!$F$3:$Z$3)),1),MAX('Item Mapping and Pricing'!$F56:$Z56))*'Order amounts'!Y54</f>
        <v>0</v>
      </c>
      <c r="Z54" s="15">
        <f>IFERROR(MIN('Item Mapping and Pricing'!$F56:INDEX('Item Mapping and Pricing'!$F56:$Z56,MATCH('Order amounts'!Z54,'Item Mapping and Pricing'!$F$3:$Z$3)),1),MAX('Item Mapping and Pricing'!$F56:$Z56))*'Order amounts'!Z54</f>
        <v>0</v>
      </c>
      <c r="AA54" s="15">
        <f>IFERROR(MIN('Item Mapping and Pricing'!$F56:INDEX('Item Mapping and Pricing'!$F56:$Z56,MATCH('Order amounts'!AA54,'Item Mapping and Pricing'!$F$3:$Z$3)),1),MAX('Item Mapping and Pricing'!$F56:$Z56))*'Order amounts'!AA54</f>
        <v>0</v>
      </c>
    </row>
    <row r="55" spans="1:27" x14ac:dyDescent="0.2">
      <c r="A55">
        <v>10078</v>
      </c>
      <c r="B55" s="15">
        <f>IFERROR(MIN('Item Mapping and Pricing'!$F57:INDEX('Item Mapping and Pricing'!$F57:$Z57,MATCH('Order amounts'!B55,'Item Mapping and Pricing'!$F$3:$Z$3)),1),MAX('Item Mapping and Pricing'!$F57:$Z57))*'Order amounts'!B55</f>
        <v>0</v>
      </c>
      <c r="C55" s="15">
        <f>IFERROR(MIN('Item Mapping and Pricing'!$F57:INDEX('Item Mapping and Pricing'!$F57:$Z57,MATCH('Order amounts'!C55,'Item Mapping and Pricing'!$F$3:$Z$3)),1),MAX('Item Mapping and Pricing'!$F57:$Z57))*'Order amounts'!C55</f>
        <v>0</v>
      </c>
      <c r="D55" s="15">
        <f>IFERROR(MIN('Item Mapping and Pricing'!$F57:INDEX('Item Mapping and Pricing'!$F57:$Z57,MATCH('Order amounts'!D55,'Item Mapping and Pricing'!$F$3:$Z$3)),1),MAX('Item Mapping and Pricing'!$F57:$Z57))*'Order amounts'!D55</f>
        <v>0</v>
      </c>
      <c r="E55" s="15">
        <f>IFERROR(MIN('Item Mapping and Pricing'!$F57:INDEX('Item Mapping and Pricing'!$F57:$Z57,MATCH('Order amounts'!E55,'Item Mapping and Pricing'!$F$3:$Z$3)),1),MAX('Item Mapping and Pricing'!$F57:$Z57))*'Order amounts'!E55</f>
        <v>0</v>
      </c>
      <c r="F55" s="15">
        <f>IFERROR(MIN('Item Mapping and Pricing'!$F57:INDEX('Item Mapping and Pricing'!$F57:$Z57,MATCH('Order amounts'!F55,'Item Mapping and Pricing'!$F$3:$Z$3)),1),MAX('Item Mapping and Pricing'!$F57:$Z57))*'Order amounts'!F55</f>
        <v>0</v>
      </c>
      <c r="G55" s="15">
        <f>IFERROR(MIN('Item Mapping and Pricing'!$F57:INDEX('Item Mapping and Pricing'!$F57:$Z57,MATCH('Order amounts'!G55,'Item Mapping and Pricing'!$F$3:$Z$3)),1),MAX('Item Mapping and Pricing'!$F57:$Z57))*'Order amounts'!G55</f>
        <v>0</v>
      </c>
      <c r="H55" s="15">
        <f>IFERROR(MIN('Item Mapping and Pricing'!$F57:INDEX('Item Mapping and Pricing'!$F57:$Z57,MATCH('Order amounts'!H55,'Item Mapping and Pricing'!$F$3:$Z$3)),1),MAX('Item Mapping and Pricing'!$F57:$Z57))*'Order amounts'!H55</f>
        <v>0</v>
      </c>
      <c r="I55" s="15">
        <f>IFERROR(MIN('Item Mapping and Pricing'!$F57:INDEX('Item Mapping and Pricing'!$F57:$Z57,MATCH('Order amounts'!I55,'Item Mapping and Pricing'!$F$3:$Z$3)),1),MAX('Item Mapping and Pricing'!$F57:$Z57))*'Order amounts'!I55</f>
        <v>0</v>
      </c>
      <c r="J55" s="15">
        <f>IFERROR(MIN('Item Mapping and Pricing'!$F57:INDEX('Item Mapping and Pricing'!$F57:$Z57,MATCH('Order amounts'!J55,'Item Mapping and Pricing'!$F$3:$Z$3)),1),MAX('Item Mapping and Pricing'!$F57:$Z57))*'Order amounts'!J55</f>
        <v>0</v>
      </c>
      <c r="K55" s="15">
        <f>IFERROR(MIN('Item Mapping and Pricing'!$F57:INDEX('Item Mapping and Pricing'!$F57:$Z57,MATCH('Order amounts'!K55,'Item Mapping and Pricing'!$F$3:$Z$3)),1),MAX('Item Mapping and Pricing'!$F57:$Z57))*'Order amounts'!K55</f>
        <v>0</v>
      </c>
      <c r="L55" s="15">
        <f>IFERROR(MIN('Item Mapping and Pricing'!$F57:INDEX('Item Mapping and Pricing'!$F57:$Z57,MATCH('Order amounts'!L55,'Item Mapping and Pricing'!$F$3:$Z$3)),1),MAX('Item Mapping and Pricing'!$F57:$Z57))*'Order amounts'!L55</f>
        <v>0</v>
      </c>
      <c r="M55" s="15">
        <f>IFERROR(MIN('Item Mapping and Pricing'!$F57:INDEX('Item Mapping and Pricing'!$F57:$Z57,MATCH('Order amounts'!M55,'Item Mapping and Pricing'!$F$3:$Z$3)),1),MAX('Item Mapping and Pricing'!$F57:$Z57))*'Order amounts'!M55</f>
        <v>0</v>
      </c>
      <c r="N55" s="15">
        <f>IFERROR(MIN('Item Mapping and Pricing'!$F57:INDEX('Item Mapping and Pricing'!$F57:$Z57,MATCH('Order amounts'!N55,'Item Mapping and Pricing'!$F$3:$Z$3)),1),MAX('Item Mapping and Pricing'!$F57:$Z57))*'Order amounts'!N55</f>
        <v>0</v>
      </c>
      <c r="O55" s="15">
        <f>IFERROR(MIN('Item Mapping and Pricing'!$F57:INDEX('Item Mapping and Pricing'!$F57:$Z57,MATCH('Order amounts'!O55,'Item Mapping and Pricing'!$F$3:$Z$3)),1),MAX('Item Mapping and Pricing'!$F57:$Z57))*'Order amounts'!O55</f>
        <v>0</v>
      </c>
      <c r="P55" s="15">
        <f>IFERROR(MIN('Item Mapping and Pricing'!$F57:INDEX('Item Mapping and Pricing'!$F57:$Z57,MATCH('Order amounts'!P55,'Item Mapping and Pricing'!$F$3:$Z$3)),1),MAX('Item Mapping and Pricing'!$F57:$Z57))*'Order amounts'!P55</f>
        <v>0</v>
      </c>
      <c r="Q55" s="15">
        <f>IFERROR(MIN('Item Mapping and Pricing'!$F57:INDEX('Item Mapping and Pricing'!$F57:$Z57,MATCH('Order amounts'!Q55,'Item Mapping and Pricing'!$F$3:$Z$3)),1),MAX('Item Mapping and Pricing'!$F57:$Z57))*'Order amounts'!Q55</f>
        <v>0</v>
      </c>
      <c r="R55" s="15">
        <f>IFERROR(MIN('Item Mapping and Pricing'!$F57:INDEX('Item Mapping and Pricing'!$F57:$Z57,MATCH('Order amounts'!R55,'Item Mapping and Pricing'!$F$3:$Z$3)),1),MAX('Item Mapping and Pricing'!$F57:$Z57))*'Order amounts'!R55</f>
        <v>0</v>
      </c>
      <c r="S55" s="15">
        <f>IFERROR(MIN('Item Mapping and Pricing'!$F57:INDEX('Item Mapping and Pricing'!$F57:$Z57,MATCH('Order amounts'!S55,'Item Mapping and Pricing'!$F$3:$Z$3)),1),MAX('Item Mapping and Pricing'!$F57:$Z57))*'Order amounts'!S55</f>
        <v>0</v>
      </c>
      <c r="T55" s="15">
        <f>IFERROR(MIN('Item Mapping and Pricing'!$F57:INDEX('Item Mapping and Pricing'!$F57:$Z57,MATCH('Order amounts'!T55,'Item Mapping and Pricing'!$F$3:$Z$3)),1),MAX('Item Mapping and Pricing'!$F57:$Z57))*'Order amounts'!T55</f>
        <v>0</v>
      </c>
      <c r="U55" s="15">
        <f>IFERROR(MIN('Item Mapping and Pricing'!$F57:INDEX('Item Mapping and Pricing'!$F57:$Z57,MATCH('Order amounts'!U55,'Item Mapping and Pricing'!$F$3:$Z$3)),1),MAX('Item Mapping and Pricing'!$F57:$Z57))*'Order amounts'!U55</f>
        <v>0</v>
      </c>
      <c r="V55" s="15">
        <f>IFERROR(MIN('Item Mapping and Pricing'!$F57:INDEX('Item Mapping and Pricing'!$F57:$Z57,MATCH('Order amounts'!V55,'Item Mapping and Pricing'!$F$3:$Z$3)),1),MAX('Item Mapping and Pricing'!$F57:$Z57))*'Order amounts'!V55</f>
        <v>0</v>
      </c>
      <c r="W55" s="15">
        <f>IFERROR(MIN('Item Mapping and Pricing'!$F57:INDEX('Item Mapping and Pricing'!$F57:$Z57,MATCH('Order amounts'!W55,'Item Mapping and Pricing'!$F$3:$Z$3)),1),MAX('Item Mapping and Pricing'!$F57:$Z57))*'Order amounts'!W55</f>
        <v>0</v>
      </c>
      <c r="X55" s="15">
        <f>IFERROR(MIN('Item Mapping and Pricing'!$F57:INDEX('Item Mapping and Pricing'!$F57:$Z57,MATCH('Order amounts'!X55,'Item Mapping and Pricing'!$F$3:$Z$3)),1),MAX('Item Mapping and Pricing'!$F57:$Z57))*'Order amounts'!X55</f>
        <v>0</v>
      </c>
      <c r="Y55" s="15">
        <f>IFERROR(MIN('Item Mapping and Pricing'!$F57:INDEX('Item Mapping and Pricing'!$F57:$Z57,MATCH('Order amounts'!Y55,'Item Mapping and Pricing'!$F$3:$Z$3)),1),MAX('Item Mapping and Pricing'!$F57:$Z57))*'Order amounts'!Y55</f>
        <v>0</v>
      </c>
      <c r="Z55" s="15">
        <f>IFERROR(MIN('Item Mapping and Pricing'!$F57:INDEX('Item Mapping and Pricing'!$F57:$Z57,MATCH('Order amounts'!Z55,'Item Mapping and Pricing'!$F$3:$Z$3)),1),MAX('Item Mapping and Pricing'!$F57:$Z57))*'Order amounts'!Z55</f>
        <v>0</v>
      </c>
      <c r="AA55" s="15">
        <f>IFERROR(MIN('Item Mapping and Pricing'!$F57:INDEX('Item Mapping and Pricing'!$F57:$Z57,MATCH('Order amounts'!AA55,'Item Mapping and Pricing'!$F$3:$Z$3)),1),MAX('Item Mapping and Pricing'!$F57:$Z57))*'Order amounts'!AA55</f>
        <v>0</v>
      </c>
    </row>
    <row r="56" spans="1:27" x14ac:dyDescent="0.2">
      <c r="A56">
        <v>10079</v>
      </c>
      <c r="B56" s="15">
        <f>IFERROR(MIN('Item Mapping and Pricing'!$F58:INDEX('Item Mapping and Pricing'!$F58:$Z58,MATCH('Order amounts'!B56,'Item Mapping and Pricing'!$F$3:$Z$3)),1),MAX('Item Mapping and Pricing'!$F58:$Z58))*'Order amounts'!B56</f>
        <v>0</v>
      </c>
      <c r="C56" s="15">
        <f>IFERROR(MIN('Item Mapping and Pricing'!$F58:INDEX('Item Mapping and Pricing'!$F58:$Z58,MATCH('Order amounts'!C56,'Item Mapping and Pricing'!$F$3:$Z$3)),1),MAX('Item Mapping and Pricing'!$F58:$Z58))*'Order amounts'!C56</f>
        <v>0</v>
      </c>
      <c r="D56" s="15">
        <f>IFERROR(MIN('Item Mapping and Pricing'!$F58:INDEX('Item Mapping and Pricing'!$F58:$Z58,MATCH('Order amounts'!D56,'Item Mapping and Pricing'!$F$3:$Z$3)),1),MAX('Item Mapping and Pricing'!$F58:$Z58))*'Order amounts'!D56</f>
        <v>0</v>
      </c>
      <c r="E56" s="15">
        <f>IFERROR(MIN('Item Mapping and Pricing'!$F58:INDEX('Item Mapping and Pricing'!$F58:$Z58,MATCH('Order amounts'!E56,'Item Mapping and Pricing'!$F$3:$Z$3)),1),MAX('Item Mapping and Pricing'!$F58:$Z58))*'Order amounts'!E56</f>
        <v>0</v>
      </c>
      <c r="F56" s="15">
        <f>IFERROR(MIN('Item Mapping and Pricing'!$F58:INDEX('Item Mapping and Pricing'!$F58:$Z58,MATCH('Order amounts'!F56,'Item Mapping and Pricing'!$F$3:$Z$3)),1),MAX('Item Mapping and Pricing'!$F58:$Z58))*'Order amounts'!F56</f>
        <v>0</v>
      </c>
      <c r="G56" s="15">
        <f>IFERROR(MIN('Item Mapping and Pricing'!$F58:INDEX('Item Mapping and Pricing'!$F58:$Z58,MATCH('Order amounts'!G56,'Item Mapping and Pricing'!$F$3:$Z$3)),1),MAX('Item Mapping and Pricing'!$F58:$Z58))*'Order amounts'!G56</f>
        <v>0</v>
      </c>
      <c r="H56" s="15">
        <f>IFERROR(MIN('Item Mapping and Pricing'!$F58:INDEX('Item Mapping and Pricing'!$F58:$Z58,MATCH('Order amounts'!H56,'Item Mapping and Pricing'!$F$3:$Z$3)),1),MAX('Item Mapping and Pricing'!$F58:$Z58))*'Order amounts'!H56</f>
        <v>0</v>
      </c>
      <c r="I56" s="15">
        <f>IFERROR(MIN('Item Mapping and Pricing'!$F58:INDEX('Item Mapping and Pricing'!$F58:$Z58,MATCH('Order amounts'!I56,'Item Mapping and Pricing'!$F$3:$Z$3)),1),MAX('Item Mapping and Pricing'!$F58:$Z58))*'Order amounts'!I56</f>
        <v>0</v>
      </c>
      <c r="J56" s="15">
        <f>IFERROR(MIN('Item Mapping and Pricing'!$F58:INDEX('Item Mapping and Pricing'!$F58:$Z58,MATCH('Order amounts'!J56,'Item Mapping and Pricing'!$F$3:$Z$3)),1),MAX('Item Mapping and Pricing'!$F58:$Z58))*'Order amounts'!J56</f>
        <v>0</v>
      </c>
      <c r="K56" s="15">
        <f>IFERROR(MIN('Item Mapping and Pricing'!$F58:INDEX('Item Mapping and Pricing'!$F58:$Z58,MATCH('Order amounts'!K56,'Item Mapping and Pricing'!$F$3:$Z$3)),1),MAX('Item Mapping and Pricing'!$F58:$Z58))*'Order amounts'!K56</f>
        <v>0</v>
      </c>
      <c r="L56" s="15">
        <f>IFERROR(MIN('Item Mapping and Pricing'!$F58:INDEX('Item Mapping and Pricing'!$F58:$Z58,MATCH('Order amounts'!L56,'Item Mapping and Pricing'!$F$3:$Z$3)),1),MAX('Item Mapping and Pricing'!$F58:$Z58))*'Order amounts'!L56</f>
        <v>0</v>
      </c>
      <c r="M56" s="15">
        <f>IFERROR(MIN('Item Mapping and Pricing'!$F58:INDEX('Item Mapping and Pricing'!$F58:$Z58,MATCH('Order amounts'!M56,'Item Mapping and Pricing'!$F$3:$Z$3)),1),MAX('Item Mapping and Pricing'!$F58:$Z58))*'Order amounts'!M56</f>
        <v>0</v>
      </c>
      <c r="N56" s="15">
        <f>IFERROR(MIN('Item Mapping and Pricing'!$F58:INDEX('Item Mapping and Pricing'!$F58:$Z58,MATCH('Order amounts'!N56,'Item Mapping and Pricing'!$F$3:$Z$3)),1),MAX('Item Mapping and Pricing'!$F58:$Z58))*'Order amounts'!N56</f>
        <v>0</v>
      </c>
      <c r="O56" s="15">
        <f>IFERROR(MIN('Item Mapping and Pricing'!$F58:INDEX('Item Mapping and Pricing'!$F58:$Z58,MATCH('Order amounts'!O56,'Item Mapping and Pricing'!$F$3:$Z$3)),1),MAX('Item Mapping and Pricing'!$F58:$Z58))*'Order amounts'!O56</f>
        <v>0</v>
      </c>
      <c r="P56" s="15">
        <f>IFERROR(MIN('Item Mapping and Pricing'!$F58:INDEX('Item Mapping and Pricing'!$F58:$Z58,MATCH('Order amounts'!P56,'Item Mapping and Pricing'!$F$3:$Z$3)),1),MAX('Item Mapping and Pricing'!$F58:$Z58))*'Order amounts'!P56</f>
        <v>0</v>
      </c>
      <c r="Q56" s="15">
        <f>IFERROR(MIN('Item Mapping and Pricing'!$F58:INDEX('Item Mapping and Pricing'!$F58:$Z58,MATCH('Order amounts'!Q56,'Item Mapping and Pricing'!$F$3:$Z$3)),1),MAX('Item Mapping and Pricing'!$F58:$Z58))*'Order amounts'!Q56</f>
        <v>0</v>
      </c>
      <c r="R56" s="15">
        <f>IFERROR(MIN('Item Mapping and Pricing'!$F58:INDEX('Item Mapping and Pricing'!$F58:$Z58,MATCH('Order amounts'!R56,'Item Mapping and Pricing'!$F$3:$Z$3)),1),MAX('Item Mapping and Pricing'!$F58:$Z58))*'Order amounts'!R56</f>
        <v>0</v>
      </c>
      <c r="S56" s="15">
        <f>IFERROR(MIN('Item Mapping and Pricing'!$F58:INDEX('Item Mapping and Pricing'!$F58:$Z58,MATCH('Order amounts'!S56,'Item Mapping and Pricing'!$F$3:$Z$3)),1),MAX('Item Mapping and Pricing'!$F58:$Z58))*'Order amounts'!S56</f>
        <v>0</v>
      </c>
      <c r="T56" s="15">
        <f>IFERROR(MIN('Item Mapping and Pricing'!$F58:INDEX('Item Mapping and Pricing'!$F58:$Z58,MATCH('Order amounts'!T56,'Item Mapping and Pricing'!$F$3:$Z$3)),1),MAX('Item Mapping and Pricing'!$F58:$Z58))*'Order amounts'!T56</f>
        <v>0</v>
      </c>
      <c r="U56" s="15">
        <f>IFERROR(MIN('Item Mapping and Pricing'!$F58:INDEX('Item Mapping and Pricing'!$F58:$Z58,MATCH('Order amounts'!U56,'Item Mapping and Pricing'!$F$3:$Z$3)),1),MAX('Item Mapping and Pricing'!$F58:$Z58))*'Order amounts'!U56</f>
        <v>0</v>
      </c>
      <c r="V56" s="15">
        <f>IFERROR(MIN('Item Mapping and Pricing'!$F58:INDEX('Item Mapping and Pricing'!$F58:$Z58,MATCH('Order amounts'!V56,'Item Mapping and Pricing'!$F$3:$Z$3)),1),MAX('Item Mapping and Pricing'!$F58:$Z58))*'Order amounts'!V56</f>
        <v>0</v>
      </c>
      <c r="W56" s="15">
        <f>IFERROR(MIN('Item Mapping and Pricing'!$F58:INDEX('Item Mapping and Pricing'!$F58:$Z58,MATCH('Order amounts'!W56,'Item Mapping and Pricing'!$F$3:$Z$3)),1),MAX('Item Mapping and Pricing'!$F58:$Z58))*'Order amounts'!W56</f>
        <v>0</v>
      </c>
      <c r="X56" s="15">
        <f>IFERROR(MIN('Item Mapping and Pricing'!$F58:INDEX('Item Mapping and Pricing'!$F58:$Z58,MATCH('Order amounts'!X56,'Item Mapping and Pricing'!$F$3:$Z$3)),1),MAX('Item Mapping and Pricing'!$F58:$Z58))*'Order amounts'!X56</f>
        <v>0</v>
      </c>
      <c r="Y56" s="15">
        <f>IFERROR(MIN('Item Mapping and Pricing'!$F58:INDEX('Item Mapping and Pricing'!$F58:$Z58,MATCH('Order amounts'!Y56,'Item Mapping and Pricing'!$F$3:$Z$3)),1),MAX('Item Mapping and Pricing'!$F58:$Z58))*'Order amounts'!Y56</f>
        <v>0</v>
      </c>
      <c r="Z56" s="15">
        <f>IFERROR(MIN('Item Mapping and Pricing'!$F58:INDEX('Item Mapping and Pricing'!$F58:$Z58,MATCH('Order amounts'!Z56,'Item Mapping and Pricing'!$F$3:$Z$3)),1),MAX('Item Mapping and Pricing'!$F58:$Z58))*'Order amounts'!Z56</f>
        <v>0</v>
      </c>
      <c r="AA56" s="15">
        <f>IFERROR(MIN('Item Mapping and Pricing'!$F58:INDEX('Item Mapping and Pricing'!$F58:$Z58,MATCH('Order amounts'!AA56,'Item Mapping and Pricing'!$F$3:$Z$3)),1),MAX('Item Mapping and Pricing'!$F58:$Z58))*'Order amounts'!AA56</f>
        <v>0</v>
      </c>
    </row>
    <row r="57" spans="1:27" x14ac:dyDescent="0.2">
      <c r="A57">
        <v>10080</v>
      </c>
      <c r="B57" s="15">
        <f>IFERROR(MIN('Item Mapping and Pricing'!$F59:INDEX('Item Mapping and Pricing'!$F59:$Z59,MATCH('Order amounts'!B57,'Item Mapping and Pricing'!$F$3:$Z$3)),1),MAX('Item Mapping and Pricing'!$F59:$Z59))*'Order amounts'!B57</f>
        <v>0</v>
      </c>
      <c r="C57" s="15">
        <f>IFERROR(MIN('Item Mapping and Pricing'!$F59:INDEX('Item Mapping and Pricing'!$F59:$Z59,MATCH('Order amounts'!C57,'Item Mapping and Pricing'!$F$3:$Z$3)),1),MAX('Item Mapping and Pricing'!$F59:$Z59))*'Order amounts'!C57</f>
        <v>0</v>
      </c>
      <c r="D57" s="15">
        <f>IFERROR(MIN('Item Mapping and Pricing'!$F59:INDEX('Item Mapping and Pricing'!$F59:$Z59,MATCH('Order amounts'!D57,'Item Mapping and Pricing'!$F$3:$Z$3)),1),MAX('Item Mapping and Pricing'!$F59:$Z59))*'Order amounts'!D57</f>
        <v>0</v>
      </c>
      <c r="E57" s="15">
        <f>IFERROR(MIN('Item Mapping and Pricing'!$F59:INDEX('Item Mapping and Pricing'!$F59:$Z59,MATCH('Order amounts'!E57,'Item Mapping and Pricing'!$F$3:$Z$3)),1),MAX('Item Mapping and Pricing'!$F59:$Z59))*'Order amounts'!E57</f>
        <v>0</v>
      </c>
      <c r="F57" s="15">
        <f>IFERROR(MIN('Item Mapping and Pricing'!$F59:INDEX('Item Mapping and Pricing'!$F59:$Z59,MATCH('Order amounts'!F57,'Item Mapping and Pricing'!$F$3:$Z$3)),1),MAX('Item Mapping and Pricing'!$F59:$Z59))*'Order amounts'!F57</f>
        <v>0</v>
      </c>
      <c r="G57" s="15">
        <f>IFERROR(MIN('Item Mapping and Pricing'!$F59:INDEX('Item Mapping and Pricing'!$F59:$Z59,MATCH('Order amounts'!G57,'Item Mapping and Pricing'!$F$3:$Z$3)),1),MAX('Item Mapping and Pricing'!$F59:$Z59))*'Order amounts'!G57</f>
        <v>0</v>
      </c>
      <c r="H57" s="15">
        <f>IFERROR(MIN('Item Mapping and Pricing'!$F59:INDEX('Item Mapping and Pricing'!$F59:$Z59,MATCH('Order amounts'!H57,'Item Mapping and Pricing'!$F$3:$Z$3)),1),MAX('Item Mapping and Pricing'!$F59:$Z59))*'Order amounts'!H57</f>
        <v>0</v>
      </c>
      <c r="I57" s="15">
        <f>IFERROR(MIN('Item Mapping and Pricing'!$F59:INDEX('Item Mapping and Pricing'!$F59:$Z59,MATCH('Order amounts'!I57,'Item Mapping and Pricing'!$F$3:$Z$3)),1),MAX('Item Mapping and Pricing'!$F59:$Z59))*'Order amounts'!I57</f>
        <v>0</v>
      </c>
      <c r="J57" s="15">
        <f>IFERROR(MIN('Item Mapping and Pricing'!$F59:INDEX('Item Mapping and Pricing'!$F59:$Z59,MATCH('Order amounts'!J57,'Item Mapping and Pricing'!$F$3:$Z$3)),1),MAX('Item Mapping and Pricing'!$F59:$Z59))*'Order amounts'!J57</f>
        <v>0</v>
      </c>
      <c r="K57" s="15">
        <f>IFERROR(MIN('Item Mapping and Pricing'!$F59:INDEX('Item Mapping and Pricing'!$F59:$Z59,MATCH('Order amounts'!K57,'Item Mapping and Pricing'!$F$3:$Z$3)),1),MAX('Item Mapping and Pricing'!$F59:$Z59))*'Order amounts'!K57</f>
        <v>0</v>
      </c>
      <c r="L57" s="15">
        <f>IFERROR(MIN('Item Mapping and Pricing'!$F59:INDEX('Item Mapping and Pricing'!$F59:$Z59,MATCH('Order amounts'!L57,'Item Mapping and Pricing'!$F$3:$Z$3)),1),MAX('Item Mapping and Pricing'!$F59:$Z59))*'Order amounts'!L57</f>
        <v>0</v>
      </c>
      <c r="M57" s="15">
        <f>IFERROR(MIN('Item Mapping and Pricing'!$F59:INDEX('Item Mapping and Pricing'!$F59:$Z59,MATCH('Order amounts'!M57,'Item Mapping and Pricing'!$F$3:$Z$3)),1),MAX('Item Mapping and Pricing'!$F59:$Z59))*'Order amounts'!M57</f>
        <v>0</v>
      </c>
      <c r="N57" s="15">
        <f>IFERROR(MIN('Item Mapping and Pricing'!$F59:INDEX('Item Mapping and Pricing'!$F59:$Z59,MATCH('Order amounts'!N57,'Item Mapping and Pricing'!$F$3:$Z$3)),1),MAX('Item Mapping and Pricing'!$F59:$Z59))*'Order amounts'!N57</f>
        <v>0</v>
      </c>
      <c r="O57" s="15">
        <f>IFERROR(MIN('Item Mapping and Pricing'!$F59:INDEX('Item Mapping and Pricing'!$F59:$Z59,MATCH('Order amounts'!O57,'Item Mapping and Pricing'!$F$3:$Z$3)),1),MAX('Item Mapping and Pricing'!$F59:$Z59))*'Order amounts'!O57</f>
        <v>0</v>
      </c>
      <c r="P57" s="15">
        <f>IFERROR(MIN('Item Mapping and Pricing'!$F59:INDEX('Item Mapping and Pricing'!$F59:$Z59,MATCH('Order amounts'!P57,'Item Mapping and Pricing'!$F$3:$Z$3)),1),MAX('Item Mapping and Pricing'!$F59:$Z59))*'Order amounts'!P57</f>
        <v>0</v>
      </c>
      <c r="Q57" s="15">
        <f>IFERROR(MIN('Item Mapping and Pricing'!$F59:INDEX('Item Mapping and Pricing'!$F59:$Z59,MATCH('Order amounts'!Q57,'Item Mapping and Pricing'!$F$3:$Z$3)),1),MAX('Item Mapping and Pricing'!$F59:$Z59))*'Order amounts'!Q57</f>
        <v>0</v>
      </c>
      <c r="R57" s="15">
        <f>IFERROR(MIN('Item Mapping and Pricing'!$F59:INDEX('Item Mapping and Pricing'!$F59:$Z59,MATCH('Order amounts'!R57,'Item Mapping and Pricing'!$F$3:$Z$3)),1),MAX('Item Mapping and Pricing'!$F59:$Z59))*'Order amounts'!R57</f>
        <v>0</v>
      </c>
      <c r="S57" s="15">
        <f>IFERROR(MIN('Item Mapping and Pricing'!$F59:INDEX('Item Mapping and Pricing'!$F59:$Z59,MATCH('Order amounts'!S57,'Item Mapping and Pricing'!$F$3:$Z$3)),1),MAX('Item Mapping and Pricing'!$F59:$Z59))*'Order amounts'!S57</f>
        <v>0</v>
      </c>
      <c r="T57" s="15">
        <f>IFERROR(MIN('Item Mapping and Pricing'!$F59:INDEX('Item Mapping and Pricing'!$F59:$Z59,MATCH('Order amounts'!T57,'Item Mapping and Pricing'!$F$3:$Z$3)),1),MAX('Item Mapping and Pricing'!$F59:$Z59))*'Order amounts'!T57</f>
        <v>0</v>
      </c>
      <c r="U57" s="15">
        <f>IFERROR(MIN('Item Mapping and Pricing'!$F59:INDEX('Item Mapping and Pricing'!$F59:$Z59,MATCH('Order amounts'!U57,'Item Mapping and Pricing'!$F$3:$Z$3)),1),MAX('Item Mapping and Pricing'!$F59:$Z59))*'Order amounts'!U57</f>
        <v>0</v>
      </c>
      <c r="V57" s="15">
        <f>IFERROR(MIN('Item Mapping and Pricing'!$F59:INDEX('Item Mapping and Pricing'!$F59:$Z59,MATCH('Order amounts'!V57,'Item Mapping and Pricing'!$F$3:$Z$3)),1),MAX('Item Mapping and Pricing'!$F59:$Z59))*'Order amounts'!V57</f>
        <v>0</v>
      </c>
      <c r="W57" s="15">
        <f>IFERROR(MIN('Item Mapping and Pricing'!$F59:INDEX('Item Mapping and Pricing'!$F59:$Z59,MATCH('Order amounts'!W57,'Item Mapping and Pricing'!$F$3:$Z$3)),1),MAX('Item Mapping and Pricing'!$F59:$Z59))*'Order amounts'!W57</f>
        <v>0</v>
      </c>
      <c r="X57" s="15">
        <f>IFERROR(MIN('Item Mapping and Pricing'!$F59:INDEX('Item Mapping and Pricing'!$F59:$Z59,MATCH('Order amounts'!X57,'Item Mapping and Pricing'!$F$3:$Z$3)),1),MAX('Item Mapping and Pricing'!$F59:$Z59))*'Order amounts'!X57</f>
        <v>0</v>
      </c>
      <c r="Y57" s="15">
        <f>IFERROR(MIN('Item Mapping and Pricing'!$F59:INDEX('Item Mapping and Pricing'!$F59:$Z59,MATCH('Order amounts'!Y57,'Item Mapping and Pricing'!$F$3:$Z$3)),1),MAX('Item Mapping and Pricing'!$F59:$Z59))*'Order amounts'!Y57</f>
        <v>0</v>
      </c>
      <c r="Z57" s="15">
        <f>IFERROR(MIN('Item Mapping and Pricing'!$F59:INDEX('Item Mapping and Pricing'!$F59:$Z59,MATCH('Order amounts'!Z57,'Item Mapping and Pricing'!$F$3:$Z$3)),1),MAX('Item Mapping and Pricing'!$F59:$Z59))*'Order amounts'!Z57</f>
        <v>0</v>
      </c>
      <c r="AA57" s="15">
        <f>IFERROR(MIN('Item Mapping and Pricing'!$F59:INDEX('Item Mapping and Pricing'!$F59:$Z59,MATCH('Order amounts'!AA57,'Item Mapping and Pricing'!$F$3:$Z$3)),1),MAX('Item Mapping and Pricing'!$F59:$Z59))*'Order amounts'!AA57</f>
        <v>0</v>
      </c>
    </row>
    <row r="58" spans="1:27" x14ac:dyDescent="0.2">
      <c r="A58">
        <v>10081</v>
      </c>
      <c r="B58" s="15">
        <f>IFERROR(MIN('Item Mapping and Pricing'!$F60:INDEX('Item Mapping and Pricing'!$F60:$Z60,MATCH('Order amounts'!B58,'Item Mapping and Pricing'!$F$3:$Z$3)),1),MAX('Item Mapping and Pricing'!$F60:$Z60))*'Order amounts'!B58</f>
        <v>0</v>
      </c>
      <c r="C58" s="15">
        <f>IFERROR(MIN('Item Mapping and Pricing'!$F60:INDEX('Item Mapping and Pricing'!$F60:$Z60,MATCH('Order amounts'!C58,'Item Mapping and Pricing'!$F$3:$Z$3)),1),MAX('Item Mapping and Pricing'!$F60:$Z60))*'Order amounts'!C58</f>
        <v>0</v>
      </c>
      <c r="D58" s="15">
        <f>IFERROR(MIN('Item Mapping and Pricing'!$F60:INDEX('Item Mapping and Pricing'!$F60:$Z60,MATCH('Order amounts'!D58,'Item Mapping and Pricing'!$F$3:$Z$3)),1),MAX('Item Mapping and Pricing'!$F60:$Z60))*'Order amounts'!D58</f>
        <v>0</v>
      </c>
      <c r="E58" s="15">
        <f>IFERROR(MIN('Item Mapping and Pricing'!$F60:INDEX('Item Mapping and Pricing'!$F60:$Z60,MATCH('Order amounts'!E58,'Item Mapping and Pricing'!$F$3:$Z$3)),1),MAX('Item Mapping and Pricing'!$F60:$Z60))*'Order amounts'!E58</f>
        <v>0</v>
      </c>
      <c r="F58" s="15">
        <f>IFERROR(MIN('Item Mapping and Pricing'!$F60:INDEX('Item Mapping and Pricing'!$F60:$Z60,MATCH('Order amounts'!F58,'Item Mapping and Pricing'!$F$3:$Z$3)),1),MAX('Item Mapping and Pricing'!$F60:$Z60))*'Order amounts'!F58</f>
        <v>0</v>
      </c>
      <c r="G58" s="15">
        <f>IFERROR(MIN('Item Mapping and Pricing'!$F60:INDEX('Item Mapping and Pricing'!$F60:$Z60,MATCH('Order amounts'!G58,'Item Mapping and Pricing'!$F$3:$Z$3)),1),MAX('Item Mapping and Pricing'!$F60:$Z60))*'Order amounts'!G58</f>
        <v>0</v>
      </c>
      <c r="H58" s="15">
        <f>IFERROR(MIN('Item Mapping and Pricing'!$F60:INDEX('Item Mapping and Pricing'!$F60:$Z60,MATCH('Order amounts'!H58,'Item Mapping and Pricing'!$F$3:$Z$3)),1),MAX('Item Mapping and Pricing'!$F60:$Z60))*'Order amounts'!H58</f>
        <v>0</v>
      </c>
      <c r="I58" s="15">
        <f>IFERROR(MIN('Item Mapping and Pricing'!$F60:INDEX('Item Mapping and Pricing'!$F60:$Z60,MATCH('Order amounts'!I58,'Item Mapping and Pricing'!$F$3:$Z$3)),1),MAX('Item Mapping and Pricing'!$F60:$Z60))*'Order amounts'!I58</f>
        <v>0</v>
      </c>
      <c r="J58" s="15">
        <f>IFERROR(MIN('Item Mapping and Pricing'!$F60:INDEX('Item Mapping and Pricing'!$F60:$Z60,MATCH('Order amounts'!J58,'Item Mapping and Pricing'!$F$3:$Z$3)),1),MAX('Item Mapping and Pricing'!$F60:$Z60))*'Order amounts'!J58</f>
        <v>0</v>
      </c>
      <c r="K58" s="15">
        <f>IFERROR(MIN('Item Mapping and Pricing'!$F60:INDEX('Item Mapping and Pricing'!$F60:$Z60,MATCH('Order amounts'!K58,'Item Mapping and Pricing'!$F$3:$Z$3)),1),MAX('Item Mapping and Pricing'!$F60:$Z60))*'Order amounts'!K58</f>
        <v>0</v>
      </c>
      <c r="L58" s="15">
        <f>IFERROR(MIN('Item Mapping and Pricing'!$F60:INDEX('Item Mapping and Pricing'!$F60:$Z60,MATCH('Order amounts'!L58,'Item Mapping and Pricing'!$F$3:$Z$3)),1),MAX('Item Mapping and Pricing'!$F60:$Z60))*'Order amounts'!L58</f>
        <v>0</v>
      </c>
      <c r="M58" s="15">
        <f>IFERROR(MIN('Item Mapping and Pricing'!$F60:INDEX('Item Mapping and Pricing'!$F60:$Z60,MATCH('Order amounts'!M58,'Item Mapping and Pricing'!$F$3:$Z$3)),1),MAX('Item Mapping and Pricing'!$F60:$Z60))*'Order amounts'!M58</f>
        <v>0</v>
      </c>
      <c r="N58" s="15">
        <f>IFERROR(MIN('Item Mapping and Pricing'!$F60:INDEX('Item Mapping and Pricing'!$F60:$Z60,MATCH('Order amounts'!N58,'Item Mapping and Pricing'!$F$3:$Z$3)),1),MAX('Item Mapping and Pricing'!$F60:$Z60))*'Order amounts'!N58</f>
        <v>0</v>
      </c>
      <c r="O58" s="15">
        <f>IFERROR(MIN('Item Mapping and Pricing'!$F60:INDEX('Item Mapping and Pricing'!$F60:$Z60,MATCH('Order amounts'!O58,'Item Mapping and Pricing'!$F$3:$Z$3)),1),MAX('Item Mapping and Pricing'!$F60:$Z60))*'Order amounts'!O58</f>
        <v>0</v>
      </c>
      <c r="P58" s="15">
        <f>IFERROR(MIN('Item Mapping and Pricing'!$F60:INDEX('Item Mapping and Pricing'!$F60:$Z60,MATCH('Order amounts'!P58,'Item Mapping and Pricing'!$F$3:$Z$3)),1),MAX('Item Mapping and Pricing'!$F60:$Z60))*'Order amounts'!P58</f>
        <v>0</v>
      </c>
      <c r="Q58" s="15">
        <f>IFERROR(MIN('Item Mapping and Pricing'!$F60:INDEX('Item Mapping and Pricing'!$F60:$Z60,MATCH('Order amounts'!Q58,'Item Mapping and Pricing'!$F$3:$Z$3)),1),MAX('Item Mapping and Pricing'!$F60:$Z60))*'Order amounts'!Q58</f>
        <v>0</v>
      </c>
      <c r="R58" s="15">
        <f>IFERROR(MIN('Item Mapping and Pricing'!$F60:INDEX('Item Mapping and Pricing'!$F60:$Z60,MATCH('Order amounts'!R58,'Item Mapping and Pricing'!$F$3:$Z$3)),1),MAX('Item Mapping and Pricing'!$F60:$Z60))*'Order amounts'!R58</f>
        <v>0</v>
      </c>
      <c r="S58" s="15">
        <f>IFERROR(MIN('Item Mapping and Pricing'!$F60:INDEX('Item Mapping and Pricing'!$F60:$Z60,MATCH('Order amounts'!S58,'Item Mapping and Pricing'!$F$3:$Z$3)),1),MAX('Item Mapping and Pricing'!$F60:$Z60))*'Order amounts'!S58</f>
        <v>0</v>
      </c>
      <c r="T58" s="15">
        <f>IFERROR(MIN('Item Mapping and Pricing'!$F60:INDEX('Item Mapping and Pricing'!$F60:$Z60,MATCH('Order amounts'!T58,'Item Mapping and Pricing'!$F$3:$Z$3)),1),MAX('Item Mapping and Pricing'!$F60:$Z60))*'Order amounts'!T58</f>
        <v>0</v>
      </c>
      <c r="U58" s="15">
        <f>IFERROR(MIN('Item Mapping and Pricing'!$F60:INDEX('Item Mapping and Pricing'!$F60:$Z60,MATCH('Order amounts'!U58,'Item Mapping and Pricing'!$F$3:$Z$3)),1),MAX('Item Mapping and Pricing'!$F60:$Z60))*'Order amounts'!U58</f>
        <v>0</v>
      </c>
      <c r="V58" s="15">
        <f>IFERROR(MIN('Item Mapping and Pricing'!$F60:INDEX('Item Mapping and Pricing'!$F60:$Z60,MATCH('Order amounts'!V58,'Item Mapping and Pricing'!$F$3:$Z$3)),1),MAX('Item Mapping and Pricing'!$F60:$Z60))*'Order amounts'!V58</f>
        <v>0</v>
      </c>
      <c r="W58" s="15">
        <f>IFERROR(MIN('Item Mapping and Pricing'!$F60:INDEX('Item Mapping and Pricing'!$F60:$Z60,MATCH('Order amounts'!W58,'Item Mapping and Pricing'!$F$3:$Z$3)),1),MAX('Item Mapping and Pricing'!$F60:$Z60))*'Order amounts'!W58</f>
        <v>0</v>
      </c>
      <c r="X58" s="15">
        <f>IFERROR(MIN('Item Mapping and Pricing'!$F60:INDEX('Item Mapping and Pricing'!$F60:$Z60,MATCH('Order amounts'!X58,'Item Mapping and Pricing'!$F$3:$Z$3)),1),MAX('Item Mapping and Pricing'!$F60:$Z60))*'Order amounts'!X58</f>
        <v>0</v>
      </c>
      <c r="Y58" s="15">
        <f>IFERROR(MIN('Item Mapping and Pricing'!$F60:INDEX('Item Mapping and Pricing'!$F60:$Z60,MATCH('Order amounts'!Y58,'Item Mapping and Pricing'!$F$3:$Z$3)),1),MAX('Item Mapping and Pricing'!$F60:$Z60))*'Order amounts'!Y58</f>
        <v>0</v>
      </c>
      <c r="Z58" s="15">
        <f>IFERROR(MIN('Item Mapping and Pricing'!$F60:INDEX('Item Mapping and Pricing'!$F60:$Z60,MATCH('Order amounts'!Z58,'Item Mapping and Pricing'!$F$3:$Z$3)),1),MAX('Item Mapping and Pricing'!$F60:$Z60))*'Order amounts'!Z58</f>
        <v>0</v>
      </c>
      <c r="AA58" s="15">
        <f>IFERROR(MIN('Item Mapping and Pricing'!$F60:INDEX('Item Mapping and Pricing'!$F60:$Z60,MATCH('Order amounts'!AA58,'Item Mapping and Pricing'!$F$3:$Z$3)),1),MAX('Item Mapping and Pricing'!$F60:$Z60))*'Order amounts'!AA58</f>
        <v>0</v>
      </c>
    </row>
    <row r="59" spans="1:27" x14ac:dyDescent="0.2">
      <c r="A59">
        <v>10082</v>
      </c>
      <c r="B59" s="15">
        <f>IFERROR(MIN('Item Mapping and Pricing'!$F61:INDEX('Item Mapping and Pricing'!$F61:$Z61,MATCH('Order amounts'!B59,'Item Mapping and Pricing'!$F$3:$Z$3)),1),MAX('Item Mapping and Pricing'!$F61:$Z61))*'Order amounts'!B59</f>
        <v>0</v>
      </c>
      <c r="C59" s="15">
        <f>IFERROR(MIN('Item Mapping and Pricing'!$F61:INDEX('Item Mapping and Pricing'!$F61:$Z61,MATCH('Order amounts'!C59,'Item Mapping and Pricing'!$F$3:$Z$3)),1),MAX('Item Mapping and Pricing'!$F61:$Z61))*'Order amounts'!C59</f>
        <v>0</v>
      </c>
      <c r="D59" s="15">
        <f>IFERROR(MIN('Item Mapping and Pricing'!$F61:INDEX('Item Mapping and Pricing'!$F61:$Z61,MATCH('Order amounts'!D59,'Item Mapping and Pricing'!$F$3:$Z$3)),1),MAX('Item Mapping and Pricing'!$F61:$Z61))*'Order amounts'!D59</f>
        <v>0</v>
      </c>
      <c r="E59" s="15">
        <f>IFERROR(MIN('Item Mapping and Pricing'!$F61:INDEX('Item Mapping and Pricing'!$F61:$Z61,MATCH('Order amounts'!E59,'Item Mapping and Pricing'!$F$3:$Z$3)),1),MAX('Item Mapping and Pricing'!$F61:$Z61))*'Order amounts'!E59</f>
        <v>0</v>
      </c>
      <c r="F59" s="15">
        <f>IFERROR(MIN('Item Mapping and Pricing'!$F61:INDEX('Item Mapping and Pricing'!$F61:$Z61,MATCH('Order amounts'!F59,'Item Mapping and Pricing'!$F$3:$Z$3)),1),MAX('Item Mapping and Pricing'!$F61:$Z61))*'Order amounts'!F59</f>
        <v>0</v>
      </c>
      <c r="G59" s="15">
        <f>IFERROR(MIN('Item Mapping and Pricing'!$F61:INDEX('Item Mapping and Pricing'!$F61:$Z61,MATCH('Order amounts'!G59,'Item Mapping and Pricing'!$F$3:$Z$3)),1),MAX('Item Mapping and Pricing'!$F61:$Z61))*'Order amounts'!G59</f>
        <v>0</v>
      </c>
      <c r="H59" s="15">
        <f>IFERROR(MIN('Item Mapping and Pricing'!$F61:INDEX('Item Mapping and Pricing'!$F61:$Z61,MATCH('Order amounts'!H59,'Item Mapping and Pricing'!$F$3:$Z$3)),1),MAX('Item Mapping and Pricing'!$F61:$Z61))*'Order amounts'!H59</f>
        <v>0</v>
      </c>
      <c r="I59" s="15">
        <f>IFERROR(MIN('Item Mapping and Pricing'!$F61:INDEX('Item Mapping and Pricing'!$F61:$Z61,MATCH('Order amounts'!I59,'Item Mapping and Pricing'!$F$3:$Z$3)),1),MAX('Item Mapping and Pricing'!$F61:$Z61))*'Order amounts'!I59</f>
        <v>0</v>
      </c>
      <c r="J59" s="15">
        <f>IFERROR(MIN('Item Mapping and Pricing'!$F61:INDEX('Item Mapping and Pricing'!$F61:$Z61,MATCH('Order amounts'!J59,'Item Mapping and Pricing'!$F$3:$Z$3)),1),MAX('Item Mapping and Pricing'!$F61:$Z61))*'Order amounts'!J59</f>
        <v>0</v>
      </c>
      <c r="K59" s="15">
        <f>IFERROR(MIN('Item Mapping and Pricing'!$F61:INDEX('Item Mapping and Pricing'!$F61:$Z61,MATCH('Order amounts'!K59,'Item Mapping and Pricing'!$F$3:$Z$3)),1),MAX('Item Mapping and Pricing'!$F61:$Z61))*'Order amounts'!K59</f>
        <v>0</v>
      </c>
      <c r="L59" s="15">
        <f>IFERROR(MIN('Item Mapping and Pricing'!$F61:INDEX('Item Mapping and Pricing'!$F61:$Z61,MATCH('Order amounts'!L59,'Item Mapping and Pricing'!$F$3:$Z$3)),1),MAX('Item Mapping and Pricing'!$F61:$Z61))*'Order amounts'!L59</f>
        <v>0</v>
      </c>
      <c r="M59" s="15">
        <f>IFERROR(MIN('Item Mapping and Pricing'!$F61:INDEX('Item Mapping and Pricing'!$F61:$Z61,MATCH('Order amounts'!M59,'Item Mapping and Pricing'!$F$3:$Z$3)),1),MAX('Item Mapping and Pricing'!$F61:$Z61))*'Order amounts'!M59</f>
        <v>0</v>
      </c>
      <c r="N59" s="15">
        <f>IFERROR(MIN('Item Mapping and Pricing'!$F61:INDEX('Item Mapping and Pricing'!$F61:$Z61,MATCH('Order amounts'!N59,'Item Mapping and Pricing'!$F$3:$Z$3)),1),MAX('Item Mapping and Pricing'!$F61:$Z61))*'Order amounts'!N59</f>
        <v>0</v>
      </c>
      <c r="O59" s="15">
        <f>IFERROR(MIN('Item Mapping and Pricing'!$F61:INDEX('Item Mapping and Pricing'!$F61:$Z61,MATCH('Order amounts'!O59,'Item Mapping and Pricing'!$F$3:$Z$3)),1),MAX('Item Mapping and Pricing'!$F61:$Z61))*'Order amounts'!O59</f>
        <v>0</v>
      </c>
      <c r="P59" s="15">
        <f>IFERROR(MIN('Item Mapping and Pricing'!$F61:INDEX('Item Mapping and Pricing'!$F61:$Z61,MATCH('Order amounts'!P59,'Item Mapping and Pricing'!$F$3:$Z$3)),1),MAX('Item Mapping and Pricing'!$F61:$Z61))*'Order amounts'!P59</f>
        <v>0</v>
      </c>
      <c r="Q59" s="15">
        <f>IFERROR(MIN('Item Mapping and Pricing'!$F61:INDEX('Item Mapping and Pricing'!$F61:$Z61,MATCH('Order amounts'!Q59,'Item Mapping and Pricing'!$F$3:$Z$3)),1),MAX('Item Mapping and Pricing'!$F61:$Z61))*'Order amounts'!Q59</f>
        <v>0</v>
      </c>
      <c r="R59" s="15">
        <f>IFERROR(MIN('Item Mapping and Pricing'!$F61:INDEX('Item Mapping and Pricing'!$F61:$Z61,MATCH('Order amounts'!R59,'Item Mapping and Pricing'!$F$3:$Z$3)),1),MAX('Item Mapping and Pricing'!$F61:$Z61))*'Order amounts'!R59</f>
        <v>0</v>
      </c>
      <c r="S59" s="15">
        <f>IFERROR(MIN('Item Mapping and Pricing'!$F61:INDEX('Item Mapping and Pricing'!$F61:$Z61,MATCH('Order amounts'!S59,'Item Mapping and Pricing'!$F$3:$Z$3)),1),MAX('Item Mapping and Pricing'!$F61:$Z61))*'Order amounts'!S59</f>
        <v>0</v>
      </c>
      <c r="T59" s="15">
        <f>IFERROR(MIN('Item Mapping and Pricing'!$F61:INDEX('Item Mapping and Pricing'!$F61:$Z61,MATCH('Order amounts'!T59,'Item Mapping and Pricing'!$F$3:$Z$3)),1),MAX('Item Mapping and Pricing'!$F61:$Z61))*'Order amounts'!T59</f>
        <v>0</v>
      </c>
      <c r="U59" s="15">
        <f>IFERROR(MIN('Item Mapping and Pricing'!$F61:INDEX('Item Mapping and Pricing'!$F61:$Z61,MATCH('Order amounts'!U59,'Item Mapping and Pricing'!$F$3:$Z$3)),1),MAX('Item Mapping and Pricing'!$F61:$Z61))*'Order amounts'!U59</f>
        <v>0</v>
      </c>
      <c r="V59" s="15">
        <f>IFERROR(MIN('Item Mapping and Pricing'!$F61:INDEX('Item Mapping and Pricing'!$F61:$Z61,MATCH('Order amounts'!V59,'Item Mapping and Pricing'!$F$3:$Z$3)),1),MAX('Item Mapping and Pricing'!$F61:$Z61))*'Order amounts'!V59</f>
        <v>0</v>
      </c>
      <c r="W59" s="15">
        <f>IFERROR(MIN('Item Mapping and Pricing'!$F61:INDEX('Item Mapping and Pricing'!$F61:$Z61,MATCH('Order amounts'!W59,'Item Mapping and Pricing'!$F$3:$Z$3)),1),MAX('Item Mapping and Pricing'!$F61:$Z61))*'Order amounts'!W59</f>
        <v>0</v>
      </c>
      <c r="X59" s="15">
        <f>IFERROR(MIN('Item Mapping and Pricing'!$F61:INDEX('Item Mapping and Pricing'!$F61:$Z61,MATCH('Order amounts'!X59,'Item Mapping and Pricing'!$F$3:$Z$3)),1),MAX('Item Mapping and Pricing'!$F61:$Z61))*'Order amounts'!X59</f>
        <v>0</v>
      </c>
      <c r="Y59" s="15">
        <f>IFERROR(MIN('Item Mapping and Pricing'!$F61:INDEX('Item Mapping and Pricing'!$F61:$Z61,MATCH('Order amounts'!Y59,'Item Mapping and Pricing'!$F$3:$Z$3)),1),MAX('Item Mapping and Pricing'!$F61:$Z61))*'Order amounts'!Y59</f>
        <v>0</v>
      </c>
      <c r="Z59" s="15">
        <f>IFERROR(MIN('Item Mapping and Pricing'!$F61:INDEX('Item Mapping and Pricing'!$F61:$Z61,MATCH('Order amounts'!Z59,'Item Mapping and Pricing'!$F$3:$Z$3)),1),MAX('Item Mapping and Pricing'!$F61:$Z61))*'Order amounts'!Z59</f>
        <v>0</v>
      </c>
      <c r="AA59" s="15">
        <f>IFERROR(MIN('Item Mapping and Pricing'!$F61:INDEX('Item Mapping and Pricing'!$F61:$Z61,MATCH('Order amounts'!AA59,'Item Mapping and Pricing'!$F$3:$Z$3)),1),MAX('Item Mapping and Pricing'!$F61:$Z61))*'Order amounts'!AA59</f>
        <v>0</v>
      </c>
    </row>
    <row r="60" spans="1:27" x14ac:dyDescent="0.2">
      <c r="A60">
        <v>10083</v>
      </c>
      <c r="B60" s="15">
        <f>IFERROR(MIN('Item Mapping and Pricing'!$F62:INDEX('Item Mapping and Pricing'!$F62:$Z62,MATCH('Order amounts'!B60,'Item Mapping and Pricing'!$F$3:$Z$3)),1),MAX('Item Mapping and Pricing'!$F62:$Z62))*'Order amounts'!B60</f>
        <v>0</v>
      </c>
      <c r="C60" s="15">
        <f>IFERROR(MIN('Item Mapping and Pricing'!$F62:INDEX('Item Mapping and Pricing'!$F62:$Z62,MATCH('Order amounts'!C60,'Item Mapping and Pricing'!$F$3:$Z$3)),1),MAX('Item Mapping and Pricing'!$F62:$Z62))*'Order amounts'!C60</f>
        <v>0</v>
      </c>
      <c r="D60" s="15">
        <f>IFERROR(MIN('Item Mapping and Pricing'!$F62:INDEX('Item Mapping and Pricing'!$F62:$Z62,MATCH('Order amounts'!D60,'Item Mapping and Pricing'!$F$3:$Z$3)),1),MAX('Item Mapping and Pricing'!$F62:$Z62))*'Order amounts'!D60</f>
        <v>0</v>
      </c>
      <c r="E60" s="15">
        <f>IFERROR(MIN('Item Mapping and Pricing'!$F62:INDEX('Item Mapping and Pricing'!$F62:$Z62,MATCH('Order amounts'!E60,'Item Mapping and Pricing'!$F$3:$Z$3)),1),MAX('Item Mapping and Pricing'!$F62:$Z62))*'Order amounts'!E60</f>
        <v>0</v>
      </c>
      <c r="F60" s="15">
        <f>IFERROR(MIN('Item Mapping and Pricing'!$F62:INDEX('Item Mapping and Pricing'!$F62:$Z62,MATCH('Order amounts'!F60,'Item Mapping and Pricing'!$F$3:$Z$3)),1),MAX('Item Mapping and Pricing'!$F62:$Z62))*'Order amounts'!F60</f>
        <v>0</v>
      </c>
      <c r="G60" s="15">
        <f>IFERROR(MIN('Item Mapping and Pricing'!$F62:INDEX('Item Mapping and Pricing'!$F62:$Z62,MATCH('Order amounts'!G60,'Item Mapping and Pricing'!$F$3:$Z$3)),1),MAX('Item Mapping and Pricing'!$F62:$Z62))*'Order amounts'!G60</f>
        <v>0</v>
      </c>
      <c r="H60" s="15">
        <f>IFERROR(MIN('Item Mapping and Pricing'!$F62:INDEX('Item Mapping and Pricing'!$F62:$Z62,MATCH('Order amounts'!H60,'Item Mapping and Pricing'!$F$3:$Z$3)),1),MAX('Item Mapping and Pricing'!$F62:$Z62))*'Order amounts'!H60</f>
        <v>0</v>
      </c>
      <c r="I60" s="15">
        <f>IFERROR(MIN('Item Mapping and Pricing'!$F62:INDEX('Item Mapping and Pricing'!$F62:$Z62,MATCH('Order amounts'!I60,'Item Mapping and Pricing'!$F$3:$Z$3)),1),MAX('Item Mapping and Pricing'!$F62:$Z62))*'Order amounts'!I60</f>
        <v>0</v>
      </c>
      <c r="J60" s="15">
        <f>IFERROR(MIN('Item Mapping and Pricing'!$F62:INDEX('Item Mapping and Pricing'!$F62:$Z62,MATCH('Order amounts'!J60,'Item Mapping and Pricing'!$F$3:$Z$3)),1),MAX('Item Mapping and Pricing'!$F62:$Z62))*'Order amounts'!J60</f>
        <v>0</v>
      </c>
      <c r="K60" s="15">
        <f>IFERROR(MIN('Item Mapping and Pricing'!$F62:INDEX('Item Mapping and Pricing'!$F62:$Z62,MATCH('Order amounts'!K60,'Item Mapping and Pricing'!$F$3:$Z$3)),1),MAX('Item Mapping and Pricing'!$F62:$Z62))*'Order amounts'!K60</f>
        <v>0</v>
      </c>
      <c r="L60" s="15">
        <f>IFERROR(MIN('Item Mapping and Pricing'!$F62:INDEX('Item Mapping and Pricing'!$F62:$Z62,MATCH('Order amounts'!L60,'Item Mapping and Pricing'!$F$3:$Z$3)),1),MAX('Item Mapping and Pricing'!$F62:$Z62))*'Order amounts'!L60</f>
        <v>0</v>
      </c>
      <c r="M60" s="15">
        <f>IFERROR(MIN('Item Mapping and Pricing'!$F62:INDEX('Item Mapping and Pricing'!$F62:$Z62,MATCH('Order amounts'!M60,'Item Mapping and Pricing'!$F$3:$Z$3)),1),MAX('Item Mapping and Pricing'!$F62:$Z62))*'Order amounts'!M60</f>
        <v>0</v>
      </c>
      <c r="N60" s="15">
        <f>IFERROR(MIN('Item Mapping and Pricing'!$F62:INDEX('Item Mapping and Pricing'!$F62:$Z62,MATCH('Order amounts'!N60,'Item Mapping and Pricing'!$F$3:$Z$3)),1),MAX('Item Mapping and Pricing'!$F62:$Z62))*'Order amounts'!N60</f>
        <v>0</v>
      </c>
      <c r="O60" s="15">
        <f>IFERROR(MIN('Item Mapping and Pricing'!$F62:INDEX('Item Mapping and Pricing'!$F62:$Z62,MATCH('Order amounts'!O60,'Item Mapping and Pricing'!$F$3:$Z$3)),1),MAX('Item Mapping and Pricing'!$F62:$Z62))*'Order amounts'!O60</f>
        <v>0</v>
      </c>
      <c r="P60" s="15">
        <f>IFERROR(MIN('Item Mapping and Pricing'!$F62:INDEX('Item Mapping and Pricing'!$F62:$Z62,MATCH('Order amounts'!P60,'Item Mapping and Pricing'!$F$3:$Z$3)),1),MAX('Item Mapping and Pricing'!$F62:$Z62))*'Order amounts'!P60</f>
        <v>0</v>
      </c>
      <c r="Q60" s="15">
        <f>IFERROR(MIN('Item Mapping and Pricing'!$F62:INDEX('Item Mapping and Pricing'!$F62:$Z62,MATCH('Order amounts'!Q60,'Item Mapping and Pricing'!$F$3:$Z$3)),1),MAX('Item Mapping and Pricing'!$F62:$Z62))*'Order amounts'!Q60</f>
        <v>0</v>
      </c>
      <c r="R60" s="15">
        <f>IFERROR(MIN('Item Mapping and Pricing'!$F62:INDEX('Item Mapping and Pricing'!$F62:$Z62,MATCH('Order amounts'!R60,'Item Mapping and Pricing'!$F$3:$Z$3)),1),MAX('Item Mapping and Pricing'!$F62:$Z62))*'Order amounts'!R60</f>
        <v>0</v>
      </c>
      <c r="S60" s="15">
        <f>IFERROR(MIN('Item Mapping and Pricing'!$F62:INDEX('Item Mapping and Pricing'!$F62:$Z62,MATCH('Order amounts'!S60,'Item Mapping and Pricing'!$F$3:$Z$3)),1),MAX('Item Mapping and Pricing'!$F62:$Z62))*'Order amounts'!S60</f>
        <v>0</v>
      </c>
      <c r="T60" s="15">
        <f>IFERROR(MIN('Item Mapping and Pricing'!$F62:INDEX('Item Mapping and Pricing'!$F62:$Z62,MATCH('Order amounts'!T60,'Item Mapping and Pricing'!$F$3:$Z$3)),1),MAX('Item Mapping and Pricing'!$F62:$Z62))*'Order amounts'!T60</f>
        <v>0</v>
      </c>
      <c r="U60" s="15">
        <f>IFERROR(MIN('Item Mapping and Pricing'!$F62:INDEX('Item Mapping and Pricing'!$F62:$Z62,MATCH('Order amounts'!U60,'Item Mapping and Pricing'!$F$3:$Z$3)),1),MAX('Item Mapping and Pricing'!$F62:$Z62))*'Order amounts'!U60</f>
        <v>0</v>
      </c>
      <c r="V60" s="15">
        <f>IFERROR(MIN('Item Mapping and Pricing'!$F62:INDEX('Item Mapping and Pricing'!$F62:$Z62,MATCH('Order amounts'!V60,'Item Mapping and Pricing'!$F$3:$Z$3)),1),MAX('Item Mapping and Pricing'!$F62:$Z62))*'Order amounts'!V60</f>
        <v>0</v>
      </c>
      <c r="W60" s="15">
        <f>IFERROR(MIN('Item Mapping and Pricing'!$F62:INDEX('Item Mapping and Pricing'!$F62:$Z62,MATCH('Order amounts'!W60,'Item Mapping and Pricing'!$F$3:$Z$3)),1),MAX('Item Mapping and Pricing'!$F62:$Z62))*'Order amounts'!W60</f>
        <v>0</v>
      </c>
      <c r="X60" s="15">
        <f>IFERROR(MIN('Item Mapping and Pricing'!$F62:INDEX('Item Mapping and Pricing'!$F62:$Z62,MATCH('Order amounts'!X60,'Item Mapping and Pricing'!$F$3:$Z$3)),1),MAX('Item Mapping and Pricing'!$F62:$Z62))*'Order amounts'!X60</f>
        <v>0</v>
      </c>
      <c r="Y60" s="15">
        <f>IFERROR(MIN('Item Mapping and Pricing'!$F62:INDEX('Item Mapping and Pricing'!$F62:$Z62,MATCH('Order amounts'!Y60,'Item Mapping and Pricing'!$F$3:$Z$3)),1),MAX('Item Mapping and Pricing'!$F62:$Z62))*'Order amounts'!Y60</f>
        <v>0</v>
      </c>
      <c r="Z60" s="15">
        <f>IFERROR(MIN('Item Mapping and Pricing'!$F62:INDEX('Item Mapping and Pricing'!$F62:$Z62,MATCH('Order amounts'!Z60,'Item Mapping and Pricing'!$F$3:$Z$3)),1),MAX('Item Mapping and Pricing'!$F62:$Z62))*'Order amounts'!Z60</f>
        <v>0</v>
      </c>
      <c r="AA60" s="15">
        <f>IFERROR(MIN('Item Mapping and Pricing'!$F62:INDEX('Item Mapping and Pricing'!$F62:$Z62,MATCH('Order amounts'!AA60,'Item Mapping and Pricing'!$F$3:$Z$3)),1),MAX('Item Mapping and Pricing'!$F62:$Z62))*'Order amounts'!AA60</f>
        <v>0</v>
      </c>
    </row>
    <row r="61" spans="1:27" x14ac:dyDescent="0.2">
      <c r="A61">
        <v>10084</v>
      </c>
      <c r="B61" s="15">
        <f>IFERROR(MIN('Item Mapping and Pricing'!$F63:INDEX('Item Mapping and Pricing'!$F63:$Z63,MATCH('Order amounts'!B61,'Item Mapping and Pricing'!$F$3:$Z$3)),1),MAX('Item Mapping and Pricing'!$F63:$Z63))*'Order amounts'!B61</f>
        <v>0</v>
      </c>
      <c r="C61" s="15">
        <f>IFERROR(MIN('Item Mapping and Pricing'!$F63:INDEX('Item Mapping and Pricing'!$F63:$Z63,MATCH('Order amounts'!C61,'Item Mapping and Pricing'!$F$3:$Z$3)),1),MAX('Item Mapping and Pricing'!$F63:$Z63))*'Order amounts'!C61</f>
        <v>0</v>
      </c>
      <c r="D61" s="15">
        <f>IFERROR(MIN('Item Mapping and Pricing'!$F63:INDEX('Item Mapping and Pricing'!$F63:$Z63,MATCH('Order amounts'!D61,'Item Mapping and Pricing'!$F$3:$Z$3)),1),MAX('Item Mapping and Pricing'!$F63:$Z63))*'Order amounts'!D61</f>
        <v>0</v>
      </c>
      <c r="E61" s="15">
        <f>IFERROR(MIN('Item Mapping and Pricing'!$F63:INDEX('Item Mapping and Pricing'!$F63:$Z63,MATCH('Order amounts'!E61,'Item Mapping and Pricing'!$F$3:$Z$3)),1),MAX('Item Mapping and Pricing'!$F63:$Z63))*'Order amounts'!E61</f>
        <v>0</v>
      </c>
      <c r="F61" s="15">
        <f>IFERROR(MIN('Item Mapping and Pricing'!$F63:INDEX('Item Mapping and Pricing'!$F63:$Z63,MATCH('Order amounts'!F61,'Item Mapping and Pricing'!$F$3:$Z$3)),1),MAX('Item Mapping and Pricing'!$F63:$Z63))*'Order amounts'!F61</f>
        <v>0</v>
      </c>
      <c r="G61" s="15">
        <f>IFERROR(MIN('Item Mapping and Pricing'!$F63:INDEX('Item Mapping and Pricing'!$F63:$Z63,MATCH('Order amounts'!G61,'Item Mapping and Pricing'!$F$3:$Z$3)),1),MAX('Item Mapping and Pricing'!$F63:$Z63))*'Order amounts'!G61</f>
        <v>0</v>
      </c>
      <c r="H61" s="15">
        <f>IFERROR(MIN('Item Mapping and Pricing'!$F63:INDEX('Item Mapping and Pricing'!$F63:$Z63,MATCH('Order amounts'!H61,'Item Mapping and Pricing'!$F$3:$Z$3)),1),MAX('Item Mapping and Pricing'!$F63:$Z63))*'Order amounts'!H61</f>
        <v>0</v>
      </c>
      <c r="I61" s="15">
        <f>IFERROR(MIN('Item Mapping and Pricing'!$F63:INDEX('Item Mapping and Pricing'!$F63:$Z63,MATCH('Order amounts'!I61,'Item Mapping and Pricing'!$F$3:$Z$3)),1),MAX('Item Mapping and Pricing'!$F63:$Z63))*'Order amounts'!I61</f>
        <v>0</v>
      </c>
      <c r="J61" s="15">
        <f>IFERROR(MIN('Item Mapping and Pricing'!$F63:INDEX('Item Mapping and Pricing'!$F63:$Z63,MATCH('Order amounts'!J61,'Item Mapping and Pricing'!$F$3:$Z$3)),1),MAX('Item Mapping and Pricing'!$F63:$Z63))*'Order amounts'!J61</f>
        <v>0</v>
      </c>
      <c r="K61" s="15">
        <f>IFERROR(MIN('Item Mapping and Pricing'!$F63:INDEX('Item Mapping and Pricing'!$F63:$Z63,MATCH('Order amounts'!K61,'Item Mapping and Pricing'!$F$3:$Z$3)),1),MAX('Item Mapping and Pricing'!$F63:$Z63))*'Order amounts'!K61</f>
        <v>0</v>
      </c>
      <c r="L61" s="15">
        <f>IFERROR(MIN('Item Mapping and Pricing'!$F63:INDEX('Item Mapping and Pricing'!$F63:$Z63,MATCH('Order amounts'!L61,'Item Mapping and Pricing'!$F$3:$Z$3)),1),MAX('Item Mapping and Pricing'!$F63:$Z63))*'Order amounts'!L61</f>
        <v>0</v>
      </c>
      <c r="M61" s="15">
        <f>IFERROR(MIN('Item Mapping and Pricing'!$F63:INDEX('Item Mapping and Pricing'!$F63:$Z63,MATCH('Order amounts'!M61,'Item Mapping and Pricing'!$F$3:$Z$3)),1),MAX('Item Mapping and Pricing'!$F63:$Z63))*'Order amounts'!M61</f>
        <v>0</v>
      </c>
      <c r="N61" s="15">
        <f>IFERROR(MIN('Item Mapping and Pricing'!$F63:INDEX('Item Mapping and Pricing'!$F63:$Z63,MATCH('Order amounts'!N61,'Item Mapping and Pricing'!$F$3:$Z$3)),1),MAX('Item Mapping and Pricing'!$F63:$Z63))*'Order amounts'!N61</f>
        <v>0</v>
      </c>
      <c r="O61" s="15">
        <f>IFERROR(MIN('Item Mapping and Pricing'!$F63:INDEX('Item Mapping and Pricing'!$F63:$Z63,MATCH('Order amounts'!O61,'Item Mapping and Pricing'!$F$3:$Z$3)),1),MAX('Item Mapping and Pricing'!$F63:$Z63))*'Order amounts'!O61</f>
        <v>0</v>
      </c>
      <c r="P61" s="15">
        <f>IFERROR(MIN('Item Mapping and Pricing'!$F63:INDEX('Item Mapping and Pricing'!$F63:$Z63,MATCH('Order amounts'!P61,'Item Mapping and Pricing'!$F$3:$Z$3)),1),MAX('Item Mapping and Pricing'!$F63:$Z63))*'Order amounts'!P61</f>
        <v>0</v>
      </c>
      <c r="Q61" s="15">
        <f>IFERROR(MIN('Item Mapping and Pricing'!$F63:INDEX('Item Mapping and Pricing'!$F63:$Z63,MATCH('Order amounts'!Q61,'Item Mapping and Pricing'!$F$3:$Z$3)),1),MAX('Item Mapping and Pricing'!$F63:$Z63))*'Order amounts'!Q61</f>
        <v>0</v>
      </c>
      <c r="R61" s="15">
        <f>IFERROR(MIN('Item Mapping and Pricing'!$F63:INDEX('Item Mapping and Pricing'!$F63:$Z63,MATCH('Order amounts'!R61,'Item Mapping and Pricing'!$F$3:$Z$3)),1),MAX('Item Mapping and Pricing'!$F63:$Z63))*'Order amounts'!R61</f>
        <v>0</v>
      </c>
      <c r="S61" s="15">
        <f>IFERROR(MIN('Item Mapping and Pricing'!$F63:INDEX('Item Mapping and Pricing'!$F63:$Z63,MATCH('Order amounts'!S61,'Item Mapping and Pricing'!$F$3:$Z$3)),1),MAX('Item Mapping and Pricing'!$F63:$Z63))*'Order amounts'!S61</f>
        <v>0</v>
      </c>
      <c r="T61" s="15">
        <f>IFERROR(MIN('Item Mapping and Pricing'!$F63:INDEX('Item Mapping and Pricing'!$F63:$Z63,MATCH('Order amounts'!T61,'Item Mapping and Pricing'!$F$3:$Z$3)),1),MAX('Item Mapping and Pricing'!$F63:$Z63))*'Order amounts'!T61</f>
        <v>0</v>
      </c>
      <c r="U61" s="15">
        <f>IFERROR(MIN('Item Mapping and Pricing'!$F63:INDEX('Item Mapping and Pricing'!$F63:$Z63,MATCH('Order amounts'!U61,'Item Mapping and Pricing'!$F$3:$Z$3)),1),MAX('Item Mapping and Pricing'!$F63:$Z63))*'Order amounts'!U61</f>
        <v>0</v>
      </c>
      <c r="V61" s="15">
        <f>IFERROR(MIN('Item Mapping and Pricing'!$F63:INDEX('Item Mapping and Pricing'!$F63:$Z63,MATCH('Order amounts'!V61,'Item Mapping and Pricing'!$F$3:$Z$3)),1),MAX('Item Mapping and Pricing'!$F63:$Z63))*'Order amounts'!V61</f>
        <v>0</v>
      </c>
      <c r="W61" s="15">
        <f>IFERROR(MIN('Item Mapping and Pricing'!$F63:INDEX('Item Mapping and Pricing'!$F63:$Z63,MATCH('Order amounts'!W61,'Item Mapping and Pricing'!$F$3:$Z$3)),1),MAX('Item Mapping and Pricing'!$F63:$Z63))*'Order amounts'!W61</f>
        <v>0</v>
      </c>
      <c r="X61" s="15">
        <f>IFERROR(MIN('Item Mapping and Pricing'!$F63:INDEX('Item Mapping and Pricing'!$F63:$Z63,MATCH('Order amounts'!X61,'Item Mapping and Pricing'!$F$3:$Z$3)),1),MAX('Item Mapping and Pricing'!$F63:$Z63))*'Order amounts'!X61</f>
        <v>0</v>
      </c>
      <c r="Y61" s="15">
        <f>IFERROR(MIN('Item Mapping and Pricing'!$F63:INDEX('Item Mapping and Pricing'!$F63:$Z63,MATCH('Order amounts'!Y61,'Item Mapping and Pricing'!$F$3:$Z$3)),1),MAX('Item Mapping and Pricing'!$F63:$Z63))*'Order amounts'!Y61</f>
        <v>0</v>
      </c>
      <c r="Z61" s="15">
        <f>IFERROR(MIN('Item Mapping and Pricing'!$F63:INDEX('Item Mapping and Pricing'!$F63:$Z63,MATCH('Order amounts'!Z61,'Item Mapping and Pricing'!$F$3:$Z$3)),1),MAX('Item Mapping and Pricing'!$F63:$Z63))*'Order amounts'!Z61</f>
        <v>0</v>
      </c>
      <c r="AA61" s="15">
        <f>IFERROR(MIN('Item Mapping and Pricing'!$F63:INDEX('Item Mapping and Pricing'!$F63:$Z63,MATCH('Order amounts'!AA61,'Item Mapping and Pricing'!$F$3:$Z$3)),1),MAX('Item Mapping and Pricing'!$F63:$Z63))*'Order amounts'!AA61</f>
        <v>0</v>
      </c>
    </row>
    <row r="62" spans="1:27" x14ac:dyDescent="0.2">
      <c r="A62">
        <v>10085</v>
      </c>
      <c r="B62" s="15">
        <f>IFERROR(MIN('Item Mapping and Pricing'!$F64:INDEX('Item Mapping and Pricing'!$F64:$Z64,MATCH('Order amounts'!B62,'Item Mapping and Pricing'!$F$3:$Z$3)),1),MAX('Item Mapping and Pricing'!$F64:$Z64))*'Order amounts'!B62</f>
        <v>0</v>
      </c>
      <c r="C62" s="15">
        <f>IFERROR(MIN('Item Mapping and Pricing'!$F64:INDEX('Item Mapping and Pricing'!$F64:$Z64,MATCH('Order amounts'!C62,'Item Mapping and Pricing'!$F$3:$Z$3)),1),MAX('Item Mapping and Pricing'!$F64:$Z64))*'Order amounts'!C62</f>
        <v>0</v>
      </c>
      <c r="D62" s="15">
        <f>IFERROR(MIN('Item Mapping and Pricing'!$F64:INDEX('Item Mapping and Pricing'!$F64:$Z64,MATCH('Order amounts'!D62,'Item Mapping and Pricing'!$F$3:$Z$3)),1),MAX('Item Mapping and Pricing'!$F64:$Z64))*'Order amounts'!D62</f>
        <v>0</v>
      </c>
      <c r="E62" s="15">
        <f>IFERROR(MIN('Item Mapping and Pricing'!$F64:INDEX('Item Mapping and Pricing'!$F64:$Z64,MATCH('Order amounts'!E62,'Item Mapping and Pricing'!$F$3:$Z$3)),1),MAX('Item Mapping and Pricing'!$F64:$Z64))*'Order amounts'!E62</f>
        <v>0</v>
      </c>
      <c r="F62" s="15">
        <f>IFERROR(MIN('Item Mapping and Pricing'!$F64:INDEX('Item Mapping and Pricing'!$F64:$Z64,MATCH('Order amounts'!F62,'Item Mapping and Pricing'!$F$3:$Z$3)),1),MAX('Item Mapping and Pricing'!$F64:$Z64))*'Order amounts'!F62</f>
        <v>0</v>
      </c>
      <c r="G62" s="15">
        <f>IFERROR(MIN('Item Mapping and Pricing'!$F64:INDEX('Item Mapping and Pricing'!$F64:$Z64,MATCH('Order amounts'!G62,'Item Mapping and Pricing'!$F$3:$Z$3)),1),MAX('Item Mapping and Pricing'!$F64:$Z64))*'Order amounts'!G62</f>
        <v>0</v>
      </c>
      <c r="H62" s="15">
        <f>IFERROR(MIN('Item Mapping and Pricing'!$F64:INDEX('Item Mapping and Pricing'!$F64:$Z64,MATCH('Order amounts'!H62,'Item Mapping and Pricing'!$F$3:$Z$3)),1),MAX('Item Mapping and Pricing'!$F64:$Z64))*'Order amounts'!H62</f>
        <v>0</v>
      </c>
      <c r="I62" s="15">
        <f>IFERROR(MIN('Item Mapping and Pricing'!$F64:INDEX('Item Mapping and Pricing'!$F64:$Z64,MATCH('Order amounts'!I62,'Item Mapping and Pricing'!$F$3:$Z$3)),1),MAX('Item Mapping and Pricing'!$F64:$Z64))*'Order amounts'!I62</f>
        <v>0</v>
      </c>
      <c r="J62" s="15">
        <f>IFERROR(MIN('Item Mapping and Pricing'!$F64:INDEX('Item Mapping and Pricing'!$F64:$Z64,MATCH('Order amounts'!J62,'Item Mapping and Pricing'!$F$3:$Z$3)),1),MAX('Item Mapping and Pricing'!$F64:$Z64))*'Order amounts'!J62</f>
        <v>0</v>
      </c>
      <c r="K62" s="15">
        <f>IFERROR(MIN('Item Mapping and Pricing'!$F64:INDEX('Item Mapping and Pricing'!$F64:$Z64,MATCH('Order amounts'!K62,'Item Mapping and Pricing'!$F$3:$Z$3)),1),MAX('Item Mapping and Pricing'!$F64:$Z64))*'Order amounts'!K62</f>
        <v>0</v>
      </c>
      <c r="L62" s="15">
        <f>IFERROR(MIN('Item Mapping and Pricing'!$F64:INDEX('Item Mapping and Pricing'!$F64:$Z64,MATCH('Order amounts'!L62,'Item Mapping and Pricing'!$F$3:$Z$3)),1),MAX('Item Mapping and Pricing'!$F64:$Z64))*'Order amounts'!L62</f>
        <v>0</v>
      </c>
      <c r="M62" s="15">
        <f>IFERROR(MIN('Item Mapping and Pricing'!$F64:INDEX('Item Mapping and Pricing'!$F64:$Z64,MATCH('Order amounts'!M62,'Item Mapping and Pricing'!$F$3:$Z$3)),1),MAX('Item Mapping and Pricing'!$F64:$Z64))*'Order amounts'!M62</f>
        <v>0</v>
      </c>
      <c r="N62" s="15">
        <f>IFERROR(MIN('Item Mapping and Pricing'!$F64:INDEX('Item Mapping and Pricing'!$F64:$Z64,MATCH('Order amounts'!N62,'Item Mapping and Pricing'!$F$3:$Z$3)),1),MAX('Item Mapping and Pricing'!$F64:$Z64))*'Order amounts'!N62</f>
        <v>0</v>
      </c>
      <c r="O62" s="15">
        <f>IFERROR(MIN('Item Mapping and Pricing'!$F64:INDEX('Item Mapping and Pricing'!$F64:$Z64,MATCH('Order amounts'!O62,'Item Mapping and Pricing'!$F$3:$Z$3)),1),MAX('Item Mapping and Pricing'!$F64:$Z64))*'Order amounts'!O62</f>
        <v>0</v>
      </c>
      <c r="P62" s="15">
        <f>IFERROR(MIN('Item Mapping and Pricing'!$F64:INDEX('Item Mapping and Pricing'!$F64:$Z64,MATCH('Order amounts'!P62,'Item Mapping and Pricing'!$F$3:$Z$3)),1),MAX('Item Mapping and Pricing'!$F64:$Z64))*'Order amounts'!P62</f>
        <v>0</v>
      </c>
      <c r="Q62" s="15">
        <f>IFERROR(MIN('Item Mapping and Pricing'!$F64:INDEX('Item Mapping and Pricing'!$F64:$Z64,MATCH('Order amounts'!Q62,'Item Mapping and Pricing'!$F$3:$Z$3)),1),MAX('Item Mapping and Pricing'!$F64:$Z64))*'Order amounts'!Q62</f>
        <v>0</v>
      </c>
      <c r="R62" s="15">
        <f>IFERROR(MIN('Item Mapping and Pricing'!$F64:INDEX('Item Mapping and Pricing'!$F64:$Z64,MATCH('Order amounts'!R62,'Item Mapping and Pricing'!$F$3:$Z$3)),1),MAX('Item Mapping and Pricing'!$F64:$Z64))*'Order amounts'!R62</f>
        <v>0</v>
      </c>
      <c r="S62" s="15">
        <f>IFERROR(MIN('Item Mapping and Pricing'!$F64:INDEX('Item Mapping and Pricing'!$F64:$Z64,MATCH('Order amounts'!S62,'Item Mapping and Pricing'!$F$3:$Z$3)),1),MAX('Item Mapping and Pricing'!$F64:$Z64))*'Order amounts'!S62</f>
        <v>0</v>
      </c>
      <c r="T62" s="15">
        <f>IFERROR(MIN('Item Mapping and Pricing'!$F64:INDEX('Item Mapping and Pricing'!$F64:$Z64,MATCH('Order amounts'!T62,'Item Mapping and Pricing'!$F$3:$Z$3)),1),MAX('Item Mapping and Pricing'!$F64:$Z64))*'Order amounts'!T62</f>
        <v>0</v>
      </c>
      <c r="U62" s="15">
        <f>IFERROR(MIN('Item Mapping and Pricing'!$F64:INDEX('Item Mapping and Pricing'!$F64:$Z64,MATCH('Order amounts'!U62,'Item Mapping and Pricing'!$F$3:$Z$3)),1),MAX('Item Mapping and Pricing'!$F64:$Z64))*'Order amounts'!U62</f>
        <v>0</v>
      </c>
      <c r="V62" s="15">
        <f>IFERROR(MIN('Item Mapping and Pricing'!$F64:INDEX('Item Mapping and Pricing'!$F64:$Z64,MATCH('Order amounts'!V62,'Item Mapping and Pricing'!$F$3:$Z$3)),1),MAX('Item Mapping and Pricing'!$F64:$Z64))*'Order amounts'!V62</f>
        <v>0</v>
      </c>
      <c r="W62" s="15">
        <f>IFERROR(MIN('Item Mapping and Pricing'!$F64:INDEX('Item Mapping and Pricing'!$F64:$Z64,MATCH('Order amounts'!W62,'Item Mapping and Pricing'!$F$3:$Z$3)),1),MAX('Item Mapping and Pricing'!$F64:$Z64))*'Order amounts'!W62</f>
        <v>0</v>
      </c>
      <c r="X62" s="15">
        <f>IFERROR(MIN('Item Mapping and Pricing'!$F64:INDEX('Item Mapping and Pricing'!$F64:$Z64,MATCH('Order amounts'!X62,'Item Mapping and Pricing'!$F$3:$Z$3)),1),MAX('Item Mapping and Pricing'!$F64:$Z64))*'Order amounts'!X62</f>
        <v>0</v>
      </c>
      <c r="Y62" s="15">
        <f>IFERROR(MIN('Item Mapping and Pricing'!$F64:INDEX('Item Mapping and Pricing'!$F64:$Z64,MATCH('Order amounts'!Y62,'Item Mapping and Pricing'!$F$3:$Z$3)),1),MAX('Item Mapping and Pricing'!$F64:$Z64))*'Order amounts'!Y62</f>
        <v>0</v>
      </c>
      <c r="Z62" s="15">
        <f>IFERROR(MIN('Item Mapping and Pricing'!$F64:INDEX('Item Mapping and Pricing'!$F64:$Z64,MATCH('Order amounts'!Z62,'Item Mapping and Pricing'!$F$3:$Z$3)),1),MAX('Item Mapping and Pricing'!$F64:$Z64))*'Order amounts'!Z62</f>
        <v>0</v>
      </c>
      <c r="AA62" s="15">
        <f>IFERROR(MIN('Item Mapping and Pricing'!$F64:INDEX('Item Mapping and Pricing'!$F64:$Z64,MATCH('Order amounts'!AA62,'Item Mapping and Pricing'!$F$3:$Z$3)),1),MAX('Item Mapping and Pricing'!$F64:$Z64))*'Order amounts'!AA62</f>
        <v>0</v>
      </c>
    </row>
    <row r="63" spans="1:27" x14ac:dyDescent="0.2">
      <c r="A63">
        <v>10086</v>
      </c>
      <c r="B63" s="15">
        <f>IFERROR(MIN('Item Mapping and Pricing'!$F65:INDEX('Item Mapping and Pricing'!$F65:$Z65,MATCH('Order amounts'!B63,'Item Mapping and Pricing'!$F$3:$Z$3)),1),MAX('Item Mapping and Pricing'!$F65:$Z65))*'Order amounts'!B63</f>
        <v>0</v>
      </c>
      <c r="C63" s="15">
        <f>IFERROR(MIN('Item Mapping and Pricing'!$F65:INDEX('Item Mapping and Pricing'!$F65:$Z65,MATCH('Order amounts'!C63,'Item Mapping and Pricing'!$F$3:$Z$3)),1),MAX('Item Mapping and Pricing'!$F65:$Z65))*'Order amounts'!C63</f>
        <v>0</v>
      </c>
      <c r="D63" s="15">
        <f>IFERROR(MIN('Item Mapping and Pricing'!$F65:INDEX('Item Mapping and Pricing'!$F65:$Z65,MATCH('Order amounts'!D63,'Item Mapping and Pricing'!$F$3:$Z$3)),1),MAX('Item Mapping and Pricing'!$F65:$Z65))*'Order amounts'!D63</f>
        <v>0</v>
      </c>
      <c r="E63" s="15">
        <f>IFERROR(MIN('Item Mapping and Pricing'!$F65:INDEX('Item Mapping and Pricing'!$F65:$Z65,MATCH('Order amounts'!E63,'Item Mapping and Pricing'!$F$3:$Z$3)),1),MAX('Item Mapping and Pricing'!$F65:$Z65))*'Order amounts'!E63</f>
        <v>0</v>
      </c>
      <c r="F63" s="15">
        <f>IFERROR(MIN('Item Mapping and Pricing'!$F65:INDEX('Item Mapping and Pricing'!$F65:$Z65,MATCH('Order amounts'!F63,'Item Mapping and Pricing'!$F$3:$Z$3)),1),MAX('Item Mapping and Pricing'!$F65:$Z65))*'Order amounts'!F63</f>
        <v>0</v>
      </c>
      <c r="G63" s="15">
        <f>IFERROR(MIN('Item Mapping and Pricing'!$F65:INDEX('Item Mapping and Pricing'!$F65:$Z65,MATCH('Order amounts'!G63,'Item Mapping and Pricing'!$F$3:$Z$3)),1),MAX('Item Mapping and Pricing'!$F65:$Z65))*'Order amounts'!G63</f>
        <v>0</v>
      </c>
      <c r="H63" s="15">
        <f>IFERROR(MIN('Item Mapping and Pricing'!$F65:INDEX('Item Mapping and Pricing'!$F65:$Z65,MATCH('Order amounts'!H63,'Item Mapping and Pricing'!$F$3:$Z$3)),1),MAX('Item Mapping and Pricing'!$F65:$Z65))*'Order amounts'!H63</f>
        <v>0</v>
      </c>
      <c r="I63" s="15">
        <f>IFERROR(MIN('Item Mapping and Pricing'!$F65:INDEX('Item Mapping and Pricing'!$F65:$Z65,MATCH('Order amounts'!I63,'Item Mapping and Pricing'!$F$3:$Z$3)),1),MAX('Item Mapping and Pricing'!$F65:$Z65))*'Order amounts'!I63</f>
        <v>0</v>
      </c>
      <c r="J63" s="15">
        <f>IFERROR(MIN('Item Mapping and Pricing'!$F65:INDEX('Item Mapping and Pricing'!$F65:$Z65,MATCH('Order amounts'!J63,'Item Mapping and Pricing'!$F$3:$Z$3)),1),MAX('Item Mapping and Pricing'!$F65:$Z65))*'Order amounts'!J63</f>
        <v>0</v>
      </c>
      <c r="K63" s="15">
        <f>IFERROR(MIN('Item Mapping and Pricing'!$F65:INDEX('Item Mapping and Pricing'!$F65:$Z65,MATCH('Order amounts'!K63,'Item Mapping and Pricing'!$F$3:$Z$3)),1),MAX('Item Mapping and Pricing'!$F65:$Z65))*'Order amounts'!K63</f>
        <v>0</v>
      </c>
      <c r="L63" s="15">
        <f>IFERROR(MIN('Item Mapping and Pricing'!$F65:INDEX('Item Mapping and Pricing'!$F65:$Z65,MATCH('Order amounts'!L63,'Item Mapping and Pricing'!$F$3:$Z$3)),1),MAX('Item Mapping and Pricing'!$F65:$Z65))*'Order amounts'!L63</f>
        <v>0</v>
      </c>
      <c r="M63" s="15">
        <f>IFERROR(MIN('Item Mapping and Pricing'!$F65:INDEX('Item Mapping and Pricing'!$F65:$Z65,MATCH('Order amounts'!M63,'Item Mapping and Pricing'!$F$3:$Z$3)),1),MAX('Item Mapping and Pricing'!$F65:$Z65))*'Order amounts'!M63</f>
        <v>0</v>
      </c>
      <c r="N63" s="15">
        <f>IFERROR(MIN('Item Mapping and Pricing'!$F65:INDEX('Item Mapping and Pricing'!$F65:$Z65,MATCH('Order amounts'!N63,'Item Mapping and Pricing'!$F$3:$Z$3)),1),MAX('Item Mapping and Pricing'!$F65:$Z65))*'Order amounts'!N63</f>
        <v>0</v>
      </c>
      <c r="O63" s="15">
        <f>IFERROR(MIN('Item Mapping and Pricing'!$F65:INDEX('Item Mapping and Pricing'!$F65:$Z65,MATCH('Order amounts'!O63,'Item Mapping and Pricing'!$F$3:$Z$3)),1),MAX('Item Mapping and Pricing'!$F65:$Z65))*'Order amounts'!O63</f>
        <v>0</v>
      </c>
      <c r="P63" s="15">
        <f>IFERROR(MIN('Item Mapping and Pricing'!$F65:INDEX('Item Mapping and Pricing'!$F65:$Z65,MATCH('Order amounts'!P63,'Item Mapping and Pricing'!$F$3:$Z$3)),1),MAX('Item Mapping and Pricing'!$F65:$Z65))*'Order amounts'!P63</f>
        <v>0</v>
      </c>
      <c r="Q63" s="15">
        <f>IFERROR(MIN('Item Mapping and Pricing'!$F65:INDEX('Item Mapping and Pricing'!$F65:$Z65,MATCH('Order amounts'!Q63,'Item Mapping and Pricing'!$F$3:$Z$3)),1),MAX('Item Mapping and Pricing'!$F65:$Z65))*'Order amounts'!Q63</f>
        <v>0</v>
      </c>
      <c r="R63" s="15">
        <f>IFERROR(MIN('Item Mapping and Pricing'!$F65:INDEX('Item Mapping and Pricing'!$F65:$Z65,MATCH('Order amounts'!R63,'Item Mapping and Pricing'!$F$3:$Z$3)),1),MAX('Item Mapping and Pricing'!$F65:$Z65))*'Order amounts'!R63</f>
        <v>0</v>
      </c>
      <c r="S63" s="15">
        <f>IFERROR(MIN('Item Mapping and Pricing'!$F65:INDEX('Item Mapping and Pricing'!$F65:$Z65,MATCH('Order amounts'!S63,'Item Mapping and Pricing'!$F$3:$Z$3)),1),MAX('Item Mapping and Pricing'!$F65:$Z65))*'Order amounts'!S63</f>
        <v>0</v>
      </c>
      <c r="T63" s="15">
        <f>IFERROR(MIN('Item Mapping and Pricing'!$F65:INDEX('Item Mapping and Pricing'!$F65:$Z65,MATCH('Order amounts'!T63,'Item Mapping and Pricing'!$F$3:$Z$3)),1),MAX('Item Mapping and Pricing'!$F65:$Z65))*'Order amounts'!T63</f>
        <v>0</v>
      </c>
      <c r="U63" s="15">
        <f>IFERROR(MIN('Item Mapping and Pricing'!$F65:INDEX('Item Mapping and Pricing'!$F65:$Z65,MATCH('Order amounts'!U63,'Item Mapping and Pricing'!$F$3:$Z$3)),1),MAX('Item Mapping and Pricing'!$F65:$Z65))*'Order amounts'!U63</f>
        <v>0</v>
      </c>
      <c r="V63" s="15">
        <f>IFERROR(MIN('Item Mapping and Pricing'!$F65:INDEX('Item Mapping and Pricing'!$F65:$Z65,MATCH('Order amounts'!V63,'Item Mapping and Pricing'!$F$3:$Z$3)),1),MAX('Item Mapping and Pricing'!$F65:$Z65))*'Order amounts'!V63</f>
        <v>0</v>
      </c>
      <c r="W63" s="15">
        <f>IFERROR(MIN('Item Mapping and Pricing'!$F65:INDEX('Item Mapping and Pricing'!$F65:$Z65,MATCH('Order amounts'!W63,'Item Mapping and Pricing'!$F$3:$Z$3)),1),MAX('Item Mapping and Pricing'!$F65:$Z65))*'Order amounts'!W63</f>
        <v>0</v>
      </c>
      <c r="X63" s="15">
        <f>IFERROR(MIN('Item Mapping and Pricing'!$F65:INDEX('Item Mapping and Pricing'!$F65:$Z65,MATCH('Order amounts'!X63,'Item Mapping and Pricing'!$F$3:$Z$3)),1),MAX('Item Mapping and Pricing'!$F65:$Z65))*'Order amounts'!X63</f>
        <v>0</v>
      </c>
      <c r="Y63" s="15">
        <f>IFERROR(MIN('Item Mapping and Pricing'!$F65:INDEX('Item Mapping and Pricing'!$F65:$Z65,MATCH('Order amounts'!Y63,'Item Mapping and Pricing'!$F$3:$Z$3)),1),MAX('Item Mapping and Pricing'!$F65:$Z65))*'Order amounts'!Y63</f>
        <v>0</v>
      </c>
      <c r="Z63" s="15">
        <f>IFERROR(MIN('Item Mapping and Pricing'!$F65:INDEX('Item Mapping and Pricing'!$F65:$Z65,MATCH('Order amounts'!Z63,'Item Mapping and Pricing'!$F$3:$Z$3)),1),MAX('Item Mapping and Pricing'!$F65:$Z65))*'Order amounts'!Z63</f>
        <v>0</v>
      </c>
      <c r="AA63" s="15">
        <f>IFERROR(MIN('Item Mapping and Pricing'!$F65:INDEX('Item Mapping and Pricing'!$F65:$Z65,MATCH('Order amounts'!AA63,'Item Mapping and Pricing'!$F$3:$Z$3)),1),MAX('Item Mapping and Pricing'!$F65:$Z65))*'Order amounts'!AA63</f>
        <v>0</v>
      </c>
    </row>
    <row r="64" spans="1:27" x14ac:dyDescent="0.2">
      <c r="A64">
        <v>10087</v>
      </c>
      <c r="B64" s="15">
        <f>IFERROR(MIN('Item Mapping and Pricing'!$F66:INDEX('Item Mapping and Pricing'!$F66:$Z66,MATCH('Order amounts'!B64,'Item Mapping and Pricing'!$F$3:$Z$3)),1),MAX('Item Mapping and Pricing'!$F66:$Z66))*'Order amounts'!B64</f>
        <v>0</v>
      </c>
      <c r="C64" s="15">
        <f>IFERROR(MIN('Item Mapping and Pricing'!$F66:INDEX('Item Mapping and Pricing'!$F66:$Z66,MATCH('Order amounts'!C64,'Item Mapping and Pricing'!$F$3:$Z$3)),1),MAX('Item Mapping and Pricing'!$F66:$Z66))*'Order amounts'!C64</f>
        <v>0</v>
      </c>
      <c r="D64" s="15">
        <f>IFERROR(MIN('Item Mapping and Pricing'!$F66:INDEX('Item Mapping and Pricing'!$F66:$Z66,MATCH('Order amounts'!D64,'Item Mapping and Pricing'!$F$3:$Z$3)),1),MAX('Item Mapping and Pricing'!$F66:$Z66))*'Order amounts'!D64</f>
        <v>0</v>
      </c>
      <c r="E64" s="15">
        <f>IFERROR(MIN('Item Mapping and Pricing'!$F66:INDEX('Item Mapping and Pricing'!$F66:$Z66,MATCH('Order amounts'!E64,'Item Mapping and Pricing'!$F$3:$Z$3)),1),MAX('Item Mapping and Pricing'!$F66:$Z66))*'Order amounts'!E64</f>
        <v>0</v>
      </c>
      <c r="F64" s="15">
        <f>IFERROR(MIN('Item Mapping and Pricing'!$F66:INDEX('Item Mapping and Pricing'!$F66:$Z66,MATCH('Order amounts'!F64,'Item Mapping and Pricing'!$F$3:$Z$3)),1),MAX('Item Mapping and Pricing'!$F66:$Z66))*'Order amounts'!F64</f>
        <v>0</v>
      </c>
      <c r="G64" s="15">
        <f>IFERROR(MIN('Item Mapping and Pricing'!$F66:INDEX('Item Mapping and Pricing'!$F66:$Z66,MATCH('Order amounts'!G64,'Item Mapping and Pricing'!$F$3:$Z$3)),1),MAX('Item Mapping and Pricing'!$F66:$Z66))*'Order amounts'!G64</f>
        <v>0</v>
      </c>
      <c r="H64" s="15">
        <f>IFERROR(MIN('Item Mapping and Pricing'!$F66:INDEX('Item Mapping and Pricing'!$F66:$Z66,MATCH('Order amounts'!H64,'Item Mapping and Pricing'!$F$3:$Z$3)),1),MAX('Item Mapping and Pricing'!$F66:$Z66))*'Order amounts'!H64</f>
        <v>0</v>
      </c>
      <c r="I64" s="15">
        <f>IFERROR(MIN('Item Mapping and Pricing'!$F66:INDEX('Item Mapping and Pricing'!$F66:$Z66,MATCH('Order amounts'!I64,'Item Mapping and Pricing'!$F$3:$Z$3)),1),MAX('Item Mapping and Pricing'!$F66:$Z66))*'Order amounts'!I64</f>
        <v>0</v>
      </c>
      <c r="J64" s="15">
        <f>IFERROR(MIN('Item Mapping and Pricing'!$F66:INDEX('Item Mapping and Pricing'!$F66:$Z66,MATCH('Order amounts'!J64,'Item Mapping and Pricing'!$F$3:$Z$3)),1),MAX('Item Mapping and Pricing'!$F66:$Z66))*'Order amounts'!J64</f>
        <v>0</v>
      </c>
      <c r="K64" s="15">
        <f>IFERROR(MIN('Item Mapping and Pricing'!$F66:INDEX('Item Mapping and Pricing'!$F66:$Z66,MATCH('Order amounts'!K64,'Item Mapping and Pricing'!$F$3:$Z$3)),1),MAX('Item Mapping and Pricing'!$F66:$Z66))*'Order amounts'!K64</f>
        <v>0</v>
      </c>
      <c r="L64" s="15">
        <f>IFERROR(MIN('Item Mapping and Pricing'!$F66:INDEX('Item Mapping and Pricing'!$F66:$Z66,MATCH('Order amounts'!L64,'Item Mapping and Pricing'!$F$3:$Z$3)),1),MAX('Item Mapping and Pricing'!$F66:$Z66))*'Order amounts'!L64</f>
        <v>0</v>
      </c>
      <c r="M64" s="15">
        <f>IFERROR(MIN('Item Mapping and Pricing'!$F66:INDEX('Item Mapping and Pricing'!$F66:$Z66,MATCH('Order amounts'!M64,'Item Mapping and Pricing'!$F$3:$Z$3)),1),MAX('Item Mapping and Pricing'!$F66:$Z66))*'Order amounts'!M64</f>
        <v>0</v>
      </c>
      <c r="N64" s="15">
        <f>IFERROR(MIN('Item Mapping and Pricing'!$F66:INDEX('Item Mapping and Pricing'!$F66:$Z66,MATCH('Order amounts'!N64,'Item Mapping and Pricing'!$F$3:$Z$3)),1),MAX('Item Mapping and Pricing'!$F66:$Z66))*'Order amounts'!N64</f>
        <v>0</v>
      </c>
      <c r="O64" s="15">
        <f>IFERROR(MIN('Item Mapping and Pricing'!$F66:INDEX('Item Mapping and Pricing'!$F66:$Z66,MATCH('Order amounts'!O64,'Item Mapping and Pricing'!$F$3:$Z$3)),1),MAX('Item Mapping and Pricing'!$F66:$Z66))*'Order amounts'!O64</f>
        <v>0</v>
      </c>
      <c r="P64" s="15">
        <f>IFERROR(MIN('Item Mapping and Pricing'!$F66:INDEX('Item Mapping and Pricing'!$F66:$Z66,MATCH('Order amounts'!P64,'Item Mapping and Pricing'!$F$3:$Z$3)),1),MAX('Item Mapping and Pricing'!$F66:$Z66))*'Order amounts'!P64</f>
        <v>0</v>
      </c>
      <c r="Q64" s="15">
        <f>IFERROR(MIN('Item Mapping and Pricing'!$F66:INDEX('Item Mapping and Pricing'!$F66:$Z66,MATCH('Order amounts'!Q64,'Item Mapping and Pricing'!$F$3:$Z$3)),1),MAX('Item Mapping and Pricing'!$F66:$Z66))*'Order amounts'!Q64</f>
        <v>0</v>
      </c>
      <c r="R64" s="15">
        <f>IFERROR(MIN('Item Mapping and Pricing'!$F66:INDEX('Item Mapping and Pricing'!$F66:$Z66,MATCH('Order amounts'!R64,'Item Mapping and Pricing'!$F$3:$Z$3)),1),MAX('Item Mapping and Pricing'!$F66:$Z66))*'Order amounts'!R64</f>
        <v>0</v>
      </c>
      <c r="S64" s="15">
        <f>IFERROR(MIN('Item Mapping and Pricing'!$F66:INDEX('Item Mapping and Pricing'!$F66:$Z66,MATCH('Order amounts'!S64,'Item Mapping and Pricing'!$F$3:$Z$3)),1),MAX('Item Mapping and Pricing'!$F66:$Z66))*'Order amounts'!S64</f>
        <v>0</v>
      </c>
      <c r="T64" s="15">
        <f>IFERROR(MIN('Item Mapping and Pricing'!$F66:INDEX('Item Mapping and Pricing'!$F66:$Z66,MATCH('Order amounts'!T64,'Item Mapping and Pricing'!$F$3:$Z$3)),1),MAX('Item Mapping and Pricing'!$F66:$Z66))*'Order amounts'!T64</f>
        <v>0</v>
      </c>
      <c r="U64" s="15">
        <f>IFERROR(MIN('Item Mapping and Pricing'!$F66:INDEX('Item Mapping and Pricing'!$F66:$Z66,MATCH('Order amounts'!U64,'Item Mapping and Pricing'!$F$3:$Z$3)),1),MAX('Item Mapping and Pricing'!$F66:$Z66))*'Order amounts'!U64</f>
        <v>0</v>
      </c>
      <c r="V64" s="15">
        <f>IFERROR(MIN('Item Mapping and Pricing'!$F66:INDEX('Item Mapping and Pricing'!$F66:$Z66,MATCH('Order amounts'!V64,'Item Mapping and Pricing'!$F$3:$Z$3)),1),MAX('Item Mapping and Pricing'!$F66:$Z66))*'Order amounts'!V64</f>
        <v>0</v>
      </c>
      <c r="W64" s="15">
        <f>IFERROR(MIN('Item Mapping and Pricing'!$F66:INDEX('Item Mapping and Pricing'!$F66:$Z66,MATCH('Order amounts'!W64,'Item Mapping and Pricing'!$F$3:$Z$3)),1),MAX('Item Mapping and Pricing'!$F66:$Z66))*'Order amounts'!W64</f>
        <v>0</v>
      </c>
      <c r="X64" s="15">
        <f>IFERROR(MIN('Item Mapping and Pricing'!$F66:INDEX('Item Mapping and Pricing'!$F66:$Z66,MATCH('Order amounts'!X64,'Item Mapping and Pricing'!$F$3:$Z$3)),1),MAX('Item Mapping and Pricing'!$F66:$Z66))*'Order amounts'!X64</f>
        <v>0</v>
      </c>
      <c r="Y64" s="15">
        <f>IFERROR(MIN('Item Mapping and Pricing'!$F66:INDEX('Item Mapping and Pricing'!$F66:$Z66,MATCH('Order amounts'!Y64,'Item Mapping and Pricing'!$F$3:$Z$3)),1),MAX('Item Mapping and Pricing'!$F66:$Z66))*'Order amounts'!Y64</f>
        <v>0</v>
      </c>
      <c r="Z64" s="15">
        <f>IFERROR(MIN('Item Mapping and Pricing'!$F66:INDEX('Item Mapping and Pricing'!$F66:$Z66,MATCH('Order amounts'!Z64,'Item Mapping and Pricing'!$F$3:$Z$3)),1),MAX('Item Mapping and Pricing'!$F66:$Z66))*'Order amounts'!Z64</f>
        <v>0</v>
      </c>
      <c r="AA64" s="15">
        <f>IFERROR(MIN('Item Mapping and Pricing'!$F66:INDEX('Item Mapping and Pricing'!$F66:$Z66,MATCH('Order amounts'!AA64,'Item Mapping and Pricing'!$F$3:$Z$3)),1),MAX('Item Mapping and Pricing'!$F66:$Z66))*'Order amounts'!AA64</f>
        <v>0</v>
      </c>
    </row>
    <row r="65" spans="1:27" x14ac:dyDescent="0.2">
      <c r="A65">
        <v>10088</v>
      </c>
      <c r="B65" s="15">
        <f>IFERROR(MIN('Item Mapping and Pricing'!$F67:INDEX('Item Mapping and Pricing'!$F67:$Z67,MATCH('Order amounts'!B65,'Item Mapping and Pricing'!$F$3:$Z$3)),1),MAX('Item Mapping and Pricing'!$F67:$Z67))*'Order amounts'!B65</f>
        <v>0</v>
      </c>
      <c r="C65" s="15">
        <f>IFERROR(MIN('Item Mapping and Pricing'!$F67:INDEX('Item Mapping and Pricing'!$F67:$Z67,MATCH('Order amounts'!C65,'Item Mapping and Pricing'!$F$3:$Z$3)),1),MAX('Item Mapping and Pricing'!$F67:$Z67))*'Order amounts'!C65</f>
        <v>0</v>
      </c>
      <c r="D65" s="15">
        <f>IFERROR(MIN('Item Mapping and Pricing'!$F67:INDEX('Item Mapping and Pricing'!$F67:$Z67,MATCH('Order amounts'!D65,'Item Mapping and Pricing'!$F$3:$Z$3)),1),MAX('Item Mapping and Pricing'!$F67:$Z67))*'Order amounts'!D65</f>
        <v>0</v>
      </c>
      <c r="E65" s="15">
        <f>IFERROR(MIN('Item Mapping and Pricing'!$F67:INDEX('Item Mapping and Pricing'!$F67:$Z67,MATCH('Order amounts'!E65,'Item Mapping and Pricing'!$F$3:$Z$3)),1),MAX('Item Mapping and Pricing'!$F67:$Z67))*'Order amounts'!E65</f>
        <v>0</v>
      </c>
      <c r="F65" s="15">
        <f>IFERROR(MIN('Item Mapping and Pricing'!$F67:INDEX('Item Mapping and Pricing'!$F67:$Z67,MATCH('Order amounts'!F65,'Item Mapping and Pricing'!$F$3:$Z$3)),1),MAX('Item Mapping and Pricing'!$F67:$Z67))*'Order amounts'!F65</f>
        <v>0</v>
      </c>
      <c r="G65" s="15">
        <f>IFERROR(MIN('Item Mapping and Pricing'!$F67:INDEX('Item Mapping and Pricing'!$F67:$Z67,MATCH('Order amounts'!G65,'Item Mapping and Pricing'!$F$3:$Z$3)),1),MAX('Item Mapping and Pricing'!$F67:$Z67))*'Order amounts'!G65</f>
        <v>0</v>
      </c>
      <c r="H65" s="15">
        <f>IFERROR(MIN('Item Mapping and Pricing'!$F67:INDEX('Item Mapping and Pricing'!$F67:$Z67,MATCH('Order amounts'!H65,'Item Mapping and Pricing'!$F$3:$Z$3)),1),MAX('Item Mapping and Pricing'!$F67:$Z67))*'Order amounts'!H65</f>
        <v>0</v>
      </c>
      <c r="I65" s="15">
        <f>IFERROR(MIN('Item Mapping and Pricing'!$F67:INDEX('Item Mapping and Pricing'!$F67:$Z67,MATCH('Order amounts'!I65,'Item Mapping and Pricing'!$F$3:$Z$3)),1),MAX('Item Mapping and Pricing'!$F67:$Z67))*'Order amounts'!I65</f>
        <v>0</v>
      </c>
      <c r="J65" s="15">
        <f>IFERROR(MIN('Item Mapping and Pricing'!$F67:INDEX('Item Mapping and Pricing'!$F67:$Z67,MATCH('Order amounts'!J65,'Item Mapping and Pricing'!$F$3:$Z$3)),1),MAX('Item Mapping and Pricing'!$F67:$Z67))*'Order amounts'!J65</f>
        <v>0</v>
      </c>
      <c r="K65" s="15">
        <f>IFERROR(MIN('Item Mapping and Pricing'!$F67:INDEX('Item Mapping and Pricing'!$F67:$Z67,MATCH('Order amounts'!K65,'Item Mapping and Pricing'!$F$3:$Z$3)),1),MAX('Item Mapping and Pricing'!$F67:$Z67))*'Order amounts'!K65</f>
        <v>0</v>
      </c>
      <c r="L65" s="15">
        <f>IFERROR(MIN('Item Mapping and Pricing'!$F67:INDEX('Item Mapping and Pricing'!$F67:$Z67,MATCH('Order amounts'!L65,'Item Mapping and Pricing'!$F$3:$Z$3)),1),MAX('Item Mapping and Pricing'!$F67:$Z67))*'Order amounts'!L65</f>
        <v>0</v>
      </c>
      <c r="M65" s="15">
        <f>IFERROR(MIN('Item Mapping and Pricing'!$F67:INDEX('Item Mapping and Pricing'!$F67:$Z67,MATCH('Order amounts'!M65,'Item Mapping and Pricing'!$F$3:$Z$3)),1),MAX('Item Mapping and Pricing'!$F67:$Z67))*'Order amounts'!M65</f>
        <v>0</v>
      </c>
      <c r="N65" s="15">
        <f>IFERROR(MIN('Item Mapping and Pricing'!$F67:INDEX('Item Mapping and Pricing'!$F67:$Z67,MATCH('Order amounts'!N65,'Item Mapping and Pricing'!$F$3:$Z$3)),1),MAX('Item Mapping and Pricing'!$F67:$Z67))*'Order amounts'!N65</f>
        <v>0</v>
      </c>
      <c r="O65" s="15">
        <f>IFERROR(MIN('Item Mapping and Pricing'!$F67:INDEX('Item Mapping and Pricing'!$F67:$Z67,MATCH('Order amounts'!O65,'Item Mapping and Pricing'!$F$3:$Z$3)),1),MAX('Item Mapping and Pricing'!$F67:$Z67))*'Order amounts'!O65</f>
        <v>0</v>
      </c>
      <c r="P65" s="15">
        <f>IFERROR(MIN('Item Mapping and Pricing'!$F67:INDEX('Item Mapping and Pricing'!$F67:$Z67,MATCH('Order amounts'!P65,'Item Mapping and Pricing'!$F$3:$Z$3)),1),MAX('Item Mapping and Pricing'!$F67:$Z67))*'Order amounts'!P65</f>
        <v>0</v>
      </c>
      <c r="Q65" s="15">
        <f>IFERROR(MIN('Item Mapping and Pricing'!$F67:INDEX('Item Mapping and Pricing'!$F67:$Z67,MATCH('Order amounts'!Q65,'Item Mapping and Pricing'!$F$3:$Z$3)),1),MAX('Item Mapping and Pricing'!$F67:$Z67))*'Order amounts'!Q65</f>
        <v>0</v>
      </c>
      <c r="R65" s="15">
        <f>IFERROR(MIN('Item Mapping and Pricing'!$F67:INDEX('Item Mapping and Pricing'!$F67:$Z67,MATCH('Order amounts'!R65,'Item Mapping and Pricing'!$F$3:$Z$3)),1),MAX('Item Mapping and Pricing'!$F67:$Z67))*'Order amounts'!R65</f>
        <v>0</v>
      </c>
      <c r="S65" s="15">
        <f>IFERROR(MIN('Item Mapping and Pricing'!$F67:INDEX('Item Mapping and Pricing'!$F67:$Z67,MATCH('Order amounts'!S65,'Item Mapping and Pricing'!$F$3:$Z$3)),1),MAX('Item Mapping and Pricing'!$F67:$Z67))*'Order amounts'!S65</f>
        <v>0</v>
      </c>
      <c r="T65" s="15">
        <f>IFERROR(MIN('Item Mapping and Pricing'!$F67:INDEX('Item Mapping and Pricing'!$F67:$Z67,MATCH('Order amounts'!T65,'Item Mapping and Pricing'!$F$3:$Z$3)),1),MAX('Item Mapping and Pricing'!$F67:$Z67))*'Order amounts'!T65</f>
        <v>0</v>
      </c>
      <c r="U65" s="15">
        <f>IFERROR(MIN('Item Mapping and Pricing'!$F67:INDEX('Item Mapping and Pricing'!$F67:$Z67,MATCH('Order amounts'!U65,'Item Mapping and Pricing'!$F$3:$Z$3)),1),MAX('Item Mapping and Pricing'!$F67:$Z67))*'Order amounts'!U65</f>
        <v>0</v>
      </c>
      <c r="V65" s="15">
        <f>IFERROR(MIN('Item Mapping and Pricing'!$F67:INDEX('Item Mapping and Pricing'!$F67:$Z67,MATCH('Order amounts'!V65,'Item Mapping and Pricing'!$F$3:$Z$3)),1),MAX('Item Mapping and Pricing'!$F67:$Z67))*'Order amounts'!V65</f>
        <v>0</v>
      </c>
      <c r="W65" s="15">
        <f>IFERROR(MIN('Item Mapping and Pricing'!$F67:INDEX('Item Mapping and Pricing'!$F67:$Z67,MATCH('Order amounts'!W65,'Item Mapping and Pricing'!$F$3:$Z$3)),1),MAX('Item Mapping and Pricing'!$F67:$Z67))*'Order amounts'!W65</f>
        <v>0</v>
      </c>
      <c r="X65" s="15">
        <f>IFERROR(MIN('Item Mapping and Pricing'!$F67:INDEX('Item Mapping and Pricing'!$F67:$Z67,MATCH('Order amounts'!X65,'Item Mapping and Pricing'!$F$3:$Z$3)),1),MAX('Item Mapping and Pricing'!$F67:$Z67))*'Order amounts'!X65</f>
        <v>0</v>
      </c>
      <c r="Y65" s="15">
        <f>IFERROR(MIN('Item Mapping and Pricing'!$F67:INDEX('Item Mapping and Pricing'!$F67:$Z67,MATCH('Order amounts'!Y65,'Item Mapping and Pricing'!$F$3:$Z$3)),1),MAX('Item Mapping and Pricing'!$F67:$Z67))*'Order amounts'!Y65</f>
        <v>0</v>
      </c>
      <c r="Z65" s="15">
        <f>IFERROR(MIN('Item Mapping and Pricing'!$F67:INDEX('Item Mapping and Pricing'!$F67:$Z67,MATCH('Order amounts'!Z65,'Item Mapping and Pricing'!$F$3:$Z$3)),1),MAX('Item Mapping and Pricing'!$F67:$Z67))*'Order amounts'!Z65</f>
        <v>0</v>
      </c>
      <c r="AA65" s="15">
        <f>IFERROR(MIN('Item Mapping and Pricing'!$F67:INDEX('Item Mapping and Pricing'!$F67:$Z67,MATCH('Order amounts'!AA65,'Item Mapping and Pricing'!$F$3:$Z$3)),1),MAX('Item Mapping and Pricing'!$F67:$Z67))*'Order amounts'!AA65</f>
        <v>0</v>
      </c>
    </row>
    <row r="66" spans="1:27" x14ac:dyDescent="0.2">
      <c r="A66">
        <v>10089</v>
      </c>
      <c r="B66" s="15">
        <f>IFERROR(MIN('Item Mapping and Pricing'!$F68:INDEX('Item Mapping and Pricing'!$F68:$Z68,MATCH('Order amounts'!B66,'Item Mapping and Pricing'!$F$3:$Z$3)),1),MAX('Item Mapping and Pricing'!$F68:$Z68))*'Order amounts'!B66</f>
        <v>0</v>
      </c>
      <c r="C66" s="15">
        <f>IFERROR(MIN('Item Mapping and Pricing'!$F68:INDEX('Item Mapping and Pricing'!$F68:$Z68,MATCH('Order amounts'!C66,'Item Mapping and Pricing'!$F$3:$Z$3)),1),MAX('Item Mapping and Pricing'!$F68:$Z68))*'Order amounts'!C66</f>
        <v>0</v>
      </c>
      <c r="D66" s="15">
        <f>IFERROR(MIN('Item Mapping and Pricing'!$F68:INDEX('Item Mapping and Pricing'!$F68:$Z68,MATCH('Order amounts'!D66,'Item Mapping and Pricing'!$F$3:$Z$3)),1),MAX('Item Mapping and Pricing'!$F68:$Z68))*'Order amounts'!D66</f>
        <v>0</v>
      </c>
      <c r="E66" s="15">
        <f>IFERROR(MIN('Item Mapping and Pricing'!$F68:INDEX('Item Mapping and Pricing'!$F68:$Z68,MATCH('Order amounts'!E66,'Item Mapping and Pricing'!$F$3:$Z$3)),1),MAX('Item Mapping and Pricing'!$F68:$Z68))*'Order amounts'!E66</f>
        <v>0</v>
      </c>
      <c r="F66" s="15">
        <f>IFERROR(MIN('Item Mapping and Pricing'!$F68:INDEX('Item Mapping and Pricing'!$F68:$Z68,MATCH('Order amounts'!F66,'Item Mapping and Pricing'!$F$3:$Z$3)),1),MAX('Item Mapping and Pricing'!$F68:$Z68))*'Order amounts'!F66</f>
        <v>0</v>
      </c>
      <c r="G66" s="15">
        <f>IFERROR(MIN('Item Mapping and Pricing'!$F68:INDEX('Item Mapping and Pricing'!$F68:$Z68,MATCH('Order amounts'!G66,'Item Mapping and Pricing'!$F$3:$Z$3)),1),MAX('Item Mapping and Pricing'!$F68:$Z68))*'Order amounts'!G66</f>
        <v>0</v>
      </c>
      <c r="H66" s="15">
        <f>IFERROR(MIN('Item Mapping and Pricing'!$F68:INDEX('Item Mapping and Pricing'!$F68:$Z68,MATCH('Order amounts'!H66,'Item Mapping and Pricing'!$F$3:$Z$3)),1),MAX('Item Mapping and Pricing'!$F68:$Z68))*'Order amounts'!H66</f>
        <v>0</v>
      </c>
      <c r="I66" s="15">
        <f>IFERROR(MIN('Item Mapping and Pricing'!$F68:INDEX('Item Mapping and Pricing'!$F68:$Z68,MATCH('Order amounts'!I66,'Item Mapping and Pricing'!$F$3:$Z$3)),1),MAX('Item Mapping and Pricing'!$F68:$Z68))*'Order amounts'!I66</f>
        <v>0</v>
      </c>
      <c r="J66" s="15">
        <f>IFERROR(MIN('Item Mapping and Pricing'!$F68:INDEX('Item Mapping and Pricing'!$F68:$Z68,MATCH('Order amounts'!J66,'Item Mapping and Pricing'!$F$3:$Z$3)),1),MAX('Item Mapping and Pricing'!$F68:$Z68))*'Order amounts'!J66</f>
        <v>0</v>
      </c>
      <c r="K66" s="15">
        <f>IFERROR(MIN('Item Mapping and Pricing'!$F68:INDEX('Item Mapping and Pricing'!$F68:$Z68,MATCH('Order amounts'!K66,'Item Mapping and Pricing'!$F$3:$Z$3)),1),MAX('Item Mapping and Pricing'!$F68:$Z68))*'Order amounts'!K66</f>
        <v>0</v>
      </c>
      <c r="L66" s="15">
        <f>IFERROR(MIN('Item Mapping and Pricing'!$F68:INDEX('Item Mapping and Pricing'!$F68:$Z68,MATCH('Order amounts'!L66,'Item Mapping and Pricing'!$F$3:$Z$3)),1),MAX('Item Mapping and Pricing'!$F68:$Z68))*'Order amounts'!L66</f>
        <v>0</v>
      </c>
      <c r="M66" s="15">
        <f>IFERROR(MIN('Item Mapping and Pricing'!$F68:INDEX('Item Mapping and Pricing'!$F68:$Z68,MATCH('Order amounts'!M66,'Item Mapping and Pricing'!$F$3:$Z$3)),1),MAX('Item Mapping and Pricing'!$F68:$Z68))*'Order amounts'!M66</f>
        <v>0</v>
      </c>
      <c r="N66" s="15">
        <f>IFERROR(MIN('Item Mapping and Pricing'!$F68:INDEX('Item Mapping and Pricing'!$F68:$Z68,MATCH('Order amounts'!N66,'Item Mapping and Pricing'!$F$3:$Z$3)),1),MAX('Item Mapping and Pricing'!$F68:$Z68))*'Order amounts'!N66</f>
        <v>0</v>
      </c>
      <c r="O66" s="15">
        <f>IFERROR(MIN('Item Mapping and Pricing'!$F68:INDEX('Item Mapping and Pricing'!$F68:$Z68,MATCH('Order amounts'!O66,'Item Mapping and Pricing'!$F$3:$Z$3)),1),MAX('Item Mapping and Pricing'!$F68:$Z68))*'Order amounts'!O66</f>
        <v>0</v>
      </c>
      <c r="P66" s="15">
        <f>IFERROR(MIN('Item Mapping and Pricing'!$F68:INDEX('Item Mapping and Pricing'!$F68:$Z68,MATCH('Order amounts'!P66,'Item Mapping and Pricing'!$F$3:$Z$3)),1),MAX('Item Mapping and Pricing'!$F68:$Z68))*'Order amounts'!P66</f>
        <v>0</v>
      </c>
      <c r="Q66" s="15">
        <f>IFERROR(MIN('Item Mapping and Pricing'!$F68:INDEX('Item Mapping and Pricing'!$F68:$Z68,MATCH('Order amounts'!Q66,'Item Mapping and Pricing'!$F$3:$Z$3)),1),MAX('Item Mapping and Pricing'!$F68:$Z68))*'Order amounts'!Q66</f>
        <v>0</v>
      </c>
      <c r="R66" s="15">
        <f>IFERROR(MIN('Item Mapping and Pricing'!$F68:INDEX('Item Mapping and Pricing'!$F68:$Z68,MATCH('Order amounts'!R66,'Item Mapping and Pricing'!$F$3:$Z$3)),1),MAX('Item Mapping and Pricing'!$F68:$Z68))*'Order amounts'!R66</f>
        <v>0</v>
      </c>
      <c r="S66" s="15">
        <f>IFERROR(MIN('Item Mapping and Pricing'!$F68:INDEX('Item Mapping and Pricing'!$F68:$Z68,MATCH('Order amounts'!S66,'Item Mapping and Pricing'!$F$3:$Z$3)),1),MAX('Item Mapping and Pricing'!$F68:$Z68))*'Order amounts'!S66</f>
        <v>0</v>
      </c>
      <c r="T66" s="15">
        <f>IFERROR(MIN('Item Mapping and Pricing'!$F68:INDEX('Item Mapping and Pricing'!$F68:$Z68,MATCH('Order amounts'!T66,'Item Mapping and Pricing'!$F$3:$Z$3)),1),MAX('Item Mapping and Pricing'!$F68:$Z68))*'Order amounts'!T66</f>
        <v>0</v>
      </c>
      <c r="U66" s="15">
        <f>IFERROR(MIN('Item Mapping and Pricing'!$F68:INDEX('Item Mapping and Pricing'!$F68:$Z68,MATCH('Order amounts'!U66,'Item Mapping and Pricing'!$F$3:$Z$3)),1),MAX('Item Mapping and Pricing'!$F68:$Z68))*'Order amounts'!U66</f>
        <v>0</v>
      </c>
      <c r="V66" s="15">
        <f>IFERROR(MIN('Item Mapping and Pricing'!$F68:INDEX('Item Mapping and Pricing'!$F68:$Z68,MATCH('Order amounts'!V66,'Item Mapping and Pricing'!$F$3:$Z$3)),1),MAX('Item Mapping and Pricing'!$F68:$Z68))*'Order amounts'!V66</f>
        <v>0</v>
      </c>
      <c r="W66" s="15">
        <f>IFERROR(MIN('Item Mapping and Pricing'!$F68:INDEX('Item Mapping and Pricing'!$F68:$Z68,MATCH('Order amounts'!W66,'Item Mapping and Pricing'!$F$3:$Z$3)),1),MAX('Item Mapping and Pricing'!$F68:$Z68))*'Order amounts'!W66</f>
        <v>0</v>
      </c>
      <c r="X66" s="15">
        <f>IFERROR(MIN('Item Mapping and Pricing'!$F68:INDEX('Item Mapping and Pricing'!$F68:$Z68,MATCH('Order amounts'!X66,'Item Mapping and Pricing'!$F$3:$Z$3)),1),MAX('Item Mapping and Pricing'!$F68:$Z68))*'Order amounts'!X66</f>
        <v>0</v>
      </c>
      <c r="Y66" s="15">
        <f>IFERROR(MIN('Item Mapping and Pricing'!$F68:INDEX('Item Mapping and Pricing'!$F68:$Z68,MATCH('Order amounts'!Y66,'Item Mapping and Pricing'!$F$3:$Z$3)),1),MAX('Item Mapping and Pricing'!$F68:$Z68))*'Order amounts'!Y66</f>
        <v>0</v>
      </c>
      <c r="Z66" s="15">
        <f>IFERROR(MIN('Item Mapping and Pricing'!$F68:INDEX('Item Mapping and Pricing'!$F68:$Z68,MATCH('Order amounts'!Z66,'Item Mapping and Pricing'!$F$3:$Z$3)),1),MAX('Item Mapping and Pricing'!$F68:$Z68))*'Order amounts'!Z66</f>
        <v>0</v>
      </c>
      <c r="AA66" s="15">
        <f>IFERROR(MIN('Item Mapping and Pricing'!$F68:INDEX('Item Mapping and Pricing'!$F68:$Z68,MATCH('Order amounts'!AA66,'Item Mapping and Pricing'!$F$3:$Z$3)),1),MAX('Item Mapping and Pricing'!$F68:$Z68))*'Order amounts'!AA66</f>
        <v>0</v>
      </c>
    </row>
    <row r="67" spans="1:27" x14ac:dyDescent="0.2">
      <c r="A67">
        <v>10090</v>
      </c>
      <c r="B67" s="15">
        <f>IFERROR(MIN('Item Mapping and Pricing'!$F69:INDEX('Item Mapping and Pricing'!$F69:$Z69,MATCH('Order amounts'!B67,'Item Mapping and Pricing'!$F$3:$Z$3)),1),MAX('Item Mapping and Pricing'!$F69:$Z69))*'Order amounts'!B67</f>
        <v>0</v>
      </c>
      <c r="C67" s="15">
        <f>IFERROR(MIN('Item Mapping and Pricing'!$F69:INDEX('Item Mapping and Pricing'!$F69:$Z69,MATCH('Order amounts'!C67,'Item Mapping and Pricing'!$F$3:$Z$3)),1),MAX('Item Mapping and Pricing'!$F69:$Z69))*'Order amounts'!C67</f>
        <v>0</v>
      </c>
      <c r="D67" s="15">
        <f>IFERROR(MIN('Item Mapping and Pricing'!$F69:INDEX('Item Mapping and Pricing'!$F69:$Z69,MATCH('Order amounts'!D67,'Item Mapping and Pricing'!$F$3:$Z$3)),1),MAX('Item Mapping and Pricing'!$F69:$Z69))*'Order amounts'!D67</f>
        <v>0</v>
      </c>
      <c r="E67" s="15">
        <f>IFERROR(MIN('Item Mapping and Pricing'!$F69:INDEX('Item Mapping and Pricing'!$F69:$Z69,MATCH('Order amounts'!E67,'Item Mapping and Pricing'!$F$3:$Z$3)),1),MAX('Item Mapping and Pricing'!$F69:$Z69))*'Order amounts'!E67</f>
        <v>0</v>
      </c>
      <c r="F67" s="15">
        <f>IFERROR(MIN('Item Mapping and Pricing'!$F69:INDEX('Item Mapping and Pricing'!$F69:$Z69,MATCH('Order amounts'!F67,'Item Mapping and Pricing'!$F$3:$Z$3)),1),MAX('Item Mapping and Pricing'!$F69:$Z69))*'Order amounts'!F67</f>
        <v>0</v>
      </c>
      <c r="G67" s="15">
        <f>IFERROR(MIN('Item Mapping and Pricing'!$F69:INDEX('Item Mapping and Pricing'!$F69:$Z69,MATCH('Order amounts'!G67,'Item Mapping and Pricing'!$F$3:$Z$3)),1),MAX('Item Mapping and Pricing'!$F69:$Z69))*'Order amounts'!G67</f>
        <v>0</v>
      </c>
      <c r="H67" s="15">
        <f>IFERROR(MIN('Item Mapping and Pricing'!$F69:INDEX('Item Mapping and Pricing'!$F69:$Z69,MATCH('Order amounts'!H67,'Item Mapping and Pricing'!$F$3:$Z$3)),1),MAX('Item Mapping and Pricing'!$F69:$Z69))*'Order amounts'!H67</f>
        <v>0</v>
      </c>
      <c r="I67" s="15">
        <f>IFERROR(MIN('Item Mapping and Pricing'!$F69:INDEX('Item Mapping and Pricing'!$F69:$Z69,MATCH('Order amounts'!I67,'Item Mapping and Pricing'!$F$3:$Z$3)),1),MAX('Item Mapping and Pricing'!$F69:$Z69))*'Order amounts'!I67</f>
        <v>0</v>
      </c>
      <c r="J67" s="15">
        <f>IFERROR(MIN('Item Mapping and Pricing'!$F69:INDEX('Item Mapping and Pricing'!$F69:$Z69,MATCH('Order amounts'!J67,'Item Mapping and Pricing'!$F$3:$Z$3)),1),MAX('Item Mapping and Pricing'!$F69:$Z69))*'Order amounts'!J67</f>
        <v>0</v>
      </c>
      <c r="K67" s="15">
        <f>IFERROR(MIN('Item Mapping and Pricing'!$F69:INDEX('Item Mapping and Pricing'!$F69:$Z69,MATCH('Order amounts'!K67,'Item Mapping and Pricing'!$F$3:$Z$3)),1),MAX('Item Mapping and Pricing'!$F69:$Z69))*'Order amounts'!K67</f>
        <v>0</v>
      </c>
      <c r="L67" s="15">
        <f>IFERROR(MIN('Item Mapping and Pricing'!$F69:INDEX('Item Mapping and Pricing'!$F69:$Z69,MATCH('Order amounts'!L67,'Item Mapping and Pricing'!$F$3:$Z$3)),1),MAX('Item Mapping and Pricing'!$F69:$Z69))*'Order amounts'!L67</f>
        <v>0</v>
      </c>
      <c r="M67" s="15">
        <f>IFERROR(MIN('Item Mapping and Pricing'!$F69:INDEX('Item Mapping and Pricing'!$F69:$Z69,MATCH('Order amounts'!M67,'Item Mapping and Pricing'!$F$3:$Z$3)),1),MAX('Item Mapping and Pricing'!$F69:$Z69))*'Order amounts'!M67</f>
        <v>0</v>
      </c>
      <c r="N67" s="15">
        <f>IFERROR(MIN('Item Mapping and Pricing'!$F69:INDEX('Item Mapping and Pricing'!$F69:$Z69,MATCH('Order amounts'!N67,'Item Mapping and Pricing'!$F$3:$Z$3)),1),MAX('Item Mapping and Pricing'!$F69:$Z69))*'Order amounts'!N67</f>
        <v>0</v>
      </c>
      <c r="O67" s="15">
        <f>IFERROR(MIN('Item Mapping and Pricing'!$F69:INDEX('Item Mapping and Pricing'!$F69:$Z69,MATCH('Order amounts'!O67,'Item Mapping and Pricing'!$F$3:$Z$3)),1),MAX('Item Mapping and Pricing'!$F69:$Z69))*'Order amounts'!O67</f>
        <v>0</v>
      </c>
      <c r="P67" s="15">
        <f>IFERROR(MIN('Item Mapping and Pricing'!$F69:INDEX('Item Mapping and Pricing'!$F69:$Z69,MATCH('Order amounts'!P67,'Item Mapping and Pricing'!$F$3:$Z$3)),1),MAX('Item Mapping and Pricing'!$F69:$Z69))*'Order amounts'!P67</f>
        <v>0</v>
      </c>
      <c r="Q67" s="15">
        <f>IFERROR(MIN('Item Mapping and Pricing'!$F69:INDEX('Item Mapping and Pricing'!$F69:$Z69,MATCH('Order amounts'!Q67,'Item Mapping and Pricing'!$F$3:$Z$3)),1),MAX('Item Mapping and Pricing'!$F69:$Z69))*'Order amounts'!Q67</f>
        <v>0</v>
      </c>
      <c r="R67" s="15">
        <f>IFERROR(MIN('Item Mapping and Pricing'!$F69:INDEX('Item Mapping and Pricing'!$F69:$Z69,MATCH('Order amounts'!R67,'Item Mapping and Pricing'!$F$3:$Z$3)),1),MAX('Item Mapping and Pricing'!$F69:$Z69))*'Order amounts'!R67</f>
        <v>0</v>
      </c>
      <c r="S67" s="15">
        <f>IFERROR(MIN('Item Mapping and Pricing'!$F69:INDEX('Item Mapping and Pricing'!$F69:$Z69,MATCH('Order amounts'!S67,'Item Mapping and Pricing'!$F$3:$Z$3)),1),MAX('Item Mapping and Pricing'!$F69:$Z69))*'Order amounts'!S67</f>
        <v>0</v>
      </c>
      <c r="T67" s="15">
        <f>IFERROR(MIN('Item Mapping and Pricing'!$F69:INDEX('Item Mapping and Pricing'!$F69:$Z69,MATCH('Order amounts'!T67,'Item Mapping and Pricing'!$F$3:$Z$3)),1),MAX('Item Mapping and Pricing'!$F69:$Z69))*'Order amounts'!T67</f>
        <v>0</v>
      </c>
      <c r="U67" s="15">
        <f>IFERROR(MIN('Item Mapping and Pricing'!$F69:INDEX('Item Mapping and Pricing'!$F69:$Z69,MATCH('Order amounts'!U67,'Item Mapping and Pricing'!$F$3:$Z$3)),1),MAX('Item Mapping and Pricing'!$F69:$Z69))*'Order amounts'!U67</f>
        <v>0</v>
      </c>
      <c r="V67" s="15">
        <f>IFERROR(MIN('Item Mapping and Pricing'!$F69:INDEX('Item Mapping and Pricing'!$F69:$Z69,MATCH('Order amounts'!V67,'Item Mapping and Pricing'!$F$3:$Z$3)),1),MAX('Item Mapping and Pricing'!$F69:$Z69))*'Order amounts'!V67</f>
        <v>0</v>
      </c>
      <c r="W67" s="15">
        <f>IFERROR(MIN('Item Mapping and Pricing'!$F69:INDEX('Item Mapping and Pricing'!$F69:$Z69,MATCH('Order amounts'!W67,'Item Mapping and Pricing'!$F$3:$Z$3)),1),MAX('Item Mapping and Pricing'!$F69:$Z69))*'Order amounts'!W67</f>
        <v>0</v>
      </c>
      <c r="X67" s="15">
        <f>IFERROR(MIN('Item Mapping and Pricing'!$F69:INDEX('Item Mapping and Pricing'!$F69:$Z69,MATCH('Order amounts'!X67,'Item Mapping and Pricing'!$F$3:$Z$3)),1),MAX('Item Mapping and Pricing'!$F69:$Z69))*'Order amounts'!X67</f>
        <v>0</v>
      </c>
      <c r="Y67" s="15">
        <f>IFERROR(MIN('Item Mapping and Pricing'!$F69:INDEX('Item Mapping and Pricing'!$F69:$Z69,MATCH('Order amounts'!Y67,'Item Mapping and Pricing'!$F$3:$Z$3)),1),MAX('Item Mapping and Pricing'!$F69:$Z69))*'Order amounts'!Y67</f>
        <v>0</v>
      </c>
      <c r="Z67" s="15">
        <f>IFERROR(MIN('Item Mapping and Pricing'!$F69:INDEX('Item Mapping and Pricing'!$F69:$Z69,MATCH('Order amounts'!Z67,'Item Mapping and Pricing'!$F$3:$Z$3)),1),MAX('Item Mapping and Pricing'!$F69:$Z69))*'Order amounts'!Z67</f>
        <v>0</v>
      </c>
      <c r="AA67" s="15">
        <f>IFERROR(MIN('Item Mapping and Pricing'!$F69:INDEX('Item Mapping and Pricing'!$F69:$Z69,MATCH('Order amounts'!AA67,'Item Mapping and Pricing'!$F$3:$Z$3)),1),MAX('Item Mapping and Pricing'!$F69:$Z69))*'Order amounts'!AA67</f>
        <v>0</v>
      </c>
    </row>
    <row r="68" spans="1:27" x14ac:dyDescent="0.2">
      <c r="A68">
        <v>10091</v>
      </c>
      <c r="B68" s="15">
        <f>IFERROR(MIN('Item Mapping and Pricing'!$F70:INDEX('Item Mapping and Pricing'!$F70:$Z70,MATCH('Order amounts'!B68,'Item Mapping and Pricing'!$F$3:$Z$3)),1),MAX('Item Mapping and Pricing'!$F70:$Z70))*'Order amounts'!B68</f>
        <v>0</v>
      </c>
      <c r="C68" s="15">
        <f>IFERROR(MIN('Item Mapping and Pricing'!$F70:INDEX('Item Mapping and Pricing'!$F70:$Z70,MATCH('Order amounts'!C68,'Item Mapping and Pricing'!$F$3:$Z$3)),1),MAX('Item Mapping and Pricing'!$F70:$Z70))*'Order amounts'!C68</f>
        <v>0</v>
      </c>
      <c r="D68" s="15">
        <f>IFERROR(MIN('Item Mapping and Pricing'!$F70:INDEX('Item Mapping and Pricing'!$F70:$Z70,MATCH('Order amounts'!D68,'Item Mapping and Pricing'!$F$3:$Z$3)),1),MAX('Item Mapping and Pricing'!$F70:$Z70))*'Order amounts'!D68</f>
        <v>0</v>
      </c>
      <c r="E68" s="15">
        <f>IFERROR(MIN('Item Mapping and Pricing'!$F70:INDEX('Item Mapping and Pricing'!$F70:$Z70,MATCH('Order amounts'!E68,'Item Mapping and Pricing'!$F$3:$Z$3)),1),MAX('Item Mapping and Pricing'!$F70:$Z70))*'Order amounts'!E68</f>
        <v>0</v>
      </c>
      <c r="F68" s="15">
        <f>IFERROR(MIN('Item Mapping and Pricing'!$F70:INDEX('Item Mapping and Pricing'!$F70:$Z70,MATCH('Order amounts'!F68,'Item Mapping and Pricing'!$F$3:$Z$3)),1),MAX('Item Mapping and Pricing'!$F70:$Z70))*'Order amounts'!F68</f>
        <v>0</v>
      </c>
      <c r="G68" s="15">
        <f>IFERROR(MIN('Item Mapping and Pricing'!$F70:INDEX('Item Mapping and Pricing'!$F70:$Z70,MATCH('Order amounts'!G68,'Item Mapping and Pricing'!$F$3:$Z$3)),1),MAX('Item Mapping and Pricing'!$F70:$Z70))*'Order amounts'!G68</f>
        <v>0</v>
      </c>
      <c r="H68" s="15">
        <f>IFERROR(MIN('Item Mapping and Pricing'!$F70:INDEX('Item Mapping and Pricing'!$F70:$Z70,MATCH('Order amounts'!H68,'Item Mapping and Pricing'!$F$3:$Z$3)),1),MAX('Item Mapping and Pricing'!$F70:$Z70))*'Order amounts'!H68</f>
        <v>0</v>
      </c>
      <c r="I68" s="15">
        <f>IFERROR(MIN('Item Mapping and Pricing'!$F70:INDEX('Item Mapping and Pricing'!$F70:$Z70,MATCH('Order amounts'!I68,'Item Mapping and Pricing'!$F$3:$Z$3)),1),MAX('Item Mapping and Pricing'!$F70:$Z70))*'Order amounts'!I68</f>
        <v>0</v>
      </c>
      <c r="J68" s="15">
        <f>IFERROR(MIN('Item Mapping and Pricing'!$F70:INDEX('Item Mapping and Pricing'!$F70:$Z70,MATCH('Order amounts'!J68,'Item Mapping and Pricing'!$F$3:$Z$3)),1),MAX('Item Mapping and Pricing'!$F70:$Z70))*'Order amounts'!J68</f>
        <v>0</v>
      </c>
      <c r="K68" s="15">
        <f>IFERROR(MIN('Item Mapping and Pricing'!$F70:INDEX('Item Mapping and Pricing'!$F70:$Z70,MATCH('Order amounts'!K68,'Item Mapping and Pricing'!$F$3:$Z$3)),1),MAX('Item Mapping and Pricing'!$F70:$Z70))*'Order amounts'!K68</f>
        <v>0</v>
      </c>
      <c r="L68" s="15">
        <f>IFERROR(MIN('Item Mapping and Pricing'!$F70:INDEX('Item Mapping and Pricing'!$F70:$Z70,MATCH('Order amounts'!L68,'Item Mapping and Pricing'!$F$3:$Z$3)),1),MAX('Item Mapping and Pricing'!$F70:$Z70))*'Order amounts'!L68</f>
        <v>0</v>
      </c>
      <c r="M68" s="15">
        <f>IFERROR(MIN('Item Mapping and Pricing'!$F70:INDEX('Item Mapping and Pricing'!$F70:$Z70,MATCH('Order amounts'!M68,'Item Mapping and Pricing'!$F$3:$Z$3)),1),MAX('Item Mapping and Pricing'!$F70:$Z70))*'Order amounts'!M68</f>
        <v>0</v>
      </c>
      <c r="N68" s="15">
        <f>IFERROR(MIN('Item Mapping and Pricing'!$F70:INDEX('Item Mapping and Pricing'!$F70:$Z70,MATCH('Order amounts'!N68,'Item Mapping and Pricing'!$F$3:$Z$3)),1),MAX('Item Mapping and Pricing'!$F70:$Z70))*'Order amounts'!N68</f>
        <v>0</v>
      </c>
      <c r="O68" s="15">
        <f>IFERROR(MIN('Item Mapping and Pricing'!$F70:INDEX('Item Mapping and Pricing'!$F70:$Z70,MATCH('Order amounts'!O68,'Item Mapping and Pricing'!$F$3:$Z$3)),1),MAX('Item Mapping and Pricing'!$F70:$Z70))*'Order amounts'!O68</f>
        <v>0</v>
      </c>
      <c r="P68" s="15">
        <f>IFERROR(MIN('Item Mapping and Pricing'!$F70:INDEX('Item Mapping and Pricing'!$F70:$Z70,MATCH('Order amounts'!P68,'Item Mapping and Pricing'!$F$3:$Z$3)),1),MAX('Item Mapping and Pricing'!$F70:$Z70))*'Order amounts'!P68</f>
        <v>0</v>
      </c>
      <c r="Q68" s="15">
        <f>IFERROR(MIN('Item Mapping and Pricing'!$F70:INDEX('Item Mapping and Pricing'!$F70:$Z70,MATCH('Order amounts'!Q68,'Item Mapping and Pricing'!$F$3:$Z$3)),1),MAX('Item Mapping and Pricing'!$F70:$Z70))*'Order amounts'!Q68</f>
        <v>0</v>
      </c>
      <c r="R68" s="15">
        <f>IFERROR(MIN('Item Mapping and Pricing'!$F70:INDEX('Item Mapping and Pricing'!$F70:$Z70,MATCH('Order amounts'!R68,'Item Mapping and Pricing'!$F$3:$Z$3)),1),MAX('Item Mapping and Pricing'!$F70:$Z70))*'Order amounts'!R68</f>
        <v>0</v>
      </c>
      <c r="S68" s="15">
        <f>IFERROR(MIN('Item Mapping and Pricing'!$F70:INDEX('Item Mapping and Pricing'!$F70:$Z70,MATCH('Order amounts'!S68,'Item Mapping and Pricing'!$F$3:$Z$3)),1),MAX('Item Mapping and Pricing'!$F70:$Z70))*'Order amounts'!S68</f>
        <v>0</v>
      </c>
      <c r="T68" s="15">
        <f>IFERROR(MIN('Item Mapping and Pricing'!$F70:INDEX('Item Mapping and Pricing'!$F70:$Z70,MATCH('Order amounts'!T68,'Item Mapping and Pricing'!$F$3:$Z$3)),1),MAX('Item Mapping and Pricing'!$F70:$Z70))*'Order amounts'!T68</f>
        <v>0</v>
      </c>
      <c r="U68" s="15">
        <f>IFERROR(MIN('Item Mapping and Pricing'!$F70:INDEX('Item Mapping and Pricing'!$F70:$Z70,MATCH('Order amounts'!U68,'Item Mapping and Pricing'!$F$3:$Z$3)),1),MAX('Item Mapping and Pricing'!$F70:$Z70))*'Order amounts'!U68</f>
        <v>0</v>
      </c>
      <c r="V68" s="15">
        <f>IFERROR(MIN('Item Mapping and Pricing'!$F70:INDEX('Item Mapping and Pricing'!$F70:$Z70,MATCH('Order amounts'!V68,'Item Mapping and Pricing'!$F$3:$Z$3)),1),MAX('Item Mapping and Pricing'!$F70:$Z70))*'Order amounts'!V68</f>
        <v>0</v>
      </c>
      <c r="W68" s="15">
        <f>IFERROR(MIN('Item Mapping and Pricing'!$F70:INDEX('Item Mapping and Pricing'!$F70:$Z70,MATCH('Order amounts'!W68,'Item Mapping and Pricing'!$F$3:$Z$3)),1),MAX('Item Mapping and Pricing'!$F70:$Z70))*'Order amounts'!W68</f>
        <v>0</v>
      </c>
      <c r="X68" s="15">
        <f>IFERROR(MIN('Item Mapping and Pricing'!$F70:INDEX('Item Mapping and Pricing'!$F70:$Z70,MATCH('Order amounts'!X68,'Item Mapping and Pricing'!$F$3:$Z$3)),1),MAX('Item Mapping and Pricing'!$F70:$Z70))*'Order amounts'!X68</f>
        <v>0</v>
      </c>
      <c r="Y68" s="15">
        <f>IFERROR(MIN('Item Mapping and Pricing'!$F70:INDEX('Item Mapping and Pricing'!$F70:$Z70,MATCH('Order amounts'!Y68,'Item Mapping and Pricing'!$F$3:$Z$3)),1),MAX('Item Mapping and Pricing'!$F70:$Z70))*'Order amounts'!Y68</f>
        <v>0</v>
      </c>
      <c r="Z68" s="15">
        <f>IFERROR(MIN('Item Mapping and Pricing'!$F70:INDEX('Item Mapping and Pricing'!$F70:$Z70,MATCH('Order amounts'!Z68,'Item Mapping and Pricing'!$F$3:$Z$3)),1),MAX('Item Mapping and Pricing'!$F70:$Z70))*'Order amounts'!Z68</f>
        <v>0</v>
      </c>
      <c r="AA68" s="15">
        <f>IFERROR(MIN('Item Mapping and Pricing'!$F70:INDEX('Item Mapping and Pricing'!$F70:$Z70,MATCH('Order amounts'!AA68,'Item Mapping and Pricing'!$F$3:$Z$3)),1),MAX('Item Mapping and Pricing'!$F70:$Z70))*'Order amounts'!AA68</f>
        <v>0</v>
      </c>
    </row>
    <row r="69" spans="1:27" x14ac:dyDescent="0.2">
      <c r="A69">
        <v>10092</v>
      </c>
      <c r="B69" s="15">
        <f>IFERROR(MIN('Item Mapping and Pricing'!$F71:INDEX('Item Mapping and Pricing'!$F71:$Z71,MATCH('Order amounts'!B69,'Item Mapping and Pricing'!$F$3:$Z$3)),1),MAX('Item Mapping and Pricing'!$F71:$Z71))*'Order amounts'!B69</f>
        <v>0</v>
      </c>
      <c r="C69" s="15">
        <f>IFERROR(MIN('Item Mapping and Pricing'!$F71:INDEX('Item Mapping and Pricing'!$F71:$Z71,MATCH('Order amounts'!C69,'Item Mapping and Pricing'!$F$3:$Z$3)),1),MAX('Item Mapping and Pricing'!$F71:$Z71))*'Order amounts'!C69</f>
        <v>0</v>
      </c>
      <c r="D69" s="15">
        <f>IFERROR(MIN('Item Mapping and Pricing'!$F71:INDEX('Item Mapping and Pricing'!$F71:$Z71,MATCH('Order amounts'!D69,'Item Mapping and Pricing'!$F$3:$Z$3)),1),MAX('Item Mapping and Pricing'!$F71:$Z71))*'Order amounts'!D69</f>
        <v>0</v>
      </c>
      <c r="E69" s="15">
        <f>IFERROR(MIN('Item Mapping and Pricing'!$F71:INDEX('Item Mapping and Pricing'!$F71:$Z71,MATCH('Order amounts'!E69,'Item Mapping and Pricing'!$F$3:$Z$3)),1),MAX('Item Mapping and Pricing'!$F71:$Z71))*'Order amounts'!E69</f>
        <v>0</v>
      </c>
      <c r="F69" s="15">
        <f>IFERROR(MIN('Item Mapping and Pricing'!$F71:INDEX('Item Mapping and Pricing'!$F71:$Z71,MATCH('Order amounts'!F69,'Item Mapping and Pricing'!$F$3:$Z$3)),1),MAX('Item Mapping and Pricing'!$F71:$Z71))*'Order amounts'!F69</f>
        <v>0</v>
      </c>
      <c r="G69" s="15">
        <f>IFERROR(MIN('Item Mapping and Pricing'!$F71:INDEX('Item Mapping and Pricing'!$F71:$Z71,MATCH('Order amounts'!G69,'Item Mapping and Pricing'!$F$3:$Z$3)),1),MAX('Item Mapping and Pricing'!$F71:$Z71))*'Order amounts'!G69</f>
        <v>0</v>
      </c>
      <c r="H69" s="15">
        <f>IFERROR(MIN('Item Mapping and Pricing'!$F71:INDEX('Item Mapping and Pricing'!$F71:$Z71,MATCH('Order amounts'!H69,'Item Mapping and Pricing'!$F$3:$Z$3)),1),MAX('Item Mapping and Pricing'!$F71:$Z71))*'Order amounts'!H69</f>
        <v>0</v>
      </c>
      <c r="I69" s="15">
        <f>IFERROR(MIN('Item Mapping and Pricing'!$F71:INDEX('Item Mapping and Pricing'!$F71:$Z71,MATCH('Order amounts'!I69,'Item Mapping and Pricing'!$F$3:$Z$3)),1),MAX('Item Mapping and Pricing'!$F71:$Z71))*'Order amounts'!I69</f>
        <v>0</v>
      </c>
      <c r="J69" s="15">
        <f>IFERROR(MIN('Item Mapping and Pricing'!$F71:INDEX('Item Mapping and Pricing'!$F71:$Z71,MATCH('Order amounts'!J69,'Item Mapping and Pricing'!$F$3:$Z$3)),1),MAX('Item Mapping and Pricing'!$F71:$Z71))*'Order amounts'!J69</f>
        <v>0</v>
      </c>
      <c r="K69" s="15">
        <f>IFERROR(MIN('Item Mapping and Pricing'!$F71:INDEX('Item Mapping and Pricing'!$F71:$Z71,MATCH('Order amounts'!K69,'Item Mapping and Pricing'!$F$3:$Z$3)),1),MAX('Item Mapping and Pricing'!$F71:$Z71))*'Order amounts'!K69</f>
        <v>0</v>
      </c>
      <c r="L69" s="15">
        <f>IFERROR(MIN('Item Mapping and Pricing'!$F71:INDEX('Item Mapping and Pricing'!$F71:$Z71,MATCH('Order amounts'!L69,'Item Mapping and Pricing'!$F$3:$Z$3)),1),MAX('Item Mapping and Pricing'!$F71:$Z71))*'Order amounts'!L69</f>
        <v>0</v>
      </c>
      <c r="M69" s="15">
        <f>IFERROR(MIN('Item Mapping and Pricing'!$F71:INDEX('Item Mapping and Pricing'!$F71:$Z71,MATCH('Order amounts'!M69,'Item Mapping and Pricing'!$F$3:$Z$3)),1),MAX('Item Mapping and Pricing'!$F71:$Z71))*'Order amounts'!M69</f>
        <v>0</v>
      </c>
      <c r="N69" s="15">
        <f>IFERROR(MIN('Item Mapping and Pricing'!$F71:INDEX('Item Mapping and Pricing'!$F71:$Z71,MATCH('Order amounts'!N69,'Item Mapping and Pricing'!$F$3:$Z$3)),1),MAX('Item Mapping and Pricing'!$F71:$Z71))*'Order amounts'!N69</f>
        <v>0</v>
      </c>
      <c r="O69" s="15">
        <f>IFERROR(MIN('Item Mapping and Pricing'!$F71:INDEX('Item Mapping and Pricing'!$F71:$Z71,MATCH('Order amounts'!O69,'Item Mapping and Pricing'!$F$3:$Z$3)),1),MAX('Item Mapping and Pricing'!$F71:$Z71))*'Order amounts'!O69</f>
        <v>0</v>
      </c>
      <c r="P69" s="15">
        <f>IFERROR(MIN('Item Mapping and Pricing'!$F71:INDEX('Item Mapping and Pricing'!$F71:$Z71,MATCH('Order amounts'!P69,'Item Mapping and Pricing'!$F$3:$Z$3)),1),MAX('Item Mapping and Pricing'!$F71:$Z71))*'Order amounts'!P69</f>
        <v>0</v>
      </c>
      <c r="Q69" s="15">
        <f>IFERROR(MIN('Item Mapping and Pricing'!$F71:INDEX('Item Mapping and Pricing'!$F71:$Z71,MATCH('Order amounts'!Q69,'Item Mapping and Pricing'!$F$3:$Z$3)),1),MAX('Item Mapping and Pricing'!$F71:$Z71))*'Order amounts'!Q69</f>
        <v>0</v>
      </c>
      <c r="R69" s="15">
        <f>IFERROR(MIN('Item Mapping and Pricing'!$F71:INDEX('Item Mapping and Pricing'!$F71:$Z71,MATCH('Order amounts'!R69,'Item Mapping and Pricing'!$F$3:$Z$3)),1),MAX('Item Mapping and Pricing'!$F71:$Z71))*'Order amounts'!R69</f>
        <v>0</v>
      </c>
      <c r="S69" s="15">
        <f>IFERROR(MIN('Item Mapping and Pricing'!$F71:INDEX('Item Mapping and Pricing'!$F71:$Z71,MATCH('Order amounts'!S69,'Item Mapping and Pricing'!$F$3:$Z$3)),1),MAX('Item Mapping and Pricing'!$F71:$Z71))*'Order amounts'!S69</f>
        <v>0</v>
      </c>
      <c r="T69" s="15">
        <f>IFERROR(MIN('Item Mapping and Pricing'!$F71:INDEX('Item Mapping and Pricing'!$F71:$Z71,MATCH('Order amounts'!T69,'Item Mapping and Pricing'!$F$3:$Z$3)),1),MAX('Item Mapping and Pricing'!$F71:$Z71))*'Order amounts'!T69</f>
        <v>0</v>
      </c>
      <c r="U69" s="15">
        <f>IFERROR(MIN('Item Mapping and Pricing'!$F71:INDEX('Item Mapping and Pricing'!$F71:$Z71,MATCH('Order amounts'!U69,'Item Mapping and Pricing'!$F$3:$Z$3)),1),MAX('Item Mapping and Pricing'!$F71:$Z71))*'Order amounts'!U69</f>
        <v>0</v>
      </c>
      <c r="V69" s="15">
        <f>IFERROR(MIN('Item Mapping and Pricing'!$F71:INDEX('Item Mapping and Pricing'!$F71:$Z71,MATCH('Order amounts'!V69,'Item Mapping and Pricing'!$F$3:$Z$3)),1),MAX('Item Mapping and Pricing'!$F71:$Z71))*'Order amounts'!V69</f>
        <v>0</v>
      </c>
      <c r="W69" s="15">
        <f>IFERROR(MIN('Item Mapping and Pricing'!$F71:INDEX('Item Mapping and Pricing'!$F71:$Z71,MATCH('Order amounts'!W69,'Item Mapping and Pricing'!$F$3:$Z$3)),1),MAX('Item Mapping and Pricing'!$F71:$Z71))*'Order amounts'!W69</f>
        <v>0</v>
      </c>
      <c r="X69" s="15">
        <f>IFERROR(MIN('Item Mapping and Pricing'!$F71:INDEX('Item Mapping and Pricing'!$F71:$Z71,MATCH('Order amounts'!X69,'Item Mapping and Pricing'!$F$3:$Z$3)),1),MAX('Item Mapping and Pricing'!$F71:$Z71))*'Order amounts'!X69</f>
        <v>0</v>
      </c>
      <c r="Y69" s="15">
        <f>IFERROR(MIN('Item Mapping and Pricing'!$F71:INDEX('Item Mapping and Pricing'!$F71:$Z71,MATCH('Order amounts'!Y69,'Item Mapping and Pricing'!$F$3:$Z$3)),1),MAX('Item Mapping and Pricing'!$F71:$Z71))*'Order amounts'!Y69</f>
        <v>0</v>
      </c>
      <c r="Z69" s="15">
        <f>IFERROR(MIN('Item Mapping and Pricing'!$F71:INDEX('Item Mapping and Pricing'!$F71:$Z71,MATCH('Order amounts'!Z69,'Item Mapping and Pricing'!$F$3:$Z$3)),1),MAX('Item Mapping and Pricing'!$F71:$Z71))*'Order amounts'!Z69</f>
        <v>0</v>
      </c>
      <c r="AA69" s="15">
        <f>IFERROR(MIN('Item Mapping and Pricing'!$F71:INDEX('Item Mapping and Pricing'!$F71:$Z71,MATCH('Order amounts'!AA69,'Item Mapping and Pricing'!$F$3:$Z$3)),1),MAX('Item Mapping and Pricing'!$F71:$Z71))*'Order amounts'!AA69</f>
        <v>0</v>
      </c>
    </row>
    <row r="70" spans="1:27" x14ac:dyDescent="0.2">
      <c r="A70">
        <v>10093</v>
      </c>
      <c r="B70" s="15">
        <f>IFERROR(MIN('Item Mapping and Pricing'!$F72:INDEX('Item Mapping and Pricing'!$F72:$Z72,MATCH('Order amounts'!B70,'Item Mapping and Pricing'!$F$3:$Z$3)),1),MAX('Item Mapping and Pricing'!$F72:$Z72))*'Order amounts'!B70</f>
        <v>0</v>
      </c>
      <c r="C70" s="15">
        <f>IFERROR(MIN('Item Mapping and Pricing'!$F72:INDEX('Item Mapping and Pricing'!$F72:$Z72,MATCH('Order amounts'!C70,'Item Mapping and Pricing'!$F$3:$Z$3)),1),MAX('Item Mapping and Pricing'!$F72:$Z72))*'Order amounts'!C70</f>
        <v>0</v>
      </c>
      <c r="D70" s="15">
        <f>IFERROR(MIN('Item Mapping and Pricing'!$F72:INDEX('Item Mapping and Pricing'!$F72:$Z72,MATCH('Order amounts'!D70,'Item Mapping and Pricing'!$F$3:$Z$3)),1),MAX('Item Mapping and Pricing'!$F72:$Z72))*'Order amounts'!D70</f>
        <v>0</v>
      </c>
      <c r="E70" s="15">
        <f>IFERROR(MIN('Item Mapping and Pricing'!$F72:INDEX('Item Mapping and Pricing'!$F72:$Z72,MATCH('Order amounts'!E70,'Item Mapping and Pricing'!$F$3:$Z$3)),1),MAX('Item Mapping and Pricing'!$F72:$Z72))*'Order amounts'!E70</f>
        <v>0</v>
      </c>
      <c r="F70" s="15">
        <f>IFERROR(MIN('Item Mapping and Pricing'!$F72:INDEX('Item Mapping and Pricing'!$F72:$Z72,MATCH('Order amounts'!F70,'Item Mapping and Pricing'!$F$3:$Z$3)),1),MAX('Item Mapping and Pricing'!$F72:$Z72))*'Order amounts'!F70</f>
        <v>0</v>
      </c>
      <c r="G70" s="15">
        <f>IFERROR(MIN('Item Mapping and Pricing'!$F72:INDEX('Item Mapping and Pricing'!$F72:$Z72,MATCH('Order amounts'!G70,'Item Mapping and Pricing'!$F$3:$Z$3)),1),MAX('Item Mapping and Pricing'!$F72:$Z72))*'Order amounts'!G70</f>
        <v>0</v>
      </c>
      <c r="H70" s="15">
        <f>IFERROR(MIN('Item Mapping and Pricing'!$F72:INDEX('Item Mapping and Pricing'!$F72:$Z72,MATCH('Order amounts'!H70,'Item Mapping and Pricing'!$F$3:$Z$3)),1),MAX('Item Mapping and Pricing'!$F72:$Z72))*'Order amounts'!H70</f>
        <v>0</v>
      </c>
      <c r="I70" s="15">
        <f>IFERROR(MIN('Item Mapping and Pricing'!$F72:INDEX('Item Mapping and Pricing'!$F72:$Z72,MATCH('Order amounts'!I70,'Item Mapping and Pricing'!$F$3:$Z$3)),1),MAX('Item Mapping and Pricing'!$F72:$Z72))*'Order amounts'!I70</f>
        <v>0</v>
      </c>
      <c r="J70" s="15">
        <f>IFERROR(MIN('Item Mapping and Pricing'!$F72:INDEX('Item Mapping and Pricing'!$F72:$Z72,MATCH('Order amounts'!J70,'Item Mapping and Pricing'!$F$3:$Z$3)),1),MAX('Item Mapping and Pricing'!$F72:$Z72))*'Order amounts'!J70</f>
        <v>0</v>
      </c>
      <c r="K70" s="15">
        <f>IFERROR(MIN('Item Mapping and Pricing'!$F72:INDEX('Item Mapping and Pricing'!$F72:$Z72,MATCH('Order amounts'!K70,'Item Mapping and Pricing'!$F$3:$Z$3)),1),MAX('Item Mapping and Pricing'!$F72:$Z72))*'Order amounts'!K70</f>
        <v>0</v>
      </c>
      <c r="L70" s="15">
        <f>IFERROR(MIN('Item Mapping and Pricing'!$F72:INDEX('Item Mapping and Pricing'!$F72:$Z72,MATCH('Order amounts'!L70,'Item Mapping and Pricing'!$F$3:$Z$3)),1),MAX('Item Mapping and Pricing'!$F72:$Z72))*'Order amounts'!L70</f>
        <v>0</v>
      </c>
      <c r="M70" s="15">
        <f>IFERROR(MIN('Item Mapping and Pricing'!$F72:INDEX('Item Mapping and Pricing'!$F72:$Z72,MATCH('Order amounts'!M70,'Item Mapping and Pricing'!$F$3:$Z$3)),1),MAX('Item Mapping and Pricing'!$F72:$Z72))*'Order amounts'!M70</f>
        <v>0</v>
      </c>
      <c r="N70" s="15">
        <f>IFERROR(MIN('Item Mapping and Pricing'!$F72:INDEX('Item Mapping and Pricing'!$F72:$Z72,MATCH('Order amounts'!N70,'Item Mapping and Pricing'!$F$3:$Z$3)),1),MAX('Item Mapping and Pricing'!$F72:$Z72))*'Order amounts'!N70</f>
        <v>0</v>
      </c>
      <c r="O70" s="15">
        <f>IFERROR(MIN('Item Mapping and Pricing'!$F72:INDEX('Item Mapping and Pricing'!$F72:$Z72,MATCH('Order amounts'!O70,'Item Mapping and Pricing'!$F$3:$Z$3)),1),MAX('Item Mapping and Pricing'!$F72:$Z72))*'Order amounts'!O70</f>
        <v>0</v>
      </c>
      <c r="P70" s="15">
        <f>IFERROR(MIN('Item Mapping and Pricing'!$F72:INDEX('Item Mapping and Pricing'!$F72:$Z72,MATCH('Order amounts'!P70,'Item Mapping and Pricing'!$F$3:$Z$3)),1),MAX('Item Mapping and Pricing'!$F72:$Z72))*'Order amounts'!P70</f>
        <v>0</v>
      </c>
      <c r="Q70" s="15">
        <f>IFERROR(MIN('Item Mapping and Pricing'!$F72:INDEX('Item Mapping and Pricing'!$F72:$Z72,MATCH('Order amounts'!Q70,'Item Mapping and Pricing'!$F$3:$Z$3)),1),MAX('Item Mapping and Pricing'!$F72:$Z72))*'Order amounts'!Q70</f>
        <v>0</v>
      </c>
      <c r="R70" s="15">
        <f>IFERROR(MIN('Item Mapping and Pricing'!$F72:INDEX('Item Mapping and Pricing'!$F72:$Z72,MATCH('Order amounts'!R70,'Item Mapping and Pricing'!$F$3:$Z$3)),1),MAX('Item Mapping and Pricing'!$F72:$Z72))*'Order amounts'!R70</f>
        <v>0</v>
      </c>
      <c r="S70" s="15">
        <f>IFERROR(MIN('Item Mapping and Pricing'!$F72:INDEX('Item Mapping and Pricing'!$F72:$Z72,MATCH('Order amounts'!S70,'Item Mapping and Pricing'!$F$3:$Z$3)),1),MAX('Item Mapping and Pricing'!$F72:$Z72))*'Order amounts'!S70</f>
        <v>0</v>
      </c>
      <c r="T70" s="15">
        <f>IFERROR(MIN('Item Mapping and Pricing'!$F72:INDEX('Item Mapping and Pricing'!$F72:$Z72,MATCH('Order amounts'!T70,'Item Mapping and Pricing'!$F$3:$Z$3)),1),MAX('Item Mapping and Pricing'!$F72:$Z72))*'Order amounts'!T70</f>
        <v>0</v>
      </c>
      <c r="U70" s="15">
        <f>IFERROR(MIN('Item Mapping and Pricing'!$F72:INDEX('Item Mapping and Pricing'!$F72:$Z72,MATCH('Order amounts'!U70,'Item Mapping and Pricing'!$F$3:$Z$3)),1),MAX('Item Mapping and Pricing'!$F72:$Z72))*'Order amounts'!U70</f>
        <v>0</v>
      </c>
      <c r="V70" s="15">
        <f>IFERROR(MIN('Item Mapping and Pricing'!$F72:INDEX('Item Mapping and Pricing'!$F72:$Z72,MATCH('Order amounts'!V70,'Item Mapping and Pricing'!$F$3:$Z$3)),1),MAX('Item Mapping and Pricing'!$F72:$Z72))*'Order amounts'!V70</f>
        <v>0</v>
      </c>
      <c r="W70" s="15">
        <f>IFERROR(MIN('Item Mapping and Pricing'!$F72:INDEX('Item Mapping and Pricing'!$F72:$Z72,MATCH('Order amounts'!W70,'Item Mapping and Pricing'!$F$3:$Z$3)),1),MAX('Item Mapping and Pricing'!$F72:$Z72))*'Order amounts'!W70</f>
        <v>0</v>
      </c>
      <c r="X70" s="15">
        <f>IFERROR(MIN('Item Mapping and Pricing'!$F72:INDEX('Item Mapping and Pricing'!$F72:$Z72,MATCH('Order amounts'!X70,'Item Mapping and Pricing'!$F$3:$Z$3)),1),MAX('Item Mapping and Pricing'!$F72:$Z72))*'Order amounts'!X70</f>
        <v>0</v>
      </c>
      <c r="Y70" s="15">
        <f>IFERROR(MIN('Item Mapping and Pricing'!$F72:INDEX('Item Mapping and Pricing'!$F72:$Z72,MATCH('Order amounts'!Y70,'Item Mapping and Pricing'!$F$3:$Z$3)),1),MAX('Item Mapping and Pricing'!$F72:$Z72))*'Order amounts'!Y70</f>
        <v>0</v>
      </c>
      <c r="Z70" s="15">
        <f>IFERROR(MIN('Item Mapping and Pricing'!$F72:INDEX('Item Mapping and Pricing'!$F72:$Z72,MATCH('Order amounts'!Z70,'Item Mapping and Pricing'!$F$3:$Z$3)),1),MAX('Item Mapping and Pricing'!$F72:$Z72))*'Order amounts'!Z70</f>
        <v>0</v>
      </c>
      <c r="AA70" s="15">
        <f>IFERROR(MIN('Item Mapping and Pricing'!$F72:INDEX('Item Mapping and Pricing'!$F72:$Z72,MATCH('Order amounts'!AA70,'Item Mapping and Pricing'!$F$3:$Z$3)),1),MAX('Item Mapping and Pricing'!$F72:$Z72))*'Order amounts'!AA70</f>
        <v>0</v>
      </c>
    </row>
    <row r="71" spans="1:27" x14ac:dyDescent="0.2">
      <c r="A71">
        <v>10094</v>
      </c>
      <c r="B71" s="15">
        <f>IFERROR(MIN('Item Mapping and Pricing'!$F73:INDEX('Item Mapping and Pricing'!$F73:$Z73,MATCH('Order amounts'!B71,'Item Mapping and Pricing'!$F$3:$Z$3)),1),MAX('Item Mapping and Pricing'!$F73:$Z73))*'Order amounts'!B71</f>
        <v>0</v>
      </c>
      <c r="C71" s="15">
        <f>IFERROR(MIN('Item Mapping and Pricing'!$F73:INDEX('Item Mapping and Pricing'!$F73:$Z73,MATCH('Order amounts'!C71,'Item Mapping and Pricing'!$F$3:$Z$3)),1),MAX('Item Mapping and Pricing'!$F73:$Z73))*'Order amounts'!C71</f>
        <v>0</v>
      </c>
      <c r="D71" s="15">
        <f>IFERROR(MIN('Item Mapping and Pricing'!$F73:INDEX('Item Mapping and Pricing'!$F73:$Z73,MATCH('Order amounts'!D71,'Item Mapping and Pricing'!$F$3:$Z$3)),1),MAX('Item Mapping and Pricing'!$F73:$Z73))*'Order amounts'!D71</f>
        <v>0</v>
      </c>
      <c r="E71" s="15">
        <f>IFERROR(MIN('Item Mapping and Pricing'!$F73:INDEX('Item Mapping and Pricing'!$F73:$Z73,MATCH('Order amounts'!E71,'Item Mapping and Pricing'!$F$3:$Z$3)),1),MAX('Item Mapping and Pricing'!$F73:$Z73))*'Order amounts'!E71</f>
        <v>0</v>
      </c>
      <c r="F71" s="15">
        <f>IFERROR(MIN('Item Mapping and Pricing'!$F73:INDEX('Item Mapping and Pricing'!$F73:$Z73,MATCH('Order amounts'!F71,'Item Mapping and Pricing'!$F$3:$Z$3)),1),MAX('Item Mapping and Pricing'!$F73:$Z73))*'Order amounts'!F71</f>
        <v>0</v>
      </c>
      <c r="G71" s="15">
        <f>IFERROR(MIN('Item Mapping and Pricing'!$F73:INDEX('Item Mapping and Pricing'!$F73:$Z73,MATCH('Order amounts'!G71,'Item Mapping and Pricing'!$F$3:$Z$3)),1),MAX('Item Mapping and Pricing'!$F73:$Z73))*'Order amounts'!G71</f>
        <v>0</v>
      </c>
      <c r="H71" s="15">
        <f>IFERROR(MIN('Item Mapping and Pricing'!$F73:INDEX('Item Mapping and Pricing'!$F73:$Z73,MATCH('Order amounts'!H71,'Item Mapping and Pricing'!$F$3:$Z$3)),1),MAX('Item Mapping and Pricing'!$F73:$Z73))*'Order amounts'!H71</f>
        <v>0</v>
      </c>
      <c r="I71" s="15">
        <f>IFERROR(MIN('Item Mapping and Pricing'!$F73:INDEX('Item Mapping and Pricing'!$F73:$Z73,MATCH('Order amounts'!I71,'Item Mapping and Pricing'!$F$3:$Z$3)),1),MAX('Item Mapping and Pricing'!$F73:$Z73))*'Order amounts'!I71</f>
        <v>0</v>
      </c>
      <c r="J71" s="15">
        <f>IFERROR(MIN('Item Mapping and Pricing'!$F73:INDEX('Item Mapping and Pricing'!$F73:$Z73,MATCH('Order amounts'!J71,'Item Mapping and Pricing'!$F$3:$Z$3)),1),MAX('Item Mapping and Pricing'!$F73:$Z73))*'Order amounts'!J71</f>
        <v>0</v>
      </c>
      <c r="K71" s="15">
        <f>IFERROR(MIN('Item Mapping and Pricing'!$F73:INDEX('Item Mapping and Pricing'!$F73:$Z73,MATCH('Order amounts'!K71,'Item Mapping and Pricing'!$F$3:$Z$3)),1),MAX('Item Mapping and Pricing'!$F73:$Z73))*'Order amounts'!K71</f>
        <v>0</v>
      </c>
      <c r="L71" s="15">
        <f>IFERROR(MIN('Item Mapping and Pricing'!$F73:INDEX('Item Mapping and Pricing'!$F73:$Z73,MATCH('Order amounts'!L71,'Item Mapping and Pricing'!$F$3:$Z$3)),1),MAX('Item Mapping and Pricing'!$F73:$Z73))*'Order amounts'!L71</f>
        <v>0</v>
      </c>
      <c r="M71" s="15">
        <f>IFERROR(MIN('Item Mapping and Pricing'!$F73:INDEX('Item Mapping and Pricing'!$F73:$Z73,MATCH('Order amounts'!M71,'Item Mapping and Pricing'!$F$3:$Z$3)),1),MAX('Item Mapping and Pricing'!$F73:$Z73))*'Order amounts'!M71</f>
        <v>0</v>
      </c>
      <c r="N71" s="15">
        <f>IFERROR(MIN('Item Mapping and Pricing'!$F73:INDEX('Item Mapping and Pricing'!$F73:$Z73,MATCH('Order amounts'!N71,'Item Mapping and Pricing'!$F$3:$Z$3)),1),MAX('Item Mapping and Pricing'!$F73:$Z73))*'Order amounts'!N71</f>
        <v>0</v>
      </c>
      <c r="O71" s="15">
        <f>IFERROR(MIN('Item Mapping and Pricing'!$F73:INDEX('Item Mapping and Pricing'!$F73:$Z73,MATCH('Order amounts'!O71,'Item Mapping and Pricing'!$F$3:$Z$3)),1),MAX('Item Mapping and Pricing'!$F73:$Z73))*'Order amounts'!O71</f>
        <v>0</v>
      </c>
      <c r="P71" s="15">
        <f>IFERROR(MIN('Item Mapping and Pricing'!$F73:INDEX('Item Mapping and Pricing'!$F73:$Z73,MATCH('Order amounts'!P71,'Item Mapping and Pricing'!$F$3:$Z$3)),1),MAX('Item Mapping and Pricing'!$F73:$Z73))*'Order amounts'!P71</f>
        <v>0</v>
      </c>
      <c r="Q71" s="15">
        <f>IFERROR(MIN('Item Mapping and Pricing'!$F73:INDEX('Item Mapping and Pricing'!$F73:$Z73,MATCH('Order amounts'!Q71,'Item Mapping and Pricing'!$F$3:$Z$3)),1),MAX('Item Mapping and Pricing'!$F73:$Z73))*'Order amounts'!Q71</f>
        <v>0</v>
      </c>
      <c r="R71" s="15">
        <f>IFERROR(MIN('Item Mapping and Pricing'!$F73:INDEX('Item Mapping and Pricing'!$F73:$Z73,MATCH('Order amounts'!R71,'Item Mapping and Pricing'!$F$3:$Z$3)),1),MAX('Item Mapping and Pricing'!$F73:$Z73))*'Order amounts'!R71</f>
        <v>0</v>
      </c>
      <c r="S71" s="15">
        <f>IFERROR(MIN('Item Mapping and Pricing'!$F73:INDEX('Item Mapping and Pricing'!$F73:$Z73,MATCH('Order amounts'!S71,'Item Mapping and Pricing'!$F$3:$Z$3)),1),MAX('Item Mapping and Pricing'!$F73:$Z73))*'Order amounts'!S71</f>
        <v>0</v>
      </c>
      <c r="T71" s="15">
        <f>IFERROR(MIN('Item Mapping and Pricing'!$F73:INDEX('Item Mapping and Pricing'!$F73:$Z73,MATCH('Order amounts'!T71,'Item Mapping and Pricing'!$F$3:$Z$3)),1),MAX('Item Mapping and Pricing'!$F73:$Z73))*'Order amounts'!T71</f>
        <v>0</v>
      </c>
      <c r="U71" s="15">
        <f>IFERROR(MIN('Item Mapping and Pricing'!$F73:INDEX('Item Mapping and Pricing'!$F73:$Z73,MATCH('Order amounts'!U71,'Item Mapping and Pricing'!$F$3:$Z$3)),1),MAX('Item Mapping and Pricing'!$F73:$Z73))*'Order amounts'!U71</f>
        <v>0</v>
      </c>
      <c r="V71" s="15">
        <f>IFERROR(MIN('Item Mapping and Pricing'!$F73:INDEX('Item Mapping and Pricing'!$F73:$Z73,MATCH('Order amounts'!V71,'Item Mapping and Pricing'!$F$3:$Z$3)),1),MAX('Item Mapping and Pricing'!$F73:$Z73))*'Order amounts'!V71</f>
        <v>0</v>
      </c>
      <c r="W71" s="15">
        <f>IFERROR(MIN('Item Mapping and Pricing'!$F73:INDEX('Item Mapping and Pricing'!$F73:$Z73,MATCH('Order amounts'!W71,'Item Mapping and Pricing'!$F$3:$Z$3)),1),MAX('Item Mapping and Pricing'!$F73:$Z73))*'Order amounts'!W71</f>
        <v>0</v>
      </c>
      <c r="X71" s="15">
        <f>IFERROR(MIN('Item Mapping and Pricing'!$F73:INDEX('Item Mapping and Pricing'!$F73:$Z73,MATCH('Order amounts'!X71,'Item Mapping and Pricing'!$F$3:$Z$3)),1),MAX('Item Mapping and Pricing'!$F73:$Z73))*'Order amounts'!X71</f>
        <v>0</v>
      </c>
      <c r="Y71" s="15">
        <f>IFERROR(MIN('Item Mapping and Pricing'!$F73:INDEX('Item Mapping and Pricing'!$F73:$Z73,MATCH('Order amounts'!Y71,'Item Mapping and Pricing'!$F$3:$Z$3)),1),MAX('Item Mapping and Pricing'!$F73:$Z73))*'Order amounts'!Y71</f>
        <v>0</v>
      </c>
      <c r="Z71" s="15">
        <f>IFERROR(MIN('Item Mapping and Pricing'!$F73:INDEX('Item Mapping and Pricing'!$F73:$Z73,MATCH('Order amounts'!Z71,'Item Mapping and Pricing'!$F$3:$Z$3)),1),MAX('Item Mapping and Pricing'!$F73:$Z73))*'Order amounts'!Z71</f>
        <v>0</v>
      </c>
      <c r="AA71" s="15">
        <f>IFERROR(MIN('Item Mapping and Pricing'!$F73:INDEX('Item Mapping and Pricing'!$F73:$Z73,MATCH('Order amounts'!AA71,'Item Mapping and Pricing'!$F$3:$Z$3)),1),MAX('Item Mapping and Pricing'!$F73:$Z73))*'Order amounts'!AA71</f>
        <v>0</v>
      </c>
    </row>
    <row r="72" spans="1:27" x14ac:dyDescent="0.2">
      <c r="A72">
        <v>10095</v>
      </c>
      <c r="B72" s="15">
        <f>IFERROR(MIN('Item Mapping and Pricing'!$F74:INDEX('Item Mapping and Pricing'!$F74:$Z74,MATCH('Order amounts'!B72,'Item Mapping and Pricing'!$F$3:$Z$3)),1),MAX('Item Mapping and Pricing'!$F74:$Z74))*'Order amounts'!B72</f>
        <v>0</v>
      </c>
      <c r="C72" s="15">
        <f>IFERROR(MIN('Item Mapping and Pricing'!$F74:INDEX('Item Mapping and Pricing'!$F74:$Z74,MATCH('Order amounts'!C72,'Item Mapping and Pricing'!$F$3:$Z$3)),1),MAX('Item Mapping and Pricing'!$F74:$Z74))*'Order amounts'!C72</f>
        <v>0</v>
      </c>
      <c r="D72" s="15">
        <f>IFERROR(MIN('Item Mapping and Pricing'!$F74:INDEX('Item Mapping and Pricing'!$F74:$Z74,MATCH('Order amounts'!D72,'Item Mapping and Pricing'!$F$3:$Z$3)),1),MAX('Item Mapping and Pricing'!$F74:$Z74))*'Order amounts'!D72</f>
        <v>0</v>
      </c>
      <c r="E72" s="15">
        <f>IFERROR(MIN('Item Mapping and Pricing'!$F74:INDEX('Item Mapping and Pricing'!$F74:$Z74,MATCH('Order amounts'!E72,'Item Mapping and Pricing'!$F$3:$Z$3)),1),MAX('Item Mapping and Pricing'!$F74:$Z74))*'Order amounts'!E72</f>
        <v>0</v>
      </c>
      <c r="F72" s="15">
        <f>IFERROR(MIN('Item Mapping and Pricing'!$F74:INDEX('Item Mapping and Pricing'!$F74:$Z74,MATCH('Order amounts'!F72,'Item Mapping and Pricing'!$F$3:$Z$3)),1),MAX('Item Mapping and Pricing'!$F74:$Z74))*'Order amounts'!F72</f>
        <v>0</v>
      </c>
      <c r="G72" s="15">
        <f>IFERROR(MIN('Item Mapping and Pricing'!$F74:INDEX('Item Mapping and Pricing'!$F74:$Z74,MATCH('Order amounts'!G72,'Item Mapping and Pricing'!$F$3:$Z$3)),1),MAX('Item Mapping and Pricing'!$F74:$Z74))*'Order amounts'!G72</f>
        <v>0</v>
      </c>
      <c r="H72" s="15">
        <f>IFERROR(MIN('Item Mapping and Pricing'!$F74:INDEX('Item Mapping and Pricing'!$F74:$Z74,MATCH('Order amounts'!H72,'Item Mapping and Pricing'!$F$3:$Z$3)),1),MAX('Item Mapping and Pricing'!$F74:$Z74))*'Order amounts'!H72</f>
        <v>0</v>
      </c>
      <c r="I72" s="15">
        <f>IFERROR(MIN('Item Mapping and Pricing'!$F74:INDEX('Item Mapping and Pricing'!$F74:$Z74,MATCH('Order amounts'!I72,'Item Mapping and Pricing'!$F$3:$Z$3)),1),MAX('Item Mapping and Pricing'!$F74:$Z74))*'Order amounts'!I72</f>
        <v>0</v>
      </c>
      <c r="J72" s="15">
        <f>IFERROR(MIN('Item Mapping and Pricing'!$F74:INDEX('Item Mapping and Pricing'!$F74:$Z74,MATCH('Order amounts'!J72,'Item Mapping and Pricing'!$F$3:$Z$3)),1),MAX('Item Mapping and Pricing'!$F74:$Z74))*'Order amounts'!J72</f>
        <v>0</v>
      </c>
      <c r="K72" s="15">
        <f>IFERROR(MIN('Item Mapping and Pricing'!$F74:INDEX('Item Mapping and Pricing'!$F74:$Z74,MATCH('Order amounts'!K72,'Item Mapping and Pricing'!$F$3:$Z$3)),1),MAX('Item Mapping and Pricing'!$F74:$Z74))*'Order amounts'!K72</f>
        <v>0</v>
      </c>
      <c r="L72" s="15">
        <f>IFERROR(MIN('Item Mapping and Pricing'!$F74:INDEX('Item Mapping and Pricing'!$F74:$Z74,MATCH('Order amounts'!L72,'Item Mapping and Pricing'!$F$3:$Z$3)),1),MAX('Item Mapping and Pricing'!$F74:$Z74))*'Order amounts'!L72</f>
        <v>0</v>
      </c>
      <c r="M72" s="15">
        <f>IFERROR(MIN('Item Mapping and Pricing'!$F74:INDEX('Item Mapping and Pricing'!$F74:$Z74,MATCH('Order amounts'!M72,'Item Mapping and Pricing'!$F$3:$Z$3)),1),MAX('Item Mapping and Pricing'!$F74:$Z74))*'Order amounts'!M72</f>
        <v>0</v>
      </c>
      <c r="N72" s="15">
        <f>IFERROR(MIN('Item Mapping and Pricing'!$F74:INDEX('Item Mapping and Pricing'!$F74:$Z74,MATCH('Order amounts'!N72,'Item Mapping and Pricing'!$F$3:$Z$3)),1),MAX('Item Mapping and Pricing'!$F74:$Z74))*'Order amounts'!N72</f>
        <v>0</v>
      </c>
      <c r="O72" s="15">
        <f>IFERROR(MIN('Item Mapping and Pricing'!$F74:INDEX('Item Mapping and Pricing'!$F74:$Z74,MATCH('Order amounts'!O72,'Item Mapping and Pricing'!$F$3:$Z$3)),1),MAX('Item Mapping and Pricing'!$F74:$Z74))*'Order amounts'!O72</f>
        <v>0</v>
      </c>
      <c r="P72" s="15">
        <f>IFERROR(MIN('Item Mapping and Pricing'!$F74:INDEX('Item Mapping and Pricing'!$F74:$Z74,MATCH('Order amounts'!P72,'Item Mapping and Pricing'!$F$3:$Z$3)),1),MAX('Item Mapping and Pricing'!$F74:$Z74))*'Order amounts'!P72</f>
        <v>0</v>
      </c>
      <c r="Q72" s="15">
        <f>IFERROR(MIN('Item Mapping and Pricing'!$F74:INDEX('Item Mapping and Pricing'!$F74:$Z74,MATCH('Order amounts'!Q72,'Item Mapping and Pricing'!$F$3:$Z$3)),1),MAX('Item Mapping and Pricing'!$F74:$Z74))*'Order amounts'!Q72</f>
        <v>0</v>
      </c>
      <c r="R72" s="15">
        <f>IFERROR(MIN('Item Mapping and Pricing'!$F74:INDEX('Item Mapping and Pricing'!$F74:$Z74,MATCH('Order amounts'!R72,'Item Mapping and Pricing'!$F$3:$Z$3)),1),MAX('Item Mapping and Pricing'!$F74:$Z74))*'Order amounts'!R72</f>
        <v>0</v>
      </c>
      <c r="S72" s="15">
        <f>IFERROR(MIN('Item Mapping and Pricing'!$F74:INDEX('Item Mapping and Pricing'!$F74:$Z74,MATCH('Order amounts'!S72,'Item Mapping and Pricing'!$F$3:$Z$3)),1),MAX('Item Mapping and Pricing'!$F74:$Z74))*'Order amounts'!S72</f>
        <v>0</v>
      </c>
      <c r="T72" s="15">
        <f>IFERROR(MIN('Item Mapping and Pricing'!$F74:INDEX('Item Mapping and Pricing'!$F74:$Z74,MATCH('Order amounts'!T72,'Item Mapping and Pricing'!$F$3:$Z$3)),1),MAX('Item Mapping and Pricing'!$F74:$Z74))*'Order amounts'!T72</f>
        <v>0</v>
      </c>
      <c r="U72" s="15">
        <f>IFERROR(MIN('Item Mapping and Pricing'!$F74:INDEX('Item Mapping and Pricing'!$F74:$Z74,MATCH('Order amounts'!U72,'Item Mapping and Pricing'!$F$3:$Z$3)),1),MAX('Item Mapping and Pricing'!$F74:$Z74))*'Order amounts'!U72</f>
        <v>0</v>
      </c>
      <c r="V72" s="15">
        <f>IFERROR(MIN('Item Mapping and Pricing'!$F74:INDEX('Item Mapping and Pricing'!$F74:$Z74,MATCH('Order amounts'!V72,'Item Mapping and Pricing'!$F$3:$Z$3)),1),MAX('Item Mapping and Pricing'!$F74:$Z74))*'Order amounts'!V72</f>
        <v>0</v>
      </c>
      <c r="W72" s="15">
        <f>IFERROR(MIN('Item Mapping and Pricing'!$F74:INDEX('Item Mapping and Pricing'!$F74:$Z74,MATCH('Order amounts'!W72,'Item Mapping and Pricing'!$F$3:$Z$3)),1),MAX('Item Mapping and Pricing'!$F74:$Z74))*'Order amounts'!W72</f>
        <v>0</v>
      </c>
      <c r="X72" s="15">
        <f>IFERROR(MIN('Item Mapping and Pricing'!$F74:INDEX('Item Mapping and Pricing'!$F74:$Z74,MATCH('Order amounts'!X72,'Item Mapping and Pricing'!$F$3:$Z$3)),1),MAX('Item Mapping and Pricing'!$F74:$Z74))*'Order amounts'!X72</f>
        <v>0</v>
      </c>
      <c r="Y72" s="15">
        <f>IFERROR(MIN('Item Mapping and Pricing'!$F74:INDEX('Item Mapping and Pricing'!$F74:$Z74,MATCH('Order amounts'!Y72,'Item Mapping and Pricing'!$F$3:$Z$3)),1),MAX('Item Mapping and Pricing'!$F74:$Z74))*'Order amounts'!Y72</f>
        <v>0</v>
      </c>
      <c r="Z72" s="15">
        <f>IFERROR(MIN('Item Mapping and Pricing'!$F74:INDEX('Item Mapping and Pricing'!$F74:$Z74,MATCH('Order amounts'!Z72,'Item Mapping and Pricing'!$F$3:$Z$3)),1),MAX('Item Mapping and Pricing'!$F74:$Z74))*'Order amounts'!Z72</f>
        <v>0</v>
      </c>
      <c r="AA72" s="15">
        <f>IFERROR(MIN('Item Mapping and Pricing'!$F74:INDEX('Item Mapping and Pricing'!$F74:$Z74,MATCH('Order amounts'!AA72,'Item Mapping and Pricing'!$F$3:$Z$3)),1),MAX('Item Mapping and Pricing'!$F74:$Z74))*'Order amounts'!AA72</f>
        <v>0</v>
      </c>
    </row>
    <row r="73" spans="1:27" x14ac:dyDescent="0.2">
      <c r="A73">
        <v>10096</v>
      </c>
      <c r="B73" s="15">
        <f>IFERROR(MIN('Item Mapping and Pricing'!$F75:INDEX('Item Mapping and Pricing'!$F75:$Z75,MATCH('Order amounts'!B73,'Item Mapping and Pricing'!$F$3:$Z$3)),1),MAX('Item Mapping and Pricing'!$F75:$Z75))*'Order amounts'!B73</f>
        <v>0</v>
      </c>
      <c r="C73" s="15">
        <f>IFERROR(MIN('Item Mapping and Pricing'!$F75:INDEX('Item Mapping and Pricing'!$F75:$Z75,MATCH('Order amounts'!C73,'Item Mapping and Pricing'!$F$3:$Z$3)),1),MAX('Item Mapping and Pricing'!$F75:$Z75))*'Order amounts'!C73</f>
        <v>0</v>
      </c>
      <c r="D73" s="15">
        <f>IFERROR(MIN('Item Mapping and Pricing'!$F75:INDEX('Item Mapping and Pricing'!$F75:$Z75,MATCH('Order amounts'!D73,'Item Mapping and Pricing'!$F$3:$Z$3)),1),MAX('Item Mapping and Pricing'!$F75:$Z75))*'Order amounts'!D73</f>
        <v>0</v>
      </c>
      <c r="E73" s="15">
        <f>IFERROR(MIN('Item Mapping and Pricing'!$F75:INDEX('Item Mapping and Pricing'!$F75:$Z75,MATCH('Order amounts'!E73,'Item Mapping and Pricing'!$F$3:$Z$3)),1),MAX('Item Mapping and Pricing'!$F75:$Z75))*'Order amounts'!E73</f>
        <v>0</v>
      </c>
      <c r="F73" s="15">
        <f>IFERROR(MIN('Item Mapping and Pricing'!$F75:INDEX('Item Mapping and Pricing'!$F75:$Z75,MATCH('Order amounts'!F73,'Item Mapping and Pricing'!$F$3:$Z$3)),1),MAX('Item Mapping and Pricing'!$F75:$Z75))*'Order amounts'!F73</f>
        <v>0</v>
      </c>
      <c r="G73" s="15">
        <f>IFERROR(MIN('Item Mapping and Pricing'!$F75:INDEX('Item Mapping and Pricing'!$F75:$Z75,MATCH('Order amounts'!G73,'Item Mapping and Pricing'!$F$3:$Z$3)),1),MAX('Item Mapping and Pricing'!$F75:$Z75))*'Order amounts'!G73</f>
        <v>0</v>
      </c>
      <c r="H73" s="15">
        <f>IFERROR(MIN('Item Mapping and Pricing'!$F75:INDEX('Item Mapping and Pricing'!$F75:$Z75,MATCH('Order amounts'!H73,'Item Mapping and Pricing'!$F$3:$Z$3)),1),MAX('Item Mapping and Pricing'!$F75:$Z75))*'Order amounts'!H73</f>
        <v>0</v>
      </c>
      <c r="I73" s="15">
        <f>IFERROR(MIN('Item Mapping and Pricing'!$F75:INDEX('Item Mapping and Pricing'!$F75:$Z75,MATCH('Order amounts'!I73,'Item Mapping and Pricing'!$F$3:$Z$3)),1),MAX('Item Mapping and Pricing'!$F75:$Z75))*'Order amounts'!I73</f>
        <v>0</v>
      </c>
      <c r="J73" s="15">
        <f>IFERROR(MIN('Item Mapping and Pricing'!$F75:INDEX('Item Mapping and Pricing'!$F75:$Z75,MATCH('Order amounts'!J73,'Item Mapping and Pricing'!$F$3:$Z$3)),1),MAX('Item Mapping and Pricing'!$F75:$Z75))*'Order amounts'!J73</f>
        <v>0</v>
      </c>
      <c r="K73" s="15">
        <f>IFERROR(MIN('Item Mapping and Pricing'!$F75:INDEX('Item Mapping and Pricing'!$F75:$Z75,MATCH('Order amounts'!K73,'Item Mapping and Pricing'!$F$3:$Z$3)),1),MAX('Item Mapping and Pricing'!$F75:$Z75))*'Order amounts'!K73</f>
        <v>0</v>
      </c>
      <c r="L73" s="15">
        <f>IFERROR(MIN('Item Mapping and Pricing'!$F75:INDEX('Item Mapping and Pricing'!$F75:$Z75,MATCH('Order amounts'!L73,'Item Mapping and Pricing'!$F$3:$Z$3)),1),MAX('Item Mapping and Pricing'!$F75:$Z75))*'Order amounts'!L73</f>
        <v>0</v>
      </c>
      <c r="M73" s="15">
        <f>IFERROR(MIN('Item Mapping and Pricing'!$F75:INDEX('Item Mapping and Pricing'!$F75:$Z75,MATCH('Order amounts'!M73,'Item Mapping and Pricing'!$F$3:$Z$3)),1),MAX('Item Mapping and Pricing'!$F75:$Z75))*'Order amounts'!M73</f>
        <v>0</v>
      </c>
      <c r="N73" s="15">
        <f>IFERROR(MIN('Item Mapping and Pricing'!$F75:INDEX('Item Mapping and Pricing'!$F75:$Z75,MATCH('Order amounts'!N73,'Item Mapping and Pricing'!$F$3:$Z$3)),1),MAX('Item Mapping and Pricing'!$F75:$Z75))*'Order amounts'!N73</f>
        <v>0</v>
      </c>
      <c r="O73" s="15">
        <f>IFERROR(MIN('Item Mapping and Pricing'!$F75:INDEX('Item Mapping and Pricing'!$F75:$Z75,MATCH('Order amounts'!O73,'Item Mapping and Pricing'!$F$3:$Z$3)),1),MAX('Item Mapping and Pricing'!$F75:$Z75))*'Order amounts'!O73</f>
        <v>0</v>
      </c>
      <c r="P73" s="15">
        <f>IFERROR(MIN('Item Mapping and Pricing'!$F75:INDEX('Item Mapping and Pricing'!$F75:$Z75,MATCH('Order amounts'!P73,'Item Mapping and Pricing'!$F$3:$Z$3)),1),MAX('Item Mapping and Pricing'!$F75:$Z75))*'Order amounts'!P73</f>
        <v>0</v>
      </c>
      <c r="Q73" s="15">
        <f>IFERROR(MIN('Item Mapping and Pricing'!$F75:INDEX('Item Mapping and Pricing'!$F75:$Z75,MATCH('Order amounts'!Q73,'Item Mapping and Pricing'!$F$3:$Z$3)),1),MAX('Item Mapping and Pricing'!$F75:$Z75))*'Order amounts'!Q73</f>
        <v>0</v>
      </c>
      <c r="R73" s="15">
        <f>IFERROR(MIN('Item Mapping and Pricing'!$F75:INDEX('Item Mapping and Pricing'!$F75:$Z75,MATCH('Order amounts'!R73,'Item Mapping and Pricing'!$F$3:$Z$3)),1),MAX('Item Mapping and Pricing'!$F75:$Z75))*'Order amounts'!R73</f>
        <v>0</v>
      </c>
      <c r="S73" s="15">
        <f>IFERROR(MIN('Item Mapping and Pricing'!$F75:INDEX('Item Mapping and Pricing'!$F75:$Z75,MATCH('Order amounts'!S73,'Item Mapping and Pricing'!$F$3:$Z$3)),1),MAX('Item Mapping and Pricing'!$F75:$Z75))*'Order amounts'!S73</f>
        <v>0</v>
      </c>
      <c r="T73" s="15">
        <f>IFERROR(MIN('Item Mapping and Pricing'!$F75:INDEX('Item Mapping and Pricing'!$F75:$Z75,MATCH('Order amounts'!T73,'Item Mapping and Pricing'!$F$3:$Z$3)),1),MAX('Item Mapping and Pricing'!$F75:$Z75))*'Order amounts'!T73</f>
        <v>0</v>
      </c>
      <c r="U73" s="15">
        <f>IFERROR(MIN('Item Mapping and Pricing'!$F75:INDEX('Item Mapping and Pricing'!$F75:$Z75,MATCH('Order amounts'!U73,'Item Mapping and Pricing'!$F$3:$Z$3)),1),MAX('Item Mapping and Pricing'!$F75:$Z75))*'Order amounts'!U73</f>
        <v>0</v>
      </c>
      <c r="V73" s="15">
        <f>IFERROR(MIN('Item Mapping and Pricing'!$F75:INDEX('Item Mapping and Pricing'!$F75:$Z75,MATCH('Order amounts'!V73,'Item Mapping and Pricing'!$F$3:$Z$3)),1),MAX('Item Mapping and Pricing'!$F75:$Z75))*'Order amounts'!V73</f>
        <v>0</v>
      </c>
      <c r="W73" s="15">
        <f>IFERROR(MIN('Item Mapping and Pricing'!$F75:INDEX('Item Mapping and Pricing'!$F75:$Z75,MATCH('Order amounts'!W73,'Item Mapping and Pricing'!$F$3:$Z$3)),1),MAX('Item Mapping and Pricing'!$F75:$Z75))*'Order amounts'!W73</f>
        <v>0</v>
      </c>
      <c r="X73" s="15">
        <f>IFERROR(MIN('Item Mapping and Pricing'!$F75:INDEX('Item Mapping and Pricing'!$F75:$Z75,MATCH('Order amounts'!X73,'Item Mapping and Pricing'!$F$3:$Z$3)),1),MAX('Item Mapping and Pricing'!$F75:$Z75))*'Order amounts'!X73</f>
        <v>0</v>
      </c>
      <c r="Y73" s="15">
        <f>IFERROR(MIN('Item Mapping and Pricing'!$F75:INDEX('Item Mapping and Pricing'!$F75:$Z75,MATCH('Order amounts'!Y73,'Item Mapping and Pricing'!$F$3:$Z$3)),1),MAX('Item Mapping and Pricing'!$F75:$Z75))*'Order amounts'!Y73</f>
        <v>0</v>
      </c>
      <c r="Z73" s="15">
        <f>IFERROR(MIN('Item Mapping and Pricing'!$F75:INDEX('Item Mapping and Pricing'!$F75:$Z75,MATCH('Order amounts'!Z73,'Item Mapping and Pricing'!$F$3:$Z$3)),1),MAX('Item Mapping and Pricing'!$F75:$Z75))*'Order amounts'!Z73</f>
        <v>0</v>
      </c>
      <c r="AA73" s="15">
        <f>IFERROR(MIN('Item Mapping and Pricing'!$F75:INDEX('Item Mapping and Pricing'!$F75:$Z75,MATCH('Order amounts'!AA73,'Item Mapping and Pricing'!$F$3:$Z$3)),1),MAX('Item Mapping and Pricing'!$F75:$Z75))*'Order amounts'!AA73</f>
        <v>0</v>
      </c>
    </row>
    <row r="74" spans="1:27" x14ac:dyDescent="0.2">
      <c r="A74">
        <v>10097</v>
      </c>
      <c r="B74" s="15">
        <f>IFERROR(MIN('Item Mapping and Pricing'!$F76:INDEX('Item Mapping and Pricing'!$F76:$Z76,MATCH('Order amounts'!B74,'Item Mapping and Pricing'!$F$3:$Z$3)),1),MAX('Item Mapping and Pricing'!$F76:$Z76))*'Order amounts'!B74</f>
        <v>0</v>
      </c>
      <c r="C74" s="15">
        <f>IFERROR(MIN('Item Mapping and Pricing'!$F76:INDEX('Item Mapping and Pricing'!$F76:$Z76,MATCH('Order amounts'!C74,'Item Mapping and Pricing'!$F$3:$Z$3)),1),MAX('Item Mapping and Pricing'!$F76:$Z76))*'Order amounts'!C74</f>
        <v>0</v>
      </c>
      <c r="D74" s="15">
        <f>IFERROR(MIN('Item Mapping and Pricing'!$F76:INDEX('Item Mapping and Pricing'!$F76:$Z76,MATCH('Order amounts'!D74,'Item Mapping and Pricing'!$F$3:$Z$3)),1),MAX('Item Mapping and Pricing'!$F76:$Z76))*'Order amounts'!D74</f>
        <v>0</v>
      </c>
      <c r="E74" s="15">
        <f>IFERROR(MIN('Item Mapping and Pricing'!$F76:INDEX('Item Mapping and Pricing'!$F76:$Z76,MATCH('Order amounts'!E74,'Item Mapping and Pricing'!$F$3:$Z$3)),1),MAX('Item Mapping and Pricing'!$F76:$Z76))*'Order amounts'!E74</f>
        <v>0</v>
      </c>
      <c r="F74" s="15">
        <f>IFERROR(MIN('Item Mapping and Pricing'!$F76:INDEX('Item Mapping and Pricing'!$F76:$Z76,MATCH('Order amounts'!F74,'Item Mapping and Pricing'!$F$3:$Z$3)),1),MAX('Item Mapping and Pricing'!$F76:$Z76))*'Order amounts'!F74</f>
        <v>0</v>
      </c>
      <c r="G74" s="15">
        <f>IFERROR(MIN('Item Mapping and Pricing'!$F76:INDEX('Item Mapping and Pricing'!$F76:$Z76,MATCH('Order amounts'!G74,'Item Mapping and Pricing'!$F$3:$Z$3)),1),MAX('Item Mapping and Pricing'!$F76:$Z76))*'Order amounts'!G74</f>
        <v>0</v>
      </c>
      <c r="H74" s="15">
        <f>IFERROR(MIN('Item Mapping and Pricing'!$F76:INDEX('Item Mapping and Pricing'!$F76:$Z76,MATCH('Order amounts'!H74,'Item Mapping and Pricing'!$F$3:$Z$3)),1),MAX('Item Mapping and Pricing'!$F76:$Z76))*'Order amounts'!H74</f>
        <v>0</v>
      </c>
      <c r="I74" s="15">
        <f>IFERROR(MIN('Item Mapping and Pricing'!$F76:INDEX('Item Mapping and Pricing'!$F76:$Z76,MATCH('Order amounts'!I74,'Item Mapping and Pricing'!$F$3:$Z$3)),1),MAX('Item Mapping and Pricing'!$F76:$Z76))*'Order amounts'!I74</f>
        <v>0</v>
      </c>
      <c r="J74" s="15">
        <f>IFERROR(MIN('Item Mapping and Pricing'!$F76:INDEX('Item Mapping and Pricing'!$F76:$Z76,MATCH('Order amounts'!J74,'Item Mapping and Pricing'!$F$3:$Z$3)),1),MAX('Item Mapping and Pricing'!$F76:$Z76))*'Order amounts'!J74</f>
        <v>0</v>
      </c>
      <c r="K74" s="15">
        <f>IFERROR(MIN('Item Mapping and Pricing'!$F76:INDEX('Item Mapping and Pricing'!$F76:$Z76,MATCH('Order amounts'!K74,'Item Mapping and Pricing'!$F$3:$Z$3)),1),MAX('Item Mapping and Pricing'!$F76:$Z76))*'Order amounts'!K74</f>
        <v>0</v>
      </c>
      <c r="L74" s="15">
        <f>IFERROR(MIN('Item Mapping and Pricing'!$F76:INDEX('Item Mapping and Pricing'!$F76:$Z76,MATCH('Order amounts'!L74,'Item Mapping and Pricing'!$F$3:$Z$3)),1),MAX('Item Mapping and Pricing'!$F76:$Z76))*'Order amounts'!L74</f>
        <v>0</v>
      </c>
      <c r="M74" s="15">
        <f>IFERROR(MIN('Item Mapping and Pricing'!$F76:INDEX('Item Mapping and Pricing'!$F76:$Z76,MATCH('Order amounts'!M74,'Item Mapping and Pricing'!$F$3:$Z$3)),1),MAX('Item Mapping and Pricing'!$F76:$Z76))*'Order amounts'!M74</f>
        <v>0</v>
      </c>
      <c r="N74" s="15">
        <f>IFERROR(MIN('Item Mapping and Pricing'!$F76:INDEX('Item Mapping and Pricing'!$F76:$Z76,MATCH('Order amounts'!N74,'Item Mapping and Pricing'!$F$3:$Z$3)),1),MAX('Item Mapping and Pricing'!$F76:$Z76))*'Order amounts'!N74</f>
        <v>0</v>
      </c>
      <c r="O74" s="15">
        <f>IFERROR(MIN('Item Mapping and Pricing'!$F76:INDEX('Item Mapping and Pricing'!$F76:$Z76,MATCH('Order amounts'!O74,'Item Mapping and Pricing'!$F$3:$Z$3)),1),MAX('Item Mapping and Pricing'!$F76:$Z76))*'Order amounts'!O74</f>
        <v>0</v>
      </c>
      <c r="P74" s="15">
        <f>IFERROR(MIN('Item Mapping and Pricing'!$F76:INDEX('Item Mapping and Pricing'!$F76:$Z76,MATCH('Order amounts'!P74,'Item Mapping and Pricing'!$F$3:$Z$3)),1),MAX('Item Mapping and Pricing'!$F76:$Z76))*'Order amounts'!P74</f>
        <v>0</v>
      </c>
      <c r="Q74" s="15">
        <f>IFERROR(MIN('Item Mapping and Pricing'!$F76:INDEX('Item Mapping and Pricing'!$F76:$Z76,MATCH('Order amounts'!Q74,'Item Mapping and Pricing'!$F$3:$Z$3)),1),MAX('Item Mapping and Pricing'!$F76:$Z76))*'Order amounts'!Q74</f>
        <v>0</v>
      </c>
      <c r="R74" s="15">
        <f>IFERROR(MIN('Item Mapping and Pricing'!$F76:INDEX('Item Mapping and Pricing'!$F76:$Z76,MATCH('Order amounts'!R74,'Item Mapping and Pricing'!$F$3:$Z$3)),1),MAX('Item Mapping and Pricing'!$F76:$Z76))*'Order amounts'!R74</f>
        <v>0</v>
      </c>
      <c r="S74" s="15">
        <f>IFERROR(MIN('Item Mapping and Pricing'!$F76:INDEX('Item Mapping and Pricing'!$F76:$Z76,MATCH('Order amounts'!S74,'Item Mapping and Pricing'!$F$3:$Z$3)),1),MAX('Item Mapping and Pricing'!$F76:$Z76))*'Order amounts'!S74</f>
        <v>0</v>
      </c>
      <c r="T74" s="15">
        <f>IFERROR(MIN('Item Mapping and Pricing'!$F76:INDEX('Item Mapping and Pricing'!$F76:$Z76,MATCH('Order amounts'!T74,'Item Mapping and Pricing'!$F$3:$Z$3)),1),MAX('Item Mapping and Pricing'!$F76:$Z76))*'Order amounts'!T74</f>
        <v>0</v>
      </c>
      <c r="U74" s="15">
        <f>IFERROR(MIN('Item Mapping and Pricing'!$F76:INDEX('Item Mapping and Pricing'!$F76:$Z76,MATCH('Order amounts'!U74,'Item Mapping and Pricing'!$F$3:$Z$3)),1),MAX('Item Mapping and Pricing'!$F76:$Z76))*'Order amounts'!U74</f>
        <v>0</v>
      </c>
      <c r="V74" s="15">
        <f>IFERROR(MIN('Item Mapping and Pricing'!$F76:INDEX('Item Mapping and Pricing'!$F76:$Z76,MATCH('Order amounts'!V74,'Item Mapping and Pricing'!$F$3:$Z$3)),1),MAX('Item Mapping and Pricing'!$F76:$Z76))*'Order amounts'!V74</f>
        <v>0</v>
      </c>
      <c r="W74" s="15">
        <f>IFERROR(MIN('Item Mapping and Pricing'!$F76:INDEX('Item Mapping and Pricing'!$F76:$Z76,MATCH('Order amounts'!W74,'Item Mapping and Pricing'!$F$3:$Z$3)),1),MAX('Item Mapping and Pricing'!$F76:$Z76))*'Order amounts'!W74</f>
        <v>0</v>
      </c>
      <c r="X74" s="15">
        <f>IFERROR(MIN('Item Mapping and Pricing'!$F76:INDEX('Item Mapping and Pricing'!$F76:$Z76,MATCH('Order amounts'!X74,'Item Mapping and Pricing'!$F$3:$Z$3)),1),MAX('Item Mapping and Pricing'!$F76:$Z76))*'Order amounts'!X74</f>
        <v>0</v>
      </c>
      <c r="Y74" s="15">
        <f>IFERROR(MIN('Item Mapping and Pricing'!$F76:INDEX('Item Mapping and Pricing'!$F76:$Z76,MATCH('Order amounts'!Y74,'Item Mapping and Pricing'!$F$3:$Z$3)),1),MAX('Item Mapping and Pricing'!$F76:$Z76))*'Order amounts'!Y74</f>
        <v>0</v>
      </c>
      <c r="Z74" s="15">
        <f>IFERROR(MIN('Item Mapping and Pricing'!$F76:INDEX('Item Mapping and Pricing'!$F76:$Z76,MATCH('Order amounts'!Z74,'Item Mapping and Pricing'!$F$3:$Z$3)),1),MAX('Item Mapping and Pricing'!$F76:$Z76))*'Order amounts'!Z74</f>
        <v>0</v>
      </c>
      <c r="AA74" s="15">
        <f>IFERROR(MIN('Item Mapping and Pricing'!$F76:INDEX('Item Mapping and Pricing'!$F76:$Z76,MATCH('Order amounts'!AA74,'Item Mapping and Pricing'!$F$3:$Z$3)),1),MAX('Item Mapping and Pricing'!$F76:$Z76))*'Order amounts'!AA74</f>
        <v>0</v>
      </c>
    </row>
    <row r="75" spans="1:27" x14ac:dyDescent="0.2">
      <c r="A75">
        <v>10098</v>
      </c>
      <c r="B75" s="15">
        <f>IFERROR(MIN('Item Mapping and Pricing'!$F77:INDEX('Item Mapping and Pricing'!$F77:$Z77,MATCH('Order amounts'!B75,'Item Mapping and Pricing'!$F$3:$Z$3)),1),MAX('Item Mapping and Pricing'!$F77:$Z77))*'Order amounts'!B75</f>
        <v>0</v>
      </c>
      <c r="C75" s="15">
        <f>IFERROR(MIN('Item Mapping and Pricing'!$F77:INDEX('Item Mapping and Pricing'!$F77:$Z77,MATCH('Order amounts'!C75,'Item Mapping and Pricing'!$F$3:$Z$3)),1),MAX('Item Mapping and Pricing'!$F77:$Z77))*'Order amounts'!C75</f>
        <v>0</v>
      </c>
      <c r="D75" s="15">
        <f>IFERROR(MIN('Item Mapping and Pricing'!$F77:INDEX('Item Mapping and Pricing'!$F77:$Z77,MATCH('Order amounts'!D75,'Item Mapping and Pricing'!$F$3:$Z$3)),1),MAX('Item Mapping and Pricing'!$F77:$Z77))*'Order amounts'!D75</f>
        <v>0</v>
      </c>
      <c r="E75" s="15">
        <f>IFERROR(MIN('Item Mapping and Pricing'!$F77:INDEX('Item Mapping and Pricing'!$F77:$Z77,MATCH('Order amounts'!E75,'Item Mapping and Pricing'!$F$3:$Z$3)),1),MAX('Item Mapping and Pricing'!$F77:$Z77))*'Order amounts'!E75</f>
        <v>0</v>
      </c>
      <c r="F75" s="15">
        <f>IFERROR(MIN('Item Mapping and Pricing'!$F77:INDEX('Item Mapping and Pricing'!$F77:$Z77,MATCH('Order amounts'!F75,'Item Mapping and Pricing'!$F$3:$Z$3)),1),MAX('Item Mapping and Pricing'!$F77:$Z77))*'Order amounts'!F75</f>
        <v>0</v>
      </c>
      <c r="G75" s="15">
        <f>IFERROR(MIN('Item Mapping and Pricing'!$F77:INDEX('Item Mapping and Pricing'!$F77:$Z77,MATCH('Order amounts'!G75,'Item Mapping and Pricing'!$F$3:$Z$3)),1),MAX('Item Mapping and Pricing'!$F77:$Z77))*'Order amounts'!G75</f>
        <v>0</v>
      </c>
      <c r="H75" s="15">
        <f>IFERROR(MIN('Item Mapping and Pricing'!$F77:INDEX('Item Mapping and Pricing'!$F77:$Z77,MATCH('Order amounts'!H75,'Item Mapping and Pricing'!$F$3:$Z$3)),1),MAX('Item Mapping and Pricing'!$F77:$Z77))*'Order amounts'!H75</f>
        <v>0</v>
      </c>
      <c r="I75" s="15">
        <f>IFERROR(MIN('Item Mapping and Pricing'!$F77:INDEX('Item Mapping and Pricing'!$F77:$Z77,MATCH('Order amounts'!I75,'Item Mapping and Pricing'!$F$3:$Z$3)),1),MAX('Item Mapping and Pricing'!$F77:$Z77))*'Order amounts'!I75</f>
        <v>0</v>
      </c>
      <c r="J75" s="15">
        <f>IFERROR(MIN('Item Mapping and Pricing'!$F77:INDEX('Item Mapping and Pricing'!$F77:$Z77,MATCH('Order amounts'!J75,'Item Mapping and Pricing'!$F$3:$Z$3)),1),MAX('Item Mapping and Pricing'!$F77:$Z77))*'Order amounts'!J75</f>
        <v>0</v>
      </c>
      <c r="K75" s="15">
        <f>IFERROR(MIN('Item Mapping and Pricing'!$F77:INDEX('Item Mapping and Pricing'!$F77:$Z77,MATCH('Order amounts'!K75,'Item Mapping and Pricing'!$F$3:$Z$3)),1),MAX('Item Mapping and Pricing'!$F77:$Z77))*'Order amounts'!K75</f>
        <v>0</v>
      </c>
      <c r="L75" s="15">
        <f>IFERROR(MIN('Item Mapping and Pricing'!$F77:INDEX('Item Mapping and Pricing'!$F77:$Z77,MATCH('Order amounts'!L75,'Item Mapping and Pricing'!$F$3:$Z$3)),1),MAX('Item Mapping and Pricing'!$F77:$Z77))*'Order amounts'!L75</f>
        <v>0</v>
      </c>
      <c r="M75" s="15">
        <f>IFERROR(MIN('Item Mapping and Pricing'!$F77:INDEX('Item Mapping and Pricing'!$F77:$Z77,MATCH('Order amounts'!M75,'Item Mapping and Pricing'!$F$3:$Z$3)),1),MAX('Item Mapping and Pricing'!$F77:$Z77))*'Order amounts'!M75</f>
        <v>0</v>
      </c>
      <c r="N75" s="15">
        <f>IFERROR(MIN('Item Mapping and Pricing'!$F77:INDEX('Item Mapping and Pricing'!$F77:$Z77,MATCH('Order amounts'!N75,'Item Mapping and Pricing'!$F$3:$Z$3)),1),MAX('Item Mapping and Pricing'!$F77:$Z77))*'Order amounts'!N75</f>
        <v>0</v>
      </c>
      <c r="O75" s="15">
        <f>IFERROR(MIN('Item Mapping and Pricing'!$F77:INDEX('Item Mapping and Pricing'!$F77:$Z77,MATCH('Order amounts'!O75,'Item Mapping and Pricing'!$F$3:$Z$3)),1),MAX('Item Mapping and Pricing'!$F77:$Z77))*'Order amounts'!O75</f>
        <v>0</v>
      </c>
      <c r="P75" s="15">
        <f>IFERROR(MIN('Item Mapping and Pricing'!$F77:INDEX('Item Mapping and Pricing'!$F77:$Z77,MATCH('Order amounts'!P75,'Item Mapping and Pricing'!$F$3:$Z$3)),1),MAX('Item Mapping and Pricing'!$F77:$Z77))*'Order amounts'!P75</f>
        <v>0</v>
      </c>
      <c r="Q75" s="15">
        <f>IFERROR(MIN('Item Mapping and Pricing'!$F77:INDEX('Item Mapping and Pricing'!$F77:$Z77,MATCH('Order amounts'!Q75,'Item Mapping and Pricing'!$F$3:$Z$3)),1),MAX('Item Mapping and Pricing'!$F77:$Z77))*'Order amounts'!Q75</f>
        <v>0</v>
      </c>
      <c r="R75" s="15">
        <f>IFERROR(MIN('Item Mapping and Pricing'!$F77:INDEX('Item Mapping and Pricing'!$F77:$Z77,MATCH('Order amounts'!R75,'Item Mapping and Pricing'!$F$3:$Z$3)),1),MAX('Item Mapping and Pricing'!$F77:$Z77))*'Order amounts'!R75</f>
        <v>0</v>
      </c>
      <c r="S75" s="15">
        <f>IFERROR(MIN('Item Mapping and Pricing'!$F77:INDEX('Item Mapping and Pricing'!$F77:$Z77,MATCH('Order amounts'!S75,'Item Mapping and Pricing'!$F$3:$Z$3)),1),MAX('Item Mapping and Pricing'!$F77:$Z77))*'Order amounts'!S75</f>
        <v>0</v>
      </c>
      <c r="T75" s="15">
        <f>IFERROR(MIN('Item Mapping and Pricing'!$F77:INDEX('Item Mapping and Pricing'!$F77:$Z77,MATCH('Order amounts'!T75,'Item Mapping and Pricing'!$F$3:$Z$3)),1),MAX('Item Mapping and Pricing'!$F77:$Z77))*'Order amounts'!T75</f>
        <v>0</v>
      </c>
      <c r="U75" s="15">
        <f>IFERROR(MIN('Item Mapping and Pricing'!$F77:INDEX('Item Mapping and Pricing'!$F77:$Z77,MATCH('Order amounts'!U75,'Item Mapping and Pricing'!$F$3:$Z$3)),1),MAX('Item Mapping and Pricing'!$F77:$Z77))*'Order amounts'!U75</f>
        <v>0</v>
      </c>
      <c r="V75" s="15">
        <f>IFERROR(MIN('Item Mapping and Pricing'!$F77:INDEX('Item Mapping and Pricing'!$F77:$Z77,MATCH('Order amounts'!V75,'Item Mapping and Pricing'!$F$3:$Z$3)),1),MAX('Item Mapping and Pricing'!$F77:$Z77))*'Order amounts'!V75</f>
        <v>0</v>
      </c>
      <c r="W75" s="15">
        <f>IFERROR(MIN('Item Mapping and Pricing'!$F77:INDEX('Item Mapping and Pricing'!$F77:$Z77,MATCH('Order amounts'!W75,'Item Mapping and Pricing'!$F$3:$Z$3)),1),MAX('Item Mapping and Pricing'!$F77:$Z77))*'Order amounts'!W75</f>
        <v>0</v>
      </c>
      <c r="X75" s="15">
        <f>IFERROR(MIN('Item Mapping and Pricing'!$F77:INDEX('Item Mapping and Pricing'!$F77:$Z77,MATCH('Order amounts'!X75,'Item Mapping and Pricing'!$F$3:$Z$3)),1),MAX('Item Mapping and Pricing'!$F77:$Z77))*'Order amounts'!X75</f>
        <v>0</v>
      </c>
      <c r="Y75" s="15">
        <f>IFERROR(MIN('Item Mapping and Pricing'!$F77:INDEX('Item Mapping and Pricing'!$F77:$Z77,MATCH('Order amounts'!Y75,'Item Mapping and Pricing'!$F$3:$Z$3)),1),MAX('Item Mapping and Pricing'!$F77:$Z77))*'Order amounts'!Y75</f>
        <v>0</v>
      </c>
      <c r="Z75" s="15">
        <f>IFERROR(MIN('Item Mapping and Pricing'!$F77:INDEX('Item Mapping and Pricing'!$F77:$Z77,MATCH('Order amounts'!Z75,'Item Mapping and Pricing'!$F$3:$Z$3)),1),MAX('Item Mapping and Pricing'!$F77:$Z77))*'Order amounts'!Z75</f>
        <v>0</v>
      </c>
      <c r="AA75" s="15">
        <f>IFERROR(MIN('Item Mapping and Pricing'!$F77:INDEX('Item Mapping and Pricing'!$F77:$Z77,MATCH('Order amounts'!AA75,'Item Mapping and Pricing'!$F$3:$Z$3)),1),MAX('Item Mapping and Pricing'!$F77:$Z77))*'Order amounts'!AA75</f>
        <v>0</v>
      </c>
    </row>
    <row r="76" spans="1:27" x14ac:dyDescent="0.2">
      <c r="A76">
        <v>10099</v>
      </c>
      <c r="B76" s="15">
        <f>IFERROR(MIN('Item Mapping and Pricing'!$F78:INDEX('Item Mapping and Pricing'!$F78:$Z78,MATCH('Order amounts'!B76,'Item Mapping and Pricing'!$F$3:$Z$3)),1),MAX('Item Mapping and Pricing'!$F78:$Z78))*'Order amounts'!B76</f>
        <v>0</v>
      </c>
      <c r="C76" s="15">
        <f>IFERROR(MIN('Item Mapping and Pricing'!$F78:INDEX('Item Mapping and Pricing'!$F78:$Z78,MATCH('Order amounts'!C76,'Item Mapping and Pricing'!$F$3:$Z$3)),1),MAX('Item Mapping and Pricing'!$F78:$Z78))*'Order amounts'!C76</f>
        <v>0</v>
      </c>
      <c r="D76" s="15">
        <f>IFERROR(MIN('Item Mapping and Pricing'!$F78:INDEX('Item Mapping and Pricing'!$F78:$Z78,MATCH('Order amounts'!D76,'Item Mapping and Pricing'!$F$3:$Z$3)),1),MAX('Item Mapping and Pricing'!$F78:$Z78))*'Order amounts'!D76</f>
        <v>0</v>
      </c>
      <c r="E76" s="15">
        <f>IFERROR(MIN('Item Mapping and Pricing'!$F78:INDEX('Item Mapping and Pricing'!$F78:$Z78,MATCH('Order amounts'!E76,'Item Mapping and Pricing'!$F$3:$Z$3)),1),MAX('Item Mapping and Pricing'!$F78:$Z78))*'Order amounts'!E76</f>
        <v>0</v>
      </c>
      <c r="F76" s="15">
        <f>IFERROR(MIN('Item Mapping and Pricing'!$F78:INDEX('Item Mapping and Pricing'!$F78:$Z78,MATCH('Order amounts'!F76,'Item Mapping and Pricing'!$F$3:$Z$3)),1),MAX('Item Mapping and Pricing'!$F78:$Z78))*'Order amounts'!F76</f>
        <v>0</v>
      </c>
      <c r="G76" s="15">
        <f>IFERROR(MIN('Item Mapping and Pricing'!$F78:INDEX('Item Mapping and Pricing'!$F78:$Z78,MATCH('Order amounts'!G76,'Item Mapping and Pricing'!$F$3:$Z$3)),1),MAX('Item Mapping and Pricing'!$F78:$Z78))*'Order amounts'!G76</f>
        <v>0</v>
      </c>
      <c r="H76" s="15">
        <f>IFERROR(MIN('Item Mapping and Pricing'!$F78:INDEX('Item Mapping and Pricing'!$F78:$Z78,MATCH('Order amounts'!H76,'Item Mapping and Pricing'!$F$3:$Z$3)),1),MAX('Item Mapping and Pricing'!$F78:$Z78))*'Order amounts'!H76</f>
        <v>0</v>
      </c>
      <c r="I76" s="15">
        <f>IFERROR(MIN('Item Mapping and Pricing'!$F78:INDEX('Item Mapping and Pricing'!$F78:$Z78,MATCH('Order amounts'!I76,'Item Mapping and Pricing'!$F$3:$Z$3)),1),MAX('Item Mapping and Pricing'!$F78:$Z78))*'Order amounts'!I76</f>
        <v>0</v>
      </c>
      <c r="J76" s="15">
        <f>IFERROR(MIN('Item Mapping and Pricing'!$F78:INDEX('Item Mapping and Pricing'!$F78:$Z78,MATCH('Order amounts'!J76,'Item Mapping and Pricing'!$F$3:$Z$3)),1),MAX('Item Mapping and Pricing'!$F78:$Z78))*'Order amounts'!J76</f>
        <v>0</v>
      </c>
      <c r="K76" s="15">
        <f>IFERROR(MIN('Item Mapping and Pricing'!$F78:INDEX('Item Mapping and Pricing'!$F78:$Z78,MATCH('Order amounts'!K76,'Item Mapping and Pricing'!$F$3:$Z$3)),1),MAX('Item Mapping and Pricing'!$F78:$Z78))*'Order amounts'!K76</f>
        <v>0</v>
      </c>
      <c r="L76" s="15">
        <f>IFERROR(MIN('Item Mapping and Pricing'!$F78:INDEX('Item Mapping and Pricing'!$F78:$Z78,MATCH('Order amounts'!L76,'Item Mapping and Pricing'!$F$3:$Z$3)),1),MAX('Item Mapping and Pricing'!$F78:$Z78))*'Order amounts'!L76</f>
        <v>0</v>
      </c>
      <c r="M76" s="15">
        <f>IFERROR(MIN('Item Mapping and Pricing'!$F78:INDEX('Item Mapping and Pricing'!$F78:$Z78,MATCH('Order amounts'!M76,'Item Mapping and Pricing'!$F$3:$Z$3)),1),MAX('Item Mapping and Pricing'!$F78:$Z78))*'Order amounts'!M76</f>
        <v>0</v>
      </c>
      <c r="N76" s="15">
        <f>IFERROR(MIN('Item Mapping and Pricing'!$F78:INDEX('Item Mapping and Pricing'!$F78:$Z78,MATCH('Order amounts'!N76,'Item Mapping and Pricing'!$F$3:$Z$3)),1),MAX('Item Mapping and Pricing'!$F78:$Z78))*'Order amounts'!N76</f>
        <v>0</v>
      </c>
      <c r="O76" s="15">
        <f>IFERROR(MIN('Item Mapping and Pricing'!$F78:INDEX('Item Mapping and Pricing'!$F78:$Z78,MATCH('Order amounts'!O76,'Item Mapping and Pricing'!$F$3:$Z$3)),1),MAX('Item Mapping and Pricing'!$F78:$Z78))*'Order amounts'!O76</f>
        <v>0</v>
      </c>
      <c r="P76" s="15">
        <f>IFERROR(MIN('Item Mapping and Pricing'!$F78:INDEX('Item Mapping and Pricing'!$F78:$Z78,MATCH('Order amounts'!P76,'Item Mapping and Pricing'!$F$3:$Z$3)),1),MAX('Item Mapping and Pricing'!$F78:$Z78))*'Order amounts'!P76</f>
        <v>0</v>
      </c>
      <c r="Q76" s="15">
        <f>IFERROR(MIN('Item Mapping and Pricing'!$F78:INDEX('Item Mapping and Pricing'!$F78:$Z78,MATCH('Order amounts'!Q76,'Item Mapping and Pricing'!$F$3:$Z$3)),1),MAX('Item Mapping and Pricing'!$F78:$Z78))*'Order amounts'!Q76</f>
        <v>0</v>
      </c>
      <c r="R76" s="15">
        <f>IFERROR(MIN('Item Mapping and Pricing'!$F78:INDEX('Item Mapping and Pricing'!$F78:$Z78,MATCH('Order amounts'!R76,'Item Mapping and Pricing'!$F$3:$Z$3)),1),MAX('Item Mapping and Pricing'!$F78:$Z78))*'Order amounts'!R76</f>
        <v>0</v>
      </c>
      <c r="S76" s="15">
        <f>IFERROR(MIN('Item Mapping and Pricing'!$F78:INDEX('Item Mapping and Pricing'!$F78:$Z78,MATCH('Order amounts'!S76,'Item Mapping and Pricing'!$F$3:$Z$3)),1),MAX('Item Mapping and Pricing'!$F78:$Z78))*'Order amounts'!S76</f>
        <v>0</v>
      </c>
      <c r="T76" s="15">
        <f>IFERROR(MIN('Item Mapping and Pricing'!$F78:INDEX('Item Mapping and Pricing'!$F78:$Z78,MATCH('Order amounts'!T76,'Item Mapping and Pricing'!$F$3:$Z$3)),1),MAX('Item Mapping and Pricing'!$F78:$Z78))*'Order amounts'!T76</f>
        <v>0</v>
      </c>
      <c r="U76" s="15">
        <f>IFERROR(MIN('Item Mapping and Pricing'!$F78:INDEX('Item Mapping and Pricing'!$F78:$Z78,MATCH('Order amounts'!U76,'Item Mapping and Pricing'!$F$3:$Z$3)),1),MAX('Item Mapping and Pricing'!$F78:$Z78))*'Order amounts'!U76</f>
        <v>0</v>
      </c>
      <c r="V76" s="15">
        <f>IFERROR(MIN('Item Mapping and Pricing'!$F78:INDEX('Item Mapping and Pricing'!$F78:$Z78,MATCH('Order amounts'!V76,'Item Mapping and Pricing'!$F$3:$Z$3)),1),MAX('Item Mapping and Pricing'!$F78:$Z78))*'Order amounts'!V76</f>
        <v>0</v>
      </c>
      <c r="W76" s="15">
        <f>IFERROR(MIN('Item Mapping and Pricing'!$F78:INDEX('Item Mapping and Pricing'!$F78:$Z78,MATCH('Order amounts'!W76,'Item Mapping and Pricing'!$F$3:$Z$3)),1),MAX('Item Mapping and Pricing'!$F78:$Z78))*'Order amounts'!W76</f>
        <v>0</v>
      </c>
      <c r="X76" s="15">
        <f>IFERROR(MIN('Item Mapping and Pricing'!$F78:INDEX('Item Mapping and Pricing'!$F78:$Z78,MATCH('Order amounts'!X76,'Item Mapping and Pricing'!$F$3:$Z$3)),1),MAX('Item Mapping and Pricing'!$F78:$Z78))*'Order amounts'!X76</f>
        <v>0</v>
      </c>
      <c r="Y76" s="15">
        <f>IFERROR(MIN('Item Mapping and Pricing'!$F78:INDEX('Item Mapping and Pricing'!$F78:$Z78,MATCH('Order amounts'!Y76,'Item Mapping and Pricing'!$F$3:$Z$3)),1),MAX('Item Mapping and Pricing'!$F78:$Z78))*'Order amounts'!Y76</f>
        <v>0</v>
      </c>
      <c r="Z76" s="15">
        <f>IFERROR(MIN('Item Mapping and Pricing'!$F78:INDEX('Item Mapping and Pricing'!$F78:$Z78,MATCH('Order amounts'!Z76,'Item Mapping and Pricing'!$F$3:$Z$3)),1),MAX('Item Mapping and Pricing'!$F78:$Z78))*'Order amounts'!Z76</f>
        <v>0</v>
      </c>
      <c r="AA76" s="15">
        <f>IFERROR(MIN('Item Mapping and Pricing'!$F78:INDEX('Item Mapping and Pricing'!$F78:$Z78,MATCH('Order amounts'!AA76,'Item Mapping and Pricing'!$F$3:$Z$3)),1),MAX('Item Mapping and Pricing'!$F78:$Z78))*'Order amounts'!AA76</f>
        <v>0</v>
      </c>
    </row>
    <row r="77" spans="1:27" x14ac:dyDescent="0.2">
      <c r="A77">
        <v>10100</v>
      </c>
      <c r="B77" s="15">
        <f>IFERROR(MIN('Item Mapping and Pricing'!$F79:INDEX('Item Mapping and Pricing'!$F79:$Z79,MATCH('Order amounts'!B77,'Item Mapping and Pricing'!$F$3:$Z$3)),1),MAX('Item Mapping and Pricing'!$F79:$Z79))*'Order amounts'!B77</f>
        <v>0</v>
      </c>
      <c r="C77" s="15">
        <f>IFERROR(MIN('Item Mapping and Pricing'!$F79:INDEX('Item Mapping and Pricing'!$F79:$Z79,MATCH('Order amounts'!C77,'Item Mapping and Pricing'!$F$3:$Z$3)),1),MAX('Item Mapping and Pricing'!$F79:$Z79))*'Order amounts'!C77</f>
        <v>0</v>
      </c>
      <c r="D77" s="15">
        <f>IFERROR(MIN('Item Mapping and Pricing'!$F79:INDEX('Item Mapping and Pricing'!$F79:$Z79,MATCH('Order amounts'!D77,'Item Mapping and Pricing'!$F$3:$Z$3)),1),MAX('Item Mapping and Pricing'!$F79:$Z79))*'Order amounts'!D77</f>
        <v>0</v>
      </c>
      <c r="E77" s="15">
        <f>IFERROR(MIN('Item Mapping and Pricing'!$F79:INDEX('Item Mapping and Pricing'!$F79:$Z79,MATCH('Order amounts'!E77,'Item Mapping and Pricing'!$F$3:$Z$3)),1),MAX('Item Mapping and Pricing'!$F79:$Z79))*'Order amounts'!E77</f>
        <v>0</v>
      </c>
      <c r="F77" s="15">
        <f>IFERROR(MIN('Item Mapping and Pricing'!$F79:INDEX('Item Mapping and Pricing'!$F79:$Z79,MATCH('Order amounts'!F77,'Item Mapping and Pricing'!$F$3:$Z$3)),1),MAX('Item Mapping and Pricing'!$F79:$Z79))*'Order amounts'!F77</f>
        <v>0</v>
      </c>
      <c r="G77" s="15">
        <f>IFERROR(MIN('Item Mapping and Pricing'!$F79:INDEX('Item Mapping and Pricing'!$F79:$Z79,MATCH('Order amounts'!G77,'Item Mapping and Pricing'!$F$3:$Z$3)),1),MAX('Item Mapping and Pricing'!$F79:$Z79))*'Order amounts'!G77</f>
        <v>0</v>
      </c>
      <c r="H77" s="15">
        <f>IFERROR(MIN('Item Mapping and Pricing'!$F79:INDEX('Item Mapping and Pricing'!$F79:$Z79,MATCH('Order amounts'!H77,'Item Mapping and Pricing'!$F$3:$Z$3)),1),MAX('Item Mapping and Pricing'!$F79:$Z79))*'Order amounts'!H77</f>
        <v>0</v>
      </c>
      <c r="I77" s="15">
        <f>IFERROR(MIN('Item Mapping and Pricing'!$F79:INDEX('Item Mapping and Pricing'!$F79:$Z79,MATCH('Order amounts'!I77,'Item Mapping and Pricing'!$F$3:$Z$3)),1),MAX('Item Mapping and Pricing'!$F79:$Z79))*'Order amounts'!I77</f>
        <v>0</v>
      </c>
      <c r="J77" s="15">
        <f>IFERROR(MIN('Item Mapping and Pricing'!$F79:INDEX('Item Mapping and Pricing'!$F79:$Z79,MATCH('Order amounts'!J77,'Item Mapping and Pricing'!$F$3:$Z$3)),1),MAX('Item Mapping and Pricing'!$F79:$Z79))*'Order amounts'!J77</f>
        <v>0</v>
      </c>
      <c r="K77" s="15">
        <f>IFERROR(MIN('Item Mapping and Pricing'!$F79:INDEX('Item Mapping and Pricing'!$F79:$Z79,MATCH('Order amounts'!K77,'Item Mapping and Pricing'!$F$3:$Z$3)),1),MAX('Item Mapping and Pricing'!$F79:$Z79))*'Order amounts'!K77</f>
        <v>0</v>
      </c>
      <c r="L77" s="15">
        <f>IFERROR(MIN('Item Mapping and Pricing'!$F79:INDEX('Item Mapping and Pricing'!$F79:$Z79,MATCH('Order amounts'!L77,'Item Mapping and Pricing'!$F$3:$Z$3)),1),MAX('Item Mapping and Pricing'!$F79:$Z79))*'Order amounts'!L77</f>
        <v>0</v>
      </c>
      <c r="M77" s="15">
        <f>IFERROR(MIN('Item Mapping and Pricing'!$F79:INDEX('Item Mapping and Pricing'!$F79:$Z79,MATCH('Order amounts'!M77,'Item Mapping and Pricing'!$F$3:$Z$3)),1),MAX('Item Mapping and Pricing'!$F79:$Z79))*'Order amounts'!M77</f>
        <v>0</v>
      </c>
      <c r="N77" s="15">
        <f>IFERROR(MIN('Item Mapping and Pricing'!$F79:INDEX('Item Mapping and Pricing'!$F79:$Z79,MATCH('Order amounts'!N77,'Item Mapping and Pricing'!$F$3:$Z$3)),1),MAX('Item Mapping and Pricing'!$F79:$Z79))*'Order amounts'!N77</f>
        <v>0</v>
      </c>
      <c r="O77" s="15">
        <f>IFERROR(MIN('Item Mapping and Pricing'!$F79:INDEX('Item Mapping and Pricing'!$F79:$Z79,MATCH('Order amounts'!O77,'Item Mapping and Pricing'!$F$3:$Z$3)),1),MAX('Item Mapping and Pricing'!$F79:$Z79))*'Order amounts'!O77</f>
        <v>0</v>
      </c>
      <c r="P77" s="15">
        <f>IFERROR(MIN('Item Mapping and Pricing'!$F79:INDEX('Item Mapping and Pricing'!$F79:$Z79,MATCH('Order amounts'!P77,'Item Mapping and Pricing'!$F$3:$Z$3)),1),MAX('Item Mapping and Pricing'!$F79:$Z79))*'Order amounts'!P77</f>
        <v>0</v>
      </c>
      <c r="Q77" s="15">
        <f>IFERROR(MIN('Item Mapping and Pricing'!$F79:INDEX('Item Mapping and Pricing'!$F79:$Z79,MATCH('Order amounts'!Q77,'Item Mapping and Pricing'!$F$3:$Z$3)),1),MAX('Item Mapping and Pricing'!$F79:$Z79))*'Order amounts'!Q77</f>
        <v>0</v>
      </c>
      <c r="R77" s="15">
        <f>IFERROR(MIN('Item Mapping and Pricing'!$F79:INDEX('Item Mapping and Pricing'!$F79:$Z79,MATCH('Order amounts'!R77,'Item Mapping and Pricing'!$F$3:$Z$3)),1),MAX('Item Mapping and Pricing'!$F79:$Z79))*'Order amounts'!R77</f>
        <v>0</v>
      </c>
      <c r="S77" s="15">
        <f>IFERROR(MIN('Item Mapping and Pricing'!$F79:INDEX('Item Mapping and Pricing'!$F79:$Z79,MATCH('Order amounts'!S77,'Item Mapping and Pricing'!$F$3:$Z$3)),1),MAX('Item Mapping and Pricing'!$F79:$Z79))*'Order amounts'!S77</f>
        <v>0</v>
      </c>
      <c r="T77" s="15">
        <f>IFERROR(MIN('Item Mapping and Pricing'!$F79:INDEX('Item Mapping and Pricing'!$F79:$Z79,MATCH('Order amounts'!T77,'Item Mapping and Pricing'!$F$3:$Z$3)),1),MAX('Item Mapping and Pricing'!$F79:$Z79))*'Order amounts'!T77</f>
        <v>0</v>
      </c>
      <c r="U77" s="15">
        <f>IFERROR(MIN('Item Mapping and Pricing'!$F79:INDEX('Item Mapping and Pricing'!$F79:$Z79,MATCH('Order amounts'!U77,'Item Mapping and Pricing'!$F$3:$Z$3)),1),MAX('Item Mapping and Pricing'!$F79:$Z79))*'Order amounts'!U77</f>
        <v>0</v>
      </c>
      <c r="V77" s="15">
        <f>IFERROR(MIN('Item Mapping and Pricing'!$F79:INDEX('Item Mapping and Pricing'!$F79:$Z79,MATCH('Order amounts'!V77,'Item Mapping and Pricing'!$F$3:$Z$3)),1),MAX('Item Mapping and Pricing'!$F79:$Z79))*'Order amounts'!V77</f>
        <v>0</v>
      </c>
      <c r="W77" s="15">
        <f>IFERROR(MIN('Item Mapping and Pricing'!$F79:INDEX('Item Mapping and Pricing'!$F79:$Z79,MATCH('Order amounts'!W77,'Item Mapping and Pricing'!$F$3:$Z$3)),1),MAX('Item Mapping and Pricing'!$F79:$Z79))*'Order amounts'!W77</f>
        <v>0</v>
      </c>
      <c r="X77" s="15">
        <f>IFERROR(MIN('Item Mapping and Pricing'!$F79:INDEX('Item Mapping and Pricing'!$F79:$Z79,MATCH('Order amounts'!X77,'Item Mapping and Pricing'!$F$3:$Z$3)),1),MAX('Item Mapping and Pricing'!$F79:$Z79))*'Order amounts'!X77</f>
        <v>0</v>
      </c>
      <c r="Y77" s="15">
        <f>IFERROR(MIN('Item Mapping and Pricing'!$F79:INDEX('Item Mapping and Pricing'!$F79:$Z79,MATCH('Order amounts'!Y77,'Item Mapping and Pricing'!$F$3:$Z$3)),1),MAX('Item Mapping and Pricing'!$F79:$Z79))*'Order amounts'!Y77</f>
        <v>0</v>
      </c>
      <c r="Z77" s="15">
        <f>IFERROR(MIN('Item Mapping and Pricing'!$F79:INDEX('Item Mapping and Pricing'!$F79:$Z79,MATCH('Order amounts'!Z77,'Item Mapping and Pricing'!$F$3:$Z$3)),1),MAX('Item Mapping and Pricing'!$F79:$Z79))*'Order amounts'!Z77</f>
        <v>0</v>
      </c>
      <c r="AA77" s="15">
        <f>IFERROR(MIN('Item Mapping and Pricing'!$F79:INDEX('Item Mapping and Pricing'!$F79:$Z79,MATCH('Order amounts'!AA77,'Item Mapping and Pricing'!$F$3:$Z$3)),1),MAX('Item Mapping and Pricing'!$F79:$Z79))*'Order amounts'!AA77</f>
        <v>0</v>
      </c>
    </row>
    <row r="78" spans="1:27" x14ac:dyDescent="0.2">
      <c r="A78">
        <v>10101</v>
      </c>
      <c r="B78" s="15">
        <f>IFERROR(MIN('Item Mapping and Pricing'!$F80:INDEX('Item Mapping and Pricing'!$F80:$Z80,MATCH('Order amounts'!B78,'Item Mapping and Pricing'!$F$3:$Z$3)),1),MAX('Item Mapping and Pricing'!$F80:$Z80))*'Order amounts'!B78</f>
        <v>0</v>
      </c>
      <c r="C78" s="15">
        <f>IFERROR(MIN('Item Mapping and Pricing'!$F80:INDEX('Item Mapping and Pricing'!$F80:$Z80,MATCH('Order amounts'!C78,'Item Mapping and Pricing'!$F$3:$Z$3)),1),MAX('Item Mapping and Pricing'!$F80:$Z80))*'Order amounts'!C78</f>
        <v>0</v>
      </c>
      <c r="D78" s="15">
        <f>IFERROR(MIN('Item Mapping and Pricing'!$F80:INDEX('Item Mapping and Pricing'!$F80:$Z80,MATCH('Order amounts'!D78,'Item Mapping and Pricing'!$F$3:$Z$3)),1),MAX('Item Mapping and Pricing'!$F80:$Z80))*'Order amounts'!D78</f>
        <v>0</v>
      </c>
      <c r="E78" s="15">
        <f>IFERROR(MIN('Item Mapping and Pricing'!$F80:INDEX('Item Mapping and Pricing'!$F80:$Z80,MATCH('Order amounts'!E78,'Item Mapping and Pricing'!$F$3:$Z$3)),1),MAX('Item Mapping and Pricing'!$F80:$Z80))*'Order amounts'!E78</f>
        <v>0</v>
      </c>
      <c r="F78" s="15">
        <f>IFERROR(MIN('Item Mapping and Pricing'!$F80:INDEX('Item Mapping and Pricing'!$F80:$Z80,MATCH('Order amounts'!F78,'Item Mapping and Pricing'!$F$3:$Z$3)),1),MAX('Item Mapping and Pricing'!$F80:$Z80))*'Order amounts'!F78</f>
        <v>0</v>
      </c>
      <c r="G78" s="15">
        <f>IFERROR(MIN('Item Mapping and Pricing'!$F80:INDEX('Item Mapping and Pricing'!$F80:$Z80,MATCH('Order amounts'!G78,'Item Mapping and Pricing'!$F$3:$Z$3)),1),MAX('Item Mapping and Pricing'!$F80:$Z80))*'Order amounts'!G78</f>
        <v>0</v>
      </c>
      <c r="H78" s="15">
        <f>IFERROR(MIN('Item Mapping and Pricing'!$F80:INDEX('Item Mapping and Pricing'!$F80:$Z80,MATCH('Order amounts'!H78,'Item Mapping and Pricing'!$F$3:$Z$3)),1),MAX('Item Mapping and Pricing'!$F80:$Z80))*'Order amounts'!H78</f>
        <v>0</v>
      </c>
      <c r="I78" s="15">
        <f>IFERROR(MIN('Item Mapping and Pricing'!$F80:INDEX('Item Mapping and Pricing'!$F80:$Z80,MATCH('Order amounts'!I78,'Item Mapping and Pricing'!$F$3:$Z$3)),1),MAX('Item Mapping and Pricing'!$F80:$Z80))*'Order amounts'!I78</f>
        <v>0</v>
      </c>
      <c r="J78" s="15">
        <f>IFERROR(MIN('Item Mapping and Pricing'!$F80:INDEX('Item Mapping and Pricing'!$F80:$Z80,MATCH('Order amounts'!J78,'Item Mapping and Pricing'!$F$3:$Z$3)),1),MAX('Item Mapping and Pricing'!$F80:$Z80))*'Order amounts'!J78</f>
        <v>0</v>
      </c>
      <c r="K78" s="15">
        <f>IFERROR(MIN('Item Mapping and Pricing'!$F80:INDEX('Item Mapping and Pricing'!$F80:$Z80,MATCH('Order amounts'!K78,'Item Mapping and Pricing'!$F$3:$Z$3)),1),MAX('Item Mapping and Pricing'!$F80:$Z80))*'Order amounts'!K78</f>
        <v>0</v>
      </c>
      <c r="L78" s="15">
        <f>IFERROR(MIN('Item Mapping and Pricing'!$F80:INDEX('Item Mapping and Pricing'!$F80:$Z80,MATCH('Order amounts'!L78,'Item Mapping and Pricing'!$F$3:$Z$3)),1),MAX('Item Mapping and Pricing'!$F80:$Z80))*'Order amounts'!L78</f>
        <v>0</v>
      </c>
      <c r="M78" s="15">
        <f>IFERROR(MIN('Item Mapping and Pricing'!$F80:INDEX('Item Mapping and Pricing'!$F80:$Z80,MATCH('Order amounts'!M78,'Item Mapping and Pricing'!$F$3:$Z$3)),1),MAX('Item Mapping and Pricing'!$F80:$Z80))*'Order amounts'!M78</f>
        <v>0</v>
      </c>
      <c r="N78" s="15">
        <f>IFERROR(MIN('Item Mapping and Pricing'!$F80:INDEX('Item Mapping and Pricing'!$F80:$Z80,MATCH('Order amounts'!N78,'Item Mapping and Pricing'!$F$3:$Z$3)),1),MAX('Item Mapping and Pricing'!$F80:$Z80))*'Order amounts'!N78</f>
        <v>0</v>
      </c>
      <c r="O78" s="15">
        <f>IFERROR(MIN('Item Mapping and Pricing'!$F80:INDEX('Item Mapping and Pricing'!$F80:$Z80,MATCH('Order amounts'!O78,'Item Mapping and Pricing'!$F$3:$Z$3)),1),MAX('Item Mapping and Pricing'!$F80:$Z80))*'Order amounts'!O78</f>
        <v>0</v>
      </c>
      <c r="P78" s="15">
        <f>IFERROR(MIN('Item Mapping and Pricing'!$F80:INDEX('Item Mapping and Pricing'!$F80:$Z80,MATCH('Order amounts'!P78,'Item Mapping and Pricing'!$F$3:$Z$3)),1),MAX('Item Mapping and Pricing'!$F80:$Z80))*'Order amounts'!P78</f>
        <v>0</v>
      </c>
      <c r="Q78" s="15">
        <f>IFERROR(MIN('Item Mapping and Pricing'!$F80:INDEX('Item Mapping and Pricing'!$F80:$Z80,MATCH('Order amounts'!Q78,'Item Mapping and Pricing'!$F$3:$Z$3)),1),MAX('Item Mapping and Pricing'!$F80:$Z80))*'Order amounts'!Q78</f>
        <v>0</v>
      </c>
      <c r="R78" s="15">
        <f>IFERROR(MIN('Item Mapping and Pricing'!$F80:INDEX('Item Mapping and Pricing'!$F80:$Z80,MATCH('Order amounts'!R78,'Item Mapping and Pricing'!$F$3:$Z$3)),1),MAX('Item Mapping and Pricing'!$F80:$Z80))*'Order amounts'!R78</f>
        <v>0</v>
      </c>
      <c r="S78" s="15">
        <f>IFERROR(MIN('Item Mapping and Pricing'!$F80:INDEX('Item Mapping and Pricing'!$F80:$Z80,MATCH('Order amounts'!S78,'Item Mapping and Pricing'!$F$3:$Z$3)),1),MAX('Item Mapping and Pricing'!$F80:$Z80))*'Order amounts'!S78</f>
        <v>0</v>
      </c>
      <c r="T78" s="15">
        <f>IFERROR(MIN('Item Mapping and Pricing'!$F80:INDEX('Item Mapping and Pricing'!$F80:$Z80,MATCH('Order amounts'!T78,'Item Mapping and Pricing'!$F$3:$Z$3)),1),MAX('Item Mapping and Pricing'!$F80:$Z80))*'Order amounts'!T78</f>
        <v>0</v>
      </c>
      <c r="U78" s="15">
        <f>IFERROR(MIN('Item Mapping and Pricing'!$F80:INDEX('Item Mapping and Pricing'!$F80:$Z80,MATCH('Order amounts'!U78,'Item Mapping and Pricing'!$F$3:$Z$3)),1),MAX('Item Mapping and Pricing'!$F80:$Z80))*'Order amounts'!U78</f>
        <v>0</v>
      </c>
      <c r="V78" s="15">
        <f>IFERROR(MIN('Item Mapping and Pricing'!$F80:INDEX('Item Mapping and Pricing'!$F80:$Z80,MATCH('Order amounts'!V78,'Item Mapping and Pricing'!$F$3:$Z$3)),1),MAX('Item Mapping and Pricing'!$F80:$Z80))*'Order amounts'!V78</f>
        <v>0</v>
      </c>
      <c r="W78" s="15">
        <f>IFERROR(MIN('Item Mapping and Pricing'!$F80:INDEX('Item Mapping and Pricing'!$F80:$Z80,MATCH('Order amounts'!W78,'Item Mapping and Pricing'!$F$3:$Z$3)),1),MAX('Item Mapping and Pricing'!$F80:$Z80))*'Order amounts'!W78</f>
        <v>0</v>
      </c>
      <c r="X78" s="15">
        <f>IFERROR(MIN('Item Mapping and Pricing'!$F80:INDEX('Item Mapping and Pricing'!$F80:$Z80,MATCH('Order amounts'!X78,'Item Mapping and Pricing'!$F$3:$Z$3)),1),MAX('Item Mapping and Pricing'!$F80:$Z80))*'Order amounts'!X78</f>
        <v>0</v>
      </c>
      <c r="Y78" s="15">
        <f>IFERROR(MIN('Item Mapping and Pricing'!$F80:INDEX('Item Mapping and Pricing'!$F80:$Z80,MATCH('Order amounts'!Y78,'Item Mapping and Pricing'!$F$3:$Z$3)),1),MAX('Item Mapping and Pricing'!$F80:$Z80))*'Order amounts'!Y78</f>
        <v>0</v>
      </c>
      <c r="Z78" s="15">
        <f>IFERROR(MIN('Item Mapping and Pricing'!$F80:INDEX('Item Mapping and Pricing'!$F80:$Z80,MATCH('Order amounts'!Z78,'Item Mapping and Pricing'!$F$3:$Z$3)),1),MAX('Item Mapping and Pricing'!$F80:$Z80))*'Order amounts'!Z78</f>
        <v>0</v>
      </c>
      <c r="AA78" s="15">
        <f>IFERROR(MIN('Item Mapping and Pricing'!$F80:INDEX('Item Mapping and Pricing'!$F80:$Z80,MATCH('Order amounts'!AA78,'Item Mapping and Pricing'!$F$3:$Z$3)),1),MAX('Item Mapping and Pricing'!$F80:$Z80))*'Order amounts'!AA78</f>
        <v>0</v>
      </c>
    </row>
    <row r="79" spans="1:27" x14ac:dyDescent="0.2">
      <c r="A79">
        <v>10102</v>
      </c>
      <c r="B79" s="15">
        <f>IFERROR(MIN('Item Mapping and Pricing'!$F81:INDEX('Item Mapping and Pricing'!$F81:$Z81,MATCH('Order amounts'!B79,'Item Mapping and Pricing'!$F$3:$Z$3)),1),MAX('Item Mapping and Pricing'!$F81:$Z81))*'Order amounts'!B79</f>
        <v>0</v>
      </c>
      <c r="C79" s="15">
        <f>IFERROR(MIN('Item Mapping and Pricing'!$F81:INDEX('Item Mapping and Pricing'!$F81:$Z81,MATCH('Order amounts'!C79,'Item Mapping and Pricing'!$F$3:$Z$3)),1),MAX('Item Mapping and Pricing'!$F81:$Z81))*'Order amounts'!C79</f>
        <v>0</v>
      </c>
      <c r="D79" s="15">
        <f>IFERROR(MIN('Item Mapping and Pricing'!$F81:INDEX('Item Mapping and Pricing'!$F81:$Z81,MATCH('Order amounts'!D79,'Item Mapping and Pricing'!$F$3:$Z$3)),1),MAX('Item Mapping and Pricing'!$F81:$Z81))*'Order amounts'!D79</f>
        <v>0</v>
      </c>
      <c r="E79" s="15">
        <f>IFERROR(MIN('Item Mapping and Pricing'!$F81:INDEX('Item Mapping and Pricing'!$F81:$Z81,MATCH('Order amounts'!E79,'Item Mapping and Pricing'!$F$3:$Z$3)),1),MAX('Item Mapping and Pricing'!$F81:$Z81))*'Order amounts'!E79</f>
        <v>0</v>
      </c>
      <c r="F79" s="15">
        <f>IFERROR(MIN('Item Mapping and Pricing'!$F81:INDEX('Item Mapping and Pricing'!$F81:$Z81,MATCH('Order amounts'!F79,'Item Mapping and Pricing'!$F$3:$Z$3)),1),MAX('Item Mapping and Pricing'!$F81:$Z81))*'Order amounts'!F79</f>
        <v>0</v>
      </c>
      <c r="G79" s="15">
        <f>IFERROR(MIN('Item Mapping and Pricing'!$F81:INDEX('Item Mapping and Pricing'!$F81:$Z81,MATCH('Order amounts'!G79,'Item Mapping and Pricing'!$F$3:$Z$3)),1),MAX('Item Mapping and Pricing'!$F81:$Z81))*'Order amounts'!G79</f>
        <v>0</v>
      </c>
      <c r="H79" s="15">
        <f>IFERROR(MIN('Item Mapping and Pricing'!$F81:INDEX('Item Mapping and Pricing'!$F81:$Z81,MATCH('Order amounts'!H79,'Item Mapping and Pricing'!$F$3:$Z$3)),1),MAX('Item Mapping and Pricing'!$F81:$Z81))*'Order amounts'!H79</f>
        <v>0</v>
      </c>
      <c r="I79" s="15">
        <f>IFERROR(MIN('Item Mapping and Pricing'!$F81:INDEX('Item Mapping and Pricing'!$F81:$Z81,MATCH('Order amounts'!I79,'Item Mapping and Pricing'!$F$3:$Z$3)),1),MAX('Item Mapping and Pricing'!$F81:$Z81))*'Order amounts'!I79</f>
        <v>0</v>
      </c>
      <c r="J79" s="15">
        <f>IFERROR(MIN('Item Mapping and Pricing'!$F81:INDEX('Item Mapping and Pricing'!$F81:$Z81,MATCH('Order amounts'!J79,'Item Mapping and Pricing'!$F$3:$Z$3)),1),MAX('Item Mapping and Pricing'!$F81:$Z81))*'Order amounts'!J79</f>
        <v>0</v>
      </c>
      <c r="K79" s="15">
        <f>IFERROR(MIN('Item Mapping and Pricing'!$F81:INDEX('Item Mapping and Pricing'!$F81:$Z81,MATCH('Order amounts'!K79,'Item Mapping and Pricing'!$F$3:$Z$3)),1),MAX('Item Mapping and Pricing'!$F81:$Z81))*'Order amounts'!K79</f>
        <v>0</v>
      </c>
      <c r="L79" s="15">
        <f>IFERROR(MIN('Item Mapping and Pricing'!$F81:INDEX('Item Mapping and Pricing'!$F81:$Z81,MATCH('Order amounts'!L79,'Item Mapping and Pricing'!$F$3:$Z$3)),1),MAX('Item Mapping and Pricing'!$F81:$Z81))*'Order amounts'!L79</f>
        <v>0</v>
      </c>
      <c r="M79" s="15">
        <f>IFERROR(MIN('Item Mapping and Pricing'!$F81:INDEX('Item Mapping and Pricing'!$F81:$Z81,MATCH('Order amounts'!M79,'Item Mapping and Pricing'!$F$3:$Z$3)),1),MAX('Item Mapping and Pricing'!$F81:$Z81))*'Order amounts'!M79</f>
        <v>0</v>
      </c>
      <c r="N79" s="15">
        <f>IFERROR(MIN('Item Mapping and Pricing'!$F81:INDEX('Item Mapping and Pricing'!$F81:$Z81,MATCH('Order amounts'!N79,'Item Mapping and Pricing'!$F$3:$Z$3)),1),MAX('Item Mapping and Pricing'!$F81:$Z81))*'Order amounts'!N79</f>
        <v>0</v>
      </c>
      <c r="O79" s="15">
        <f>IFERROR(MIN('Item Mapping and Pricing'!$F81:INDEX('Item Mapping and Pricing'!$F81:$Z81,MATCH('Order amounts'!O79,'Item Mapping and Pricing'!$F$3:$Z$3)),1),MAX('Item Mapping and Pricing'!$F81:$Z81))*'Order amounts'!O79</f>
        <v>0</v>
      </c>
      <c r="P79" s="15">
        <f>IFERROR(MIN('Item Mapping and Pricing'!$F81:INDEX('Item Mapping and Pricing'!$F81:$Z81,MATCH('Order amounts'!P79,'Item Mapping and Pricing'!$F$3:$Z$3)),1),MAX('Item Mapping and Pricing'!$F81:$Z81))*'Order amounts'!P79</f>
        <v>0</v>
      </c>
      <c r="Q79" s="15">
        <f>IFERROR(MIN('Item Mapping and Pricing'!$F81:INDEX('Item Mapping and Pricing'!$F81:$Z81,MATCH('Order amounts'!Q79,'Item Mapping and Pricing'!$F$3:$Z$3)),1),MAX('Item Mapping and Pricing'!$F81:$Z81))*'Order amounts'!Q79</f>
        <v>0</v>
      </c>
      <c r="R79" s="15">
        <f>IFERROR(MIN('Item Mapping and Pricing'!$F81:INDEX('Item Mapping and Pricing'!$F81:$Z81,MATCH('Order amounts'!R79,'Item Mapping and Pricing'!$F$3:$Z$3)),1),MAX('Item Mapping and Pricing'!$F81:$Z81))*'Order amounts'!R79</f>
        <v>0</v>
      </c>
      <c r="S79" s="15">
        <f>IFERROR(MIN('Item Mapping and Pricing'!$F81:INDEX('Item Mapping and Pricing'!$F81:$Z81,MATCH('Order amounts'!S79,'Item Mapping and Pricing'!$F$3:$Z$3)),1),MAX('Item Mapping and Pricing'!$F81:$Z81))*'Order amounts'!S79</f>
        <v>0</v>
      </c>
      <c r="T79" s="15">
        <f>IFERROR(MIN('Item Mapping and Pricing'!$F81:INDEX('Item Mapping and Pricing'!$F81:$Z81,MATCH('Order amounts'!T79,'Item Mapping and Pricing'!$F$3:$Z$3)),1),MAX('Item Mapping and Pricing'!$F81:$Z81))*'Order amounts'!T79</f>
        <v>0</v>
      </c>
      <c r="U79" s="15">
        <f>IFERROR(MIN('Item Mapping and Pricing'!$F81:INDEX('Item Mapping and Pricing'!$F81:$Z81,MATCH('Order amounts'!U79,'Item Mapping and Pricing'!$F$3:$Z$3)),1),MAX('Item Mapping and Pricing'!$F81:$Z81))*'Order amounts'!U79</f>
        <v>0</v>
      </c>
      <c r="V79" s="15">
        <f>IFERROR(MIN('Item Mapping and Pricing'!$F81:INDEX('Item Mapping and Pricing'!$F81:$Z81,MATCH('Order amounts'!V79,'Item Mapping and Pricing'!$F$3:$Z$3)),1),MAX('Item Mapping and Pricing'!$F81:$Z81))*'Order amounts'!V79</f>
        <v>0</v>
      </c>
      <c r="W79" s="15">
        <f>IFERROR(MIN('Item Mapping and Pricing'!$F81:INDEX('Item Mapping and Pricing'!$F81:$Z81,MATCH('Order amounts'!W79,'Item Mapping and Pricing'!$F$3:$Z$3)),1),MAX('Item Mapping and Pricing'!$F81:$Z81))*'Order amounts'!W79</f>
        <v>0</v>
      </c>
      <c r="X79" s="15">
        <f>IFERROR(MIN('Item Mapping and Pricing'!$F81:INDEX('Item Mapping and Pricing'!$F81:$Z81,MATCH('Order amounts'!X79,'Item Mapping and Pricing'!$F$3:$Z$3)),1),MAX('Item Mapping and Pricing'!$F81:$Z81))*'Order amounts'!X79</f>
        <v>0</v>
      </c>
      <c r="Y79" s="15">
        <f>IFERROR(MIN('Item Mapping and Pricing'!$F81:INDEX('Item Mapping and Pricing'!$F81:$Z81,MATCH('Order amounts'!Y79,'Item Mapping and Pricing'!$F$3:$Z$3)),1),MAX('Item Mapping and Pricing'!$F81:$Z81))*'Order amounts'!Y79</f>
        <v>0</v>
      </c>
      <c r="Z79" s="15">
        <f>IFERROR(MIN('Item Mapping and Pricing'!$F81:INDEX('Item Mapping and Pricing'!$F81:$Z81,MATCH('Order amounts'!Z79,'Item Mapping and Pricing'!$F$3:$Z$3)),1),MAX('Item Mapping and Pricing'!$F81:$Z81))*'Order amounts'!Z79</f>
        <v>0</v>
      </c>
      <c r="AA79" s="15">
        <f>IFERROR(MIN('Item Mapping and Pricing'!$F81:INDEX('Item Mapping and Pricing'!$F81:$Z81,MATCH('Order amounts'!AA79,'Item Mapping and Pricing'!$F$3:$Z$3)),1),MAX('Item Mapping and Pricing'!$F81:$Z81))*'Order amounts'!AA79</f>
        <v>0</v>
      </c>
    </row>
    <row r="80" spans="1:27" x14ac:dyDescent="0.2">
      <c r="A80">
        <v>10103</v>
      </c>
      <c r="B80" s="15">
        <f>IFERROR(MIN('Item Mapping and Pricing'!$F82:INDEX('Item Mapping and Pricing'!$F82:$Z82,MATCH('Order amounts'!B80,'Item Mapping and Pricing'!$F$3:$Z$3)),1),MAX('Item Mapping and Pricing'!$F82:$Z82))*'Order amounts'!B80</f>
        <v>0</v>
      </c>
      <c r="C80" s="15">
        <f>IFERROR(MIN('Item Mapping and Pricing'!$F82:INDEX('Item Mapping and Pricing'!$F82:$Z82,MATCH('Order amounts'!C80,'Item Mapping and Pricing'!$F$3:$Z$3)),1),MAX('Item Mapping and Pricing'!$F82:$Z82))*'Order amounts'!C80</f>
        <v>0</v>
      </c>
      <c r="D80" s="15">
        <f>IFERROR(MIN('Item Mapping and Pricing'!$F82:INDEX('Item Mapping and Pricing'!$F82:$Z82,MATCH('Order amounts'!D80,'Item Mapping and Pricing'!$F$3:$Z$3)),1),MAX('Item Mapping and Pricing'!$F82:$Z82))*'Order amounts'!D80</f>
        <v>0</v>
      </c>
      <c r="E80" s="15">
        <f>IFERROR(MIN('Item Mapping and Pricing'!$F82:INDEX('Item Mapping and Pricing'!$F82:$Z82,MATCH('Order amounts'!E80,'Item Mapping and Pricing'!$F$3:$Z$3)),1),MAX('Item Mapping and Pricing'!$F82:$Z82))*'Order amounts'!E80</f>
        <v>0</v>
      </c>
      <c r="F80" s="15">
        <f>IFERROR(MIN('Item Mapping and Pricing'!$F82:INDEX('Item Mapping and Pricing'!$F82:$Z82,MATCH('Order amounts'!F80,'Item Mapping and Pricing'!$F$3:$Z$3)),1),MAX('Item Mapping and Pricing'!$F82:$Z82))*'Order amounts'!F80</f>
        <v>0</v>
      </c>
      <c r="G80" s="15">
        <f>IFERROR(MIN('Item Mapping and Pricing'!$F82:INDEX('Item Mapping and Pricing'!$F82:$Z82,MATCH('Order amounts'!G80,'Item Mapping and Pricing'!$F$3:$Z$3)),1),MAX('Item Mapping and Pricing'!$F82:$Z82))*'Order amounts'!G80</f>
        <v>0</v>
      </c>
      <c r="H80" s="15">
        <f>IFERROR(MIN('Item Mapping and Pricing'!$F82:INDEX('Item Mapping and Pricing'!$F82:$Z82,MATCH('Order amounts'!H80,'Item Mapping and Pricing'!$F$3:$Z$3)),1),MAX('Item Mapping and Pricing'!$F82:$Z82))*'Order amounts'!H80</f>
        <v>0</v>
      </c>
      <c r="I80" s="15">
        <f>IFERROR(MIN('Item Mapping and Pricing'!$F82:INDEX('Item Mapping and Pricing'!$F82:$Z82,MATCH('Order amounts'!I80,'Item Mapping and Pricing'!$F$3:$Z$3)),1),MAX('Item Mapping and Pricing'!$F82:$Z82))*'Order amounts'!I80</f>
        <v>0</v>
      </c>
      <c r="J80" s="15">
        <f>IFERROR(MIN('Item Mapping and Pricing'!$F82:INDEX('Item Mapping and Pricing'!$F82:$Z82,MATCH('Order amounts'!J80,'Item Mapping and Pricing'!$F$3:$Z$3)),1),MAX('Item Mapping and Pricing'!$F82:$Z82))*'Order amounts'!J80</f>
        <v>0</v>
      </c>
      <c r="K80" s="15">
        <f>IFERROR(MIN('Item Mapping and Pricing'!$F82:INDEX('Item Mapping and Pricing'!$F82:$Z82,MATCH('Order amounts'!K80,'Item Mapping and Pricing'!$F$3:$Z$3)),1),MAX('Item Mapping and Pricing'!$F82:$Z82))*'Order amounts'!K80</f>
        <v>0</v>
      </c>
      <c r="L80" s="15">
        <f>IFERROR(MIN('Item Mapping and Pricing'!$F82:INDEX('Item Mapping and Pricing'!$F82:$Z82,MATCH('Order amounts'!L80,'Item Mapping and Pricing'!$F$3:$Z$3)),1),MAX('Item Mapping and Pricing'!$F82:$Z82))*'Order amounts'!L80</f>
        <v>0</v>
      </c>
      <c r="M80" s="15">
        <f>IFERROR(MIN('Item Mapping and Pricing'!$F82:INDEX('Item Mapping and Pricing'!$F82:$Z82,MATCH('Order amounts'!M80,'Item Mapping and Pricing'!$F$3:$Z$3)),1),MAX('Item Mapping and Pricing'!$F82:$Z82))*'Order amounts'!M80</f>
        <v>0</v>
      </c>
      <c r="N80" s="15">
        <f>IFERROR(MIN('Item Mapping and Pricing'!$F82:INDEX('Item Mapping and Pricing'!$F82:$Z82,MATCH('Order amounts'!N80,'Item Mapping and Pricing'!$F$3:$Z$3)),1),MAX('Item Mapping and Pricing'!$F82:$Z82))*'Order amounts'!N80</f>
        <v>0</v>
      </c>
      <c r="O80" s="15">
        <f>IFERROR(MIN('Item Mapping and Pricing'!$F82:INDEX('Item Mapping and Pricing'!$F82:$Z82,MATCH('Order amounts'!O80,'Item Mapping and Pricing'!$F$3:$Z$3)),1),MAX('Item Mapping and Pricing'!$F82:$Z82))*'Order amounts'!O80</f>
        <v>0</v>
      </c>
      <c r="P80" s="15">
        <f>IFERROR(MIN('Item Mapping and Pricing'!$F82:INDEX('Item Mapping and Pricing'!$F82:$Z82,MATCH('Order amounts'!P80,'Item Mapping and Pricing'!$F$3:$Z$3)),1),MAX('Item Mapping and Pricing'!$F82:$Z82))*'Order amounts'!P80</f>
        <v>0</v>
      </c>
      <c r="Q80" s="15">
        <f>IFERROR(MIN('Item Mapping and Pricing'!$F82:INDEX('Item Mapping and Pricing'!$F82:$Z82,MATCH('Order amounts'!Q80,'Item Mapping and Pricing'!$F$3:$Z$3)),1),MAX('Item Mapping and Pricing'!$F82:$Z82))*'Order amounts'!Q80</f>
        <v>0</v>
      </c>
      <c r="R80" s="15">
        <f>IFERROR(MIN('Item Mapping and Pricing'!$F82:INDEX('Item Mapping and Pricing'!$F82:$Z82,MATCH('Order amounts'!R80,'Item Mapping and Pricing'!$F$3:$Z$3)),1),MAX('Item Mapping and Pricing'!$F82:$Z82))*'Order amounts'!R80</f>
        <v>0</v>
      </c>
      <c r="S80" s="15">
        <f>IFERROR(MIN('Item Mapping and Pricing'!$F82:INDEX('Item Mapping and Pricing'!$F82:$Z82,MATCH('Order amounts'!S80,'Item Mapping and Pricing'!$F$3:$Z$3)),1),MAX('Item Mapping and Pricing'!$F82:$Z82))*'Order amounts'!S80</f>
        <v>0</v>
      </c>
      <c r="T80" s="15">
        <f>IFERROR(MIN('Item Mapping and Pricing'!$F82:INDEX('Item Mapping and Pricing'!$F82:$Z82,MATCH('Order amounts'!T80,'Item Mapping and Pricing'!$F$3:$Z$3)),1),MAX('Item Mapping and Pricing'!$F82:$Z82))*'Order amounts'!T80</f>
        <v>0</v>
      </c>
      <c r="U80" s="15">
        <f>IFERROR(MIN('Item Mapping and Pricing'!$F82:INDEX('Item Mapping and Pricing'!$F82:$Z82,MATCH('Order amounts'!U80,'Item Mapping and Pricing'!$F$3:$Z$3)),1),MAX('Item Mapping and Pricing'!$F82:$Z82))*'Order amounts'!U80</f>
        <v>0</v>
      </c>
      <c r="V80" s="15">
        <f>IFERROR(MIN('Item Mapping and Pricing'!$F82:INDEX('Item Mapping and Pricing'!$F82:$Z82,MATCH('Order amounts'!V80,'Item Mapping and Pricing'!$F$3:$Z$3)),1),MAX('Item Mapping and Pricing'!$F82:$Z82))*'Order amounts'!V80</f>
        <v>0</v>
      </c>
      <c r="W80" s="15">
        <f>IFERROR(MIN('Item Mapping and Pricing'!$F82:INDEX('Item Mapping and Pricing'!$F82:$Z82,MATCH('Order amounts'!W80,'Item Mapping and Pricing'!$F$3:$Z$3)),1),MAX('Item Mapping and Pricing'!$F82:$Z82))*'Order amounts'!W80</f>
        <v>0</v>
      </c>
      <c r="X80" s="15">
        <f>IFERROR(MIN('Item Mapping and Pricing'!$F82:INDEX('Item Mapping and Pricing'!$F82:$Z82,MATCH('Order amounts'!X80,'Item Mapping and Pricing'!$F$3:$Z$3)),1),MAX('Item Mapping and Pricing'!$F82:$Z82))*'Order amounts'!X80</f>
        <v>0</v>
      </c>
      <c r="Y80" s="15">
        <f>IFERROR(MIN('Item Mapping and Pricing'!$F82:INDEX('Item Mapping and Pricing'!$F82:$Z82,MATCH('Order amounts'!Y80,'Item Mapping and Pricing'!$F$3:$Z$3)),1),MAX('Item Mapping and Pricing'!$F82:$Z82))*'Order amounts'!Y80</f>
        <v>0</v>
      </c>
      <c r="Z80" s="15">
        <f>IFERROR(MIN('Item Mapping and Pricing'!$F82:INDEX('Item Mapping and Pricing'!$F82:$Z82,MATCH('Order amounts'!Z80,'Item Mapping and Pricing'!$F$3:$Z$3)),1),MAX('Item Mapping and Pricing'!$F82:$Z82))*'Order amounts'!Z80</f>
        <v>0</v>
      </c>
      <c r="AA80" s="15">
        <f>IFERROR(MIN('Item Mapping and Pricing'!$F82:INDEX('Item Mapping and Pricing'!$F82:$Z82,MATCH('Order amounts'!AA80,'Item Mapping and Pricing'!$F$3:$Z$3)),1),MAX('Item Mapping and Pricing'!$F82:$Z82))*'Order amounts'!AA80</f>
        <v>0</v>
      </c>
    </row>
    <row r="82" spans="1:2" ht="32" x14ac:dyDescent="0.2">
      <c r="A82" s="23" t="s">
        <v>91</v>
      </c>
      <c r="B82" s="24">
        <f>SUM(B2:AA80)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07C5-14DC-7549-B5BC-4CEFAC478548}">
  <dimension ref="A1:AA80"/>
  <sheetViews>
    <sheetView topLeftCell="G1" workbookViewId="0">
      <selection activeCell="AF18" sqref="AF18"/>
    </sheetView>
  </sheetViews>
  <sheetFormatPr baseColWidth="10" defaultRowHeight="15" x14ac:dyDescent="0.2"/>
  <sheetData>
    <row r="1" spans="1:27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  <c r="O1" s="2">
        <v>43835</v>
      </c>
      <c r="P1" s="2">
        <v>43842</v>
      </c>
      <c r="Q1" s="2">
        <v>43849</v>
      </c>
      <c r="R1" s="2">
        <v>43856</v>
      </c>
      <c r="S1" s="3">
        <v>43863</v>
      </c>
      <c r="T1" s="3">
        <v>43870</v>
      </c>
      <c r="U1" s="3">
        <v>43877</v>
      </c>
      <c r="V1" s="3">
        <v>43884</v>
      </c>
      <c r="W1" s="4">
        <v>43891</v>
      </c>
      <c r="X1" s="4">
        <v>43898</v>
      </c>
      <c r="Y1" s="4">
        <v>43905</v>
      </c>
      <c r="Z1" s="4">
        <v>43912</v>
      </c>
      <c r="AA1" s="4">
        <v>43919</v>
      </c>
    </row>
    <row r="2" spans="1:27" x14ac:dyDescent="0.2">
      <c r="A2">
        <v>10009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</row>
    <row r="3" spans="1:27" x14ac:dyDescent="0.2">
      <c r="A3">
        <v>10010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</row>
    <row r="4" spans="1:27" x14ac:dyDescent="0.2">
      <c r="A4">
        <v>10011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</row>
    <row r="5" spans="1:27" x14ac:dyDescent="0.2">
      <c r="A5">
        <v>10012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>
        <v>10013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1:27" x14ac:dyDescent="0.2">
      <c r="A7">
        <v>10014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1:27" x14ac:dyDescent="0.2">
      <c r="A8">
        <v>10015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 x14ac:dyDescent="0.2">
      <c r="A9">
        <v>10016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1:27" x14ac:dyDescent="0.2">
      <c r="A10">
        <v>10017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</row>
    <row r="11" spans="1:27" x14ac:dyDescent="0.2">
      <c r="A11">
        <v>10018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</row>
    <row r="12" spans="1:27" x14ac:dyDescent="0.2">
      <c r="A12">
        <v>10019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3" spans="1:27" x14ac:dyDescent="0.2">
      <c r="A13">
        <v>10020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1:27" x14ac:dyDescent="0.2">
      <c r="A14">
        <v>10021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1:27" x14ac:dyDescent="0.2">
      <c r="A15">
        <v>10022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  <row r="16" spans="1:27" x14ac:dyDescent="0.2">
      <c r="A16">
        <v>10023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</row>
    <row r="17" spans="1:27" x14ac:dyDescent="0.2">
      <c r="A17">
        <v>10024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1:27" x14ac:dyDescent="0.2">
      <c r="A18">
        <v>10025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</row>
    <row r="19" spans="1:27" x14ac:dyDescent="0.2">
      <c r="A19">
        <v>10026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</row>
    <row r="20" spans="1:27" x14ac:dyDescent="0.2">
      <c r="A20">
        <v>10027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</row>
    <row r="21" spans="1:27" x14ac:dyDescent="0.2">
      <c r="A21">
        <v>10028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</row>
    <row r="22" spans="1:27" x14ac:dyDescent="0.2">
      <c r="A22">
        <v>10029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</row>
    <row r="23" spans="1:27" x14ac:dyDescent="0.2">
      <c r="A23">
        <v>10030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</row>
    <row r="24" spans="1:27" x14ac:dyDescent="0.2">
      <c r="A24">
        <v>10031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</row>
    <row r="25" spans="1:27" x14ac:dyDescent="0.2">
      <c r="A25">
        <v>10032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</row>
    <row r="26" spans="1:27" x14ac:dyDescent="0.2">
      <c r="A26">
        <v>10033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</row>
    <row r="27" spans="1:27" x14ac:dyDescent="0.2">
      <c r="A27">
        <v>10034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</row>
    <row r="28" spans="1:27" x14ac:dyDescent="0.2">
      <c r="A28">
        <v>10035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</row>
    <row r="29" spans="1:27" x14ac:dyDescent="0.2">
      <c r="A29">
        <v>10036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</row>
    <row r="30" spans="1:27" x14ac:dyDescent="0.2">
      <c r="A30">
        <v>10037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</row>
    <row r="31" spans="1:27" x14ac:dyDescent="0.2">
      <c r="A31">
        <v>10038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</row>
    <row r="32" spans="1:27" x14ac:dyDescent="0.2">
      <c r="A32">
        <v>10039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</row>
    <row r="33" spans="1:27" x14ac:dyDescent="0.2">
      <c r="A33">
        <v>10040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</row>
    <row r="34" spans="1:27" x14ac:dyDescent="0.2">
      <c r="A34">
        <v>10041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</row>
    <row r="35" spans="1:27" x14ac:dyDescent="0.2">
      <c r="A35">
        <v>10042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</row>
    <row r="36" spans="1:27" x14ac:dyDescent="0.2">
      <c r="A36">
        <v>10043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</row>
    <row r="37" spans="1:27" x14ac:dyDescent="0.2">
      <c r="A37">
        <v>10044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</row>
    <row r="38" spans="1:27" x14ac:dyDescent="0.2">
      <c r="A38">
        <v>10061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</row>
    <row r="39" spans="1:27" x14ac:dyDescent="0.2">
      <c r="A39">
        <v>10062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</row>
    <row r="40" spans="1:27" x14ac:dyDescent="0.2">
      <c r="A40">
        <v>10063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1" spans="1:27" x14ac:dyDescent="0.2">
      <c r="A41">
        <v>10064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</row>
    <row r="42" spans="1:27" x14ac:dyDescent="0.2">
      <c r="A42">
        <v>10065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</row>
    <row r="43" spans="1:27" x14ac:dyDescent="0.2">
      <c r="A43">
        <v>10066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</row>
    <row r="44" spans="1:27" x14ac:dyDescent="0.2">
      <c r="A44">
        <v>10067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</row>
    <row r="45" spans="1:27" x14ac:dyDescent="0.2">
      <c r="A45">
        <v>10068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</row>
    <row r="46" spans="1:27" x14ac:dyDescent="0.2">
      <c r="A46">
        <v>10069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</row>
    <row r="47" spans="1:27" x14ac:dyDescent="0.2">
      <c r="A47">
        <v>10070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</row>
    <row r="48" spans="1:27" x14ac:dyDescent="0.2">
      <c r="A48">
        <v>10071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</row>
    <row r="49" spans="1:27" x14ac:dyDescent="0.2">
      <c r="A49">
        <v>10072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</row>
    <row r="50" spans="1:27" x14ac:dyDescent="0.2">
      <c r="A50">
        <v>10073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</row>
    <row r="51" spans="1:27" x14ac:dyDescent="0.2">
      <c r="A51">
        <v>10074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</row>
    <row r="52" spans="1:27" x14ac:dyDescent="0.2">
      <c r="A52">
        <v>10075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</row>
    <row r="53" spans="1:27" x14ac:dyDescent="0.2">
      <c r="A53">
        <v>10076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</row>
    <row r="54" spans="1:27" x14ac:dyDescent="0.2">
      <c r="A54">
        <v>10077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</row>
    <row r="55" spans="1:27" x14ac:dyDescent="0.2">
      <c r="A55">
        <v>10078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</row>
    <row r="56" spans="1:27" x14ac:dyDescent="0.2">
      <c r="A56">
        <v>10079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</row>
    <row r="57" spans="1:27" x14ac:dyDescent="0.2">
      <c r="A57">
        <v>10080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</row>
    <row r="58" spans="1:27" x14ac:dyDescent="0.2">
      <c r="A58">
        <v>10081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</row>
    <row r="59" spans="1:27" x14ac:dyDescent="0.2">
      <c r="A59">
        <v>10082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</row>
    <row r="60" spans="1:27" x14ac:dyDescent="0.2">
      <c r="A60">
        <v>10083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</row>
    <row r="61" spans="1:27" x14ac:dyDescent="0.2">
      <c r="A61">
        <v>10084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1:27" x14ac:dyDescent="0.2">
      <c r="A62">
        <v>10085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</row>
    <row r="63" spans="1:27" x14ac:dyDescent="0.2">
      <c r="A63">
        <v>10086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</row>
    <row r="64" spans="1:27" x14ac:dyDescent="0.2">
      <c r="A64">
        <v>10087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</row>
    <row r="65" spans="1:27" x14ac:dyDescent="0.2">
      <c r="A65">
        <v>10088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</row>
    <row r="66" spans="1:27" x14ac:dyDescent="0.2">
      <c r="A66">
        <v>10089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</row>
    <row r="67" spans="1:27" x14ac:dyDescent="0.2">
      <c r="A67">
        <v>10090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</row>
    <row r="68" spans="1:27" x14ac:dyDescent="0.2">
      <c r="A68">
        <v>10091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69" spans="1:27" x14ac:dyDescent="0.2">
      <c r="A69">
        <v>10092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</row>
    <row r="70" spans="1:27" x14ac:dyDescent="0.2">
      <c r="A70">
        <v>10093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</row>
    <row r="71" spans="1:27" x14ac:dyDescent="0.2">
      <c r="A71">
        <v>10094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</row>
    <row r="72" spans="1:27" x14ac:dyDescent="0.2">
      <c r="A72">
        <v>10095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</row>
    <row r="73" spans="1:27" x14ac:dyDescent="0.2">
      <c r="A73">
        <v>10096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</row>
    <row r="74" spans="1:27" x14ac:dyDescent="0.2">
      <c r="A74">
        <v>10097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</row>
    <row r="75" spans="1:27" x14ac:dyDescent="0.2">
      <c r="A75">
        <v>10098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</row>
    <row r="76" spans="1:27" x14ac:dyDescent="0.2">
      <c r="A76">
        <v>10099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</row>
    <row r="77" spans="1:27" x14ac:dyDescent="0.2">
      <c r="A77">
        <v>10100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</row>
    <row r="78" spans="1:27" x14ac:dyDescent="0.2">
      <c r="A78">
        <v>10101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</row>
    <row r="79" spans="1:27" x14ac:dyDescent="0.2">
      <c r="A79">
        <v>10102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</row>
    <row r="80" spans="1:27" x14ac:dyDescent="0.2">
      <c r="A80">
        <v>10103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86AA-46A4-6642-83C3-0F764B47BDC5}">
  <dimension ref="A1:AC162"/>
  <sheetViews>
    <sheetView zoomScale="210" zoomScaleNormal="21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C78" sqref="C78"/>
    </sheetView>
  </sheetViews>
  <sheetFormatPr baseColWidth="10" defaultRowHeight="15" x14ac:dyDescent="0.2"/>
  <cols>
    <col min="1" max="1" width="15.5" customWidth="1"/>
    <col min="2" max="27" width="12.6640625" bestFit="1" customWidth="1"/>
  </cols>
  <sheetData>
    <row r="1" spans="1:29" x14ac:dyDescent="0.2">
      <c r="A1" s="5" t="s">
        <v>3</v>
      </c>
      <c r="B1" s="2">
        <v>43828</v>
      </c>
      <c r="C1" s="2">
        <v>43835</v>
      </c>
      <c r="D1" s="2">
        <v>43842</v>
      </c>
      <c r="E1" s="2">
        <v>43849</v>
      </c>
      <c r="F1" s="2">
        <v>43856</v>
      </c>
      <c r="G1" s="3">
        <v>43863</v>
      </c>
      <c r="H1" s="3">
        <v>43870</v>
      </c>
      <c r="I1" s="3">
        <v>43877</v>
      </c>
      <c r="J1" s="3">
        <v>43884</v>
      </c>
      <c r="K1" s="4">
        <v>43891</v>
      </c>
      <c r="L1" s="4">
        <v>43898</v>
      </c>
      <c r="M1" s="4">
        <v>43905</v>
      </c>
      <c r="N1" s="4">
        <v>43912</v>
      </c>
      <c r="O1" s="4">
        <v>43919</v>
      </c>
      <c r="P1" s="3">
        <v>43926</v>
      </c>
      <c r="Q1" s="3">
        <v>43933</v>
      </c>
      <c r="R1" s="3">
        <v>43940</v>
      </c>
      <c r="S1" s="3">
        <v>43947</v>
      </c>
      <c r="T1" s="4">
        <v>43954</v>
      </c>
      <c r="U1" s="4">
        <v>43961</v>
      </c>
      <c r="V1" s="4">
        <v>43968</v>
      </c>
      <c r="W1" s="4">
        <v>43975</v>
      </c>
      <c r="X1" s="3">
        <v>43982</v>
      </c>
      <c r="Y1" s="3">
        <v>43989</v>
      </c>
      <c r="Z1" s="3">
        <v>43996</v>
      </c>
      <c r="AA1" s="3">
        <v>44003</v>
      </c>
    </row>
    <row r="2" spans="1:29" x14ac:dyDescent="0.2">
      <c r="A2">
        <v>10009</v>
      </c>
      <c r="B2" s="6">
        <f>'Order amounts'!B2-'Shipments from supplier to WH'!B2</f>
        <v>0</v>
      </c>
      <c r="C2" s="6">
        <f>B2+'Order amounts'!C2-'Shipments from supplier to WH'!C2</f>
        <v>0</v>
      </c>
      <c r="D2" s="6">
        <f>C2+'Order amounts'!D2-'Shipments from supplier to WH'!D2</f>
        <v>0</v>
      </c>
      <c r="E2" s="6">
        <f>D2+'Order amounts'!E2-'Shipments from supplier to WH'!E2</f>
        <v>0</v>
      </c>
      <c r="F2" s="6">
        <f>E2+'Order amounts'!F2-'Shipments from supplier to WH'!F2</f>
        <v>0</v>
      </c>
      <c r="G2" s="6">
        <f>F2+'Order amounts'!G2-'Shipments from supplier to WH'!G2</f>
        <v>0</v>
      </c>
      <c r="H2" s="6">
        <f>G2+'Order amounts'!H2-'Shipments from supplier to WH'!H2</f>
        <v>0</v>
      </c>
      <c r="I2" s="6">
        <f>H2+'Order amounts'!I2-'Shipments from supplier to WH'!I2</f>
        <v>0</v>
      </c>
      <c r="J2" s="6">
        <f>I2+'Order amounts'!J2-'Shipments from supplier to WH'!J2</f>
        <v>0</v>
      </c>
      <c r="K2" s="6">
        <f>J2+'Order amounts'!K2-'Shipments from supplier to WH'!K2</f>
        <v>0</v>
      </c>
      <c r="L2" s="6">
        <f>K2+'Order amounts'!L2-'Shipments from supplier to WH'!L2</f>
        <v>0</v>
      </c>
      <c r="M2" s="6">
        <f>L2+'Order amounts'!M2-'Shipments from supplier to WH'!M2</f>
        <v>0</v>
      </c>
      <c r="N2" s="6">
        <f>M2+'Order amounts'!N2-'Shipments from supplier to WH'!N2</f>
        <v>0</v>
      </c>
      <c r="O2" s="6">
        <f>N2+'Order amounts'!O2-'Shipments from supplier to WH'!O2</f>
        <v>0</v>
      </c>
      <c r="P2" s="6">
        <f>O2+'Order amounts'!P2-'Shipments from supplier to WH'!P2</f>
        <v>0</v>
      </c>
      <c r="Q2" s="6">
        <f>P2+'Order amounts'!Q2-'Shipments from supplier to WH'!Q2</f>
        <v>0</v>
      </c>
      <c r="R2" s="6">
        <f>Q2+'Order amounts'!R2-'Shipments from supplier to WH'!R2</f>
        <v>0</v>
      </c>
      <c r="S2" s="6">
        <f>R2+'Order amounts'!S2-'Shipments from supplier to WH'!S2</f>
        <v>0</v>
      </c>
      <c r="T2" s="6">
        <f>S2+'Order amounts'!T2-'Shipments from supplier to WH'!T2</f>
        <v>0</v>
      </c>
      <c r="U2" s="6">
        <f>T2+'Order amounts'!U2-'Shipments from supplier to WH'!U2</f>
        <v>0</v>
      </c>
      <c r="V2" s="6">
        <f>U2+'Order amounts'!V2-'Shipments from supplier to WH'!V2</f>
        <v>0</v>
      </c>
      <c r="W2" s="6">
        <f>V2+'Order amounts'!W2-'Shipments from supplier to WH'!W2</f>
        <v>0</v>
      </c>
      <c r="X2" s="6">
        <f>W2+'Order amounts'!X2-'Shipments from supplier to WH'!X2</f>
        <v>0</v>
      </c>
      <c r="Y2" s="6">
        <f>X2+'Order amounts'!Y2-'Shipments from supplier to WH'!Y2</f>
        <v>0</v>
      </c>
      <c r="Z2" s="6">
        <f>Y2+'Order amounts'!Z2-'Shipments from supplier to WH'!Z2</f>
        <v>0</v>
      </c>
      <c r="AA2" s="6">
        <f>Z2+'Order amounts'!AA2-'Shipments from supplier to WH'!AA2</f>
        <v>0</v>
      </c>
    </row>
    <row r="3" spans="1:29" x14ac:dyDescent="0.2">
      <c r="A3">
        <v>10010</v>
      </c>
      <c r="B3" s="6">
        <f>'Order amounts'!B3-'Shipments from supplier to WH'!B3</f>
        <v>0</v>
      </c>
      <c r="C3" s="6">
        <f>B3+'Order amounts'!C3-'Shipments from supplier to WH'!C3</f>
        <v>0</v>
      </c>
      <c r="D3" s="6">
        <f>C3+'Order amounts'!D3-'Shipments from supplier to WH'!D3</f>
        <v>0</v>
      </c>
      <c r="E3" s="6">
        <f>D3+'Order amounts'!E3-'Shipments from supplier to WH'!E3</f>
        <v>0</v>
      </c>
      <c r="F3" s="6">
        <f>E3+'Order amounts'!F3-'Shipments from supplier to WH'!F3</f>
        <v>0</v>
      </c>
      <c r="G3" s="6">
        <f>F3+'Order amounts'!G3-'Shipments from supplier to WH'!G3</f>
        <v>0</v>
      </c>
      <c r="H3" s="6">
        <f>G3+'Order amounts'!H3-'Shipments from supplier to WH'!H3</f>
        <v>0</v>
      </c>
      <c r="I3" s="6">
        <f>H3+'Order amounts'!I3-'Shipments from supplier to WH'!I3</f>
        <v>0</v>
      </c>
      <c r="J3" s="6">
        <f>I3+'Order amounts'!J3-'Shipments from supplier to WH'!J3</f>
        <v>0</v>
      </c>
      <c r="K3" s="6">
        <f>J3+'Order amounts'!K3-'Shipments from supplier to WH'!K3</f>
        <v>0</v>
      </c>
      <c r="L3" s="6">
        <f>K3+'Order amounts'!L3-'Shipments from supplier to WH'!L3</f>
        <v>0</v>
      </c>
      <c r="M3" s="6">
        <f>L3+'Order amounts'!M3-'Shipments from supplier to WH'!M3</f>
        <v>0</v>
      </c>
      <c r="N3" s="6">
        <f>M3+'Order amounts'!N3-'Shipments from supplier to WH'!N3</f>
        <v>0</v>
      </c>
      <c r="O3" s="6">
        <f>N3+'Order amounts'!O3-'Shipments from supplier to WH'!O3</f>
        <v>0</v>
      </c>
      <c r="P3" s="6">
        <f>O3+'Order amounts'!P3-'Shipments from supplier to WH'!P3</f>
        <v>0</v>
      </c>
      <c r="Q3" s="6">
        <f>P3+'Order amounts'!Q3-'Shipments from supplier to WH'!Q3</f>
        <v>0</v>
      </c>
      <c r="R3" s="6">
        <f>Q3+'Order amounts'!R3-'Shipments from supplier to WH'!R3</f>
        <v>0</v>
      </c>
      <c r="S3" s="6">
        <f>R3+'Order amounts'!S3-'Shipments from supplier to WH'!S3</f>
        <v>0</v>
      </c>
      <c r="T3" s="6">
        <f>S3+'Order amounts'!T3-'Shipments from supplier to WH'!T3</f>
        <v>0</v>
      </c>
      <c r="U3" s="6">
        <f>T3+'Order amounts'!U3-'Shipments from supplier to WH'!U3</f>
        <v>0</v>
      </c>
      <c r="V3" s="6">
        <f>U3+'Order amounts'!V3-'Shipments from supplier to WH'!V3</f>
        <v>0</v>
      </c>
      <c r="W3" s="6">
        <f>V3+'Order amounts'!W3-'Shipments from supplier to WH'!W3</f>
        <v>0</v>
      </c>
      <c r="X3" s="6">
        <f>W3+'Order amounts'!X3-'Shipments from supplier to WH'!X3</f>
        <v>0</v>
      </c>
      <c r="Y3" s="6">
        <f>X3+'Order amounts'!Y3-'Shipments from supplier to WH'!Y3</f>
        <v>0</v>
      </c>
      <c r="Z3" s="6">
        <f>Y3+'Order amounts'!Z3-'Shipments from supplier to WH'!Z3</f>
        <v>0</v>
      </c>
      <c r="AA3" s="6">
        <f>Z3+'Order amounts'!AA3-'Shipments from supplier to WH'!AA3</f>
        <v>0</v>
      </c>
      <c r="AC3" s="6"/>
    </row>
    <row r="4" spans="1:29" x14ac:dyDescent="0.2">
      <c r="A4">
        <v>10011</v>
      </c>
      <c r="B4" s="6">
        <f>'Order amounts'!B4-'Shipments from supplier to WH'!B4</f>
        <v>0</v>
      </c>
      <c r="C4" s="6">
        <f>B4+'Order amounts'!C4-'Shipments from supplier to WH'!C4</f>
        <v>0</v>
      </c>
      <c r="D4" s="6">
        <f>C4+'Order amounts'!D4-'Shipments from supplier to WH'!D4</f>
        <v>0</v>
      </c>
      <c r="E4" s="6">
        <f>D4+'Order amounts'!E4-'Shipments from supplier to WH'!E4</f>
        <v>0</v>
      </c>
      <c r="F4" s="6">
        <f>E4+'Order amounts'!F4-'Shipments from supplier to WH'!F4</f>
        <v>0</v>
      </c>
      <c r="G4" s="6">
        <f>F4+'Order amounts'!G4-'Shipments from supplier to WH'!G4</f>
        <v>0</v>
      </c>
      <c r="H4" s="6">
        <f>G4+'Order amounts'!H4-'Shipments from supplier to WH'!H4</f>
        <v>0</v>
      </c>
      <c r="I4" s="6">
        <f>H4+'Order amounts'!I4-'Shipments from supplier to WH'!I4</f>
        <v>0</v>
      </c>
      <c r="J4" s="6">
        <f>I4+'Order amounts'!J4-'Shipments from supplier to WH'!J4</f>
        <v>0</v>
      </c>
      <c r="K4" s="6">
        <f>J4+'Order amounts'!K4-'Shipments from supplier to WH'!K4</f>
        <v>0</v>
      </c>
      <c r="L4" s="6">
        <f>K4+'Order amounts'!L4-'Shipments from supplier to WH'!L4</f>
        <v>0</v>
      </c>
      <c r="M4" s="6">
        <f>L4+'Order amounts'!M4-'Shipments from supplier to WH'!M4</f>
        <v>0</v>
      </c>
      <c r="N4" s="6">
        <f>M4+'Order amounts'!N4-'Shipments from supplier to WH'!N4</f>
        <v>0</v>
      </c>
      <c r="O4" s="6">
        <f>N4+'Order amounts'!O4-'Shipments from supplier to WH'!O4</f>
        <v>0</v>
      </c>
      <c r="P4" s="6">
        <f>O4+'Order amounts'!P4-'Shipments from supplier to WH'!P4</f>
        <v>0</v>
      </c>
      <c r="Q4" s="6">
        <f>P4+'Order amounts'!Q4-'Shipments from supplier to WH'!Q4</f>
        <v>0</v>
      </c>
      <c r="R4" s="6">
        <f>Q4+'Order amounts'!R4-'Shipments from supplier to WH'!R4</f>
        <v>0</v>
      </c>
      <c r="S4" s="6">
        <f>R4+'Order amounts'!S4-'Shipments from supplier to WH'!S4</f>
        <v>0</v>
      </c>
      <c r="T4" s="6">
        <f>S4+'Order amounts'!T4-'Shipments from supplier to WH'!T4</f>
        <v>0</v>
      </c>
      <c r="U4" s="6">
        <f>T4+'Order amounts'!U4-'Shipments from supplier to WH'!U4</f>
        <v>0</v>
      </c>
      <c r="V4" s="6">
        <f>U4+'Order amounts'!V4-'Shipments from supplier to WH'!V4</f>
        <v>0</v>
      </c>
      <c r="W4" s="6">
        <f>V4+'Order amounts'!W4-'Shipments from supplier to WH'!W4</f>
        <v>0</v>
      </c>
      <c r="X4" s="6">
        <f>W4+'Order amounts'!X4-'Shipments from supplier to WH'!X4</f>
        <v>0</v>
      </c>
      <c r="Y4" s="6">
        <f>X4+'Order amounts'!Y4-'Shipments from supplier to WH'!Y4</f>
        <v>0</v>
      </c>
      <c r="Z4" s="6">
        <f>Y4+'Order amounts'!Z4-'Shipments from supplier to WH'!Z4</f>
        <v>0</v>
      </c>
      <c r="AA4" s="6">
        <f>Z4+'Order amounts'!AA4-'Shipments from supplier to WH'!AA4</f>
        <v>0</v>
      </c>
    </row>
    <row r="5" spans="1:29" x14ac:dyDescent="0.2">
      <c r="A5">
        <v>10012</v>
      </c>
      <c r="B5" s="6">
        <f>'Order amounts'!B5-'Shipments from supplier to WH'!B5</f>
        <v>0</v>
      </c>
      <c r="C5" s="6">
        <f>B5+'Order amounts'!C5-'Shipments from supplier to WH'!C5</f>
        <v>0</v>
      </c>
      <c r="D5" s="6">
        <f>C5+'Order amounts'!D5-'Shipments from supplier to WH'!D5</f>
        <v>0</v>
      </c>
      <c r="E5" s="6">
        <f>D5+'Order amounts'!E5-'Shipments from supplier to WH'!E5</f>
        <v>0</v>
      </c>
      <c r="F5" s="6">
        <f>E5+'Order amounts'!F5-'Shipments from supplier to WH'!F5</f>
        <v>0</v>
      </c>
      <c r="G5" s="6">
        <f>F5+'Order amounts'!G5-'Shipments from supplier to WH'!G5</f>
        <v>0</v>
      </c>
      <c r="H5" s="6">
        <f>G5+'Order amounts'!H5-'Shipments from supplier to WH'!H5</f>
        <v>0</v>
      </c>
      <c r="I5" s="6">
        <f>H5+'Order amounts'!I5-'Shipments from supplier to WH'!I5</f>
        <v>0</v>
      </c>
      <c r="J5" s="6">
        <f>I5+'Order amounts'!J5-'Shipments from supplier to WH'!J5</f>
        <v>0</v>
      </c>
      <c r="K5" s="6">
        <f>J5+'Order amounts'!K5-'Shipments from supplier to WH'!K5</f>
        <v>0</v>
      </c>
      <c r="L5" s="6">
        <f>K5+'Order amounts'!L5-'Shipments from supplier to WH'!L5</f>
        <v>0</v>
      </c>
      <c r="M5" s="6">
        <f>L5+'Order amounts'!M5-'Shipments from supplier to WH'!M5</f>
        <v>0</v>
      </c>
      <c r="N5" s="6">
        <f>M5+'Order amounts'!N5-'Shipments from supplier to WH'!N5</f>
        <v>0</v>
      </c>
      <c r="O5" s="6">
        <f>N5+'Order amounts'!O5-'Shipments from supplier to WH'!O5</f>
        <v>0</v>
      </c>
      <c r="P5" s="6">
        <f>O5+'Order amounts'!P5-'Shipments from supplier to WH'!P5</f>
        <v>0</v>
      </c>
      <c r="Q5" s="6">
        <f>P5+'Order amounts'!Q5-'Shipments from supplier to WH'!Q5</f>
        <v>0</v>
      </c>
      <c r="R5" s="6">
        <f>Q5+'Order amounts'!R5-'Shipments from supplier to WH'!R5</f>
        <v>0</v>
      </c>
      <c r="S5" s="6">
        <f>R5+'Order amounts'!S5-'Shipments from supplier to WH'!S5</f>
        <v>0</v>
      </c>
      <c r="T5" s="6">
        <f>S5+'Order amounts'!T5-'Shipments from supplier to WH'!T5</f>
        <v>0</v>
      </c>
      <c r="U5" s="6">
        <f>T5+'Order amounts'!U5-'Shipments from supplier to WH'!U5</f>
        <v>0</v>
      </c>
      <c r="V5" s="6">
        <f>U5+'Order amounts'!V5-'Shipments from supplier to WH'!V5</f>
        <v>0</v>
      </c>
      <c r="W5" s="6">
        <f>V5+'Order amounts'!W5-'Shipments from supplier to WH'!W5</f>
        <v>0</v>
      </c>
      <c r="X5" s="6">
        <f>W5+'Order amounts'!X5-'Shipments from supplier to WH'!X5</f>
        <v>0</v>
      </c>
      <c r="Y5" s="6">
        <f>X5+'Order amounts'!Y5-'Shipments from supplier to WH'!Y5</f>
        <v>0</v>
      </c>
      <c r="Z5" s="6">
        <f>Y5+'Order amounts'!Z5-'Shipments from supplier to WH'!Z5</f>
        <v>0</v>
      </c>
      <c r="AA5" s="6">
        <f>Z5+'Order amounts'!AA5-'Shipments from supplier to WH'!AA5</f>
        <v>0</v>
      </c>
    </row>
    <row r="6" spans="1:29" x14ac:dyDescent="0.2">
      <c r="A6">
        <v>10013</v>
      </c>
      <c r="B6" s="6">
        <f>'Order amounts'!B6-'Shipments from supplier to WH'!B6</f>
        <v>0</v>
      </c>
      <c r="C6" s="6">
        <f>B6+'Order amounts'!C6-'Shipments from supplier to WH'!C6</f>
        <v>0</v>
      </c>
      <c r="D6" s="6">
        <f>C6+'Order amounts'!D6-'Shipments from supplier to WH'!D6</f>
        <v>0</v>
      </c>
      <c r="E6" s="6">
        <f>D6+'Order amounts'!E6-'Shipments from supplier to WH'!E6</f>
        <v>0</v>
      </c>
      <c r="F6" s="6">
        <f>E6+'Order amounts'!F6-'Shipments from supplier to WH'!F6</f>
        <v>0</v>
      </c>
      <c r="G6" s="6">
        <f>F6+'Order amounts'!G6-'Shipments from supplier to WH'!G6</f>
        <v>0</v>
      </c>
      <c r="H6" s="6">
        <f>G6+'Order amounts'!H6-'Shipments from supplier to WH'!H6</f>
        <v>0</v>
      </c>
      <c r="I6" s="6">
        <f>H6+'Order amounts'!I6-'Shipments from supplier to WH'!I6</f>
        <v>0</v>
      </c>
      <c r="J6" s="6">
        <f>I6+'Order amounts'!J6-'Shipments from supplier to WH'!J6</f>
        <v>0</v>
      </c>
      <c r="K6" s="6">
        <f>J6+'Order amounts'!K6-'Shipments from supplier to WH'!K6</f>
        <v>0</v>
      </c>
      <c r="L6" s="6">
        <f>K6+'Order amounts'!L6-'Shipments from supplier to WH'!L6</f>
        <v>0</v>
      </c>
      <c r="M6" s="6">
        <f>L6+'Order amounts'!M6-'Shipments from supplier to WH'!M6</f>
        <v>0</v>
      </c>
      <c r="N6" s="6">
        <f>M6+'Order amounts'!N6-'Shipments from supplier to WH'!N6</f>
        <v>0</v>
      </c>
      <c r="O6" s="6">
        <f>N6+'Order amounts'!O6-'Shipments from supplier to WH'!O6</f>
        <v>0</v>
      </c>
      <c r="P6" s="6">
        <f>O6+'Order amounts'!P6-'Shipments from supplier to WH'!P6</f>
        <v>0</v>
      </c>
      <c r="Q6" s="6">
        <f>P6+'Order amounts'!Q6-'Shipments from supplier to WH'!Q6</f>
        <v>0</v>
      </c>
      <c r="R6" s="6">
        <f>Q6+'Order amounts'!R6-'Shipments from supplier to WH'!R6</f>
        <v>0</v>
      </c>
      <c r="S6" s="6">
        <f>R6+'Order amounts'!S6-'Shipments from supplier to WH'!S6</f>
        <v>0</v>
      </c>
      <c r="T6" s="6">
        <f>S6+'Order amounts'!T6-'Shipments from supplier to WH'!T6</f>
        <v>0</v>
      </c>
      <c r="U6" s="6">
        <f>T6+'Order amounts'!U6-'Shipments from supplier to WH'!U6</f>
        <v>0</v>
      </c>
      <c r="V6" s="6">
        <f>U6+'Order amounts'!V6-'Shipments from supplier to WH'!V6</f>
        <v>0</v>
      </c>
      <c r="W6" s="6">
        <f>V6+'Order amounts'!W6-'Shipments from supplier to WH'!W6</f>
        <v>0</v>
      </c>
      <c r="X6" s="6">
        <f>W6+'Order amounts'!X6-'Shipments from supplier to WH'!X6</f>
        <v>0</v>
      </c>
      <c r="Y6" s="6">
        <f>X6+'Order amounts'!Y6-'Shipments from supplier to WH'!Y6</f>
        <v>0</v>
      </c>
      <c r="Z6" s="6">
        <f>Y6+'Order amounts'!Z6-'Shipments from supplier to WH'!Z6</f>
        <v>0</v>
      </c>
      <c r="AA6" s="6">
        <f>Z6+'Order amounts'!AA6-'Shipments from supplier to WH'!AA6</f>
        <v>0</v>
      </c>
    </row>
    <row r="7" spans="1:29" x14ac:dyDescent="0.2">
      <c r="A7">
        <v>10014</v>
      </c>
      <c r="B7" s="6">
        <f>'Order amounts'!B7-'Shipments from supplier to WH'!B7</f>
        <v>0</v>
      </c>
      <c r="C7" s="6">
        <f>B7+'Order amounts'!C7-'Shipments from supplier to WH'!C7</f>
        <v>0</v>
      </c>
      <c r="D7" s="6">
        <f>C7+'Order amounts'!D7-'Shipments from supplier to WH'!D7</f>
        <v>0</v>
      </c>
      <c r="E7" s="6">
        <f>D7+'Order amounts'!E7-'Shipments from supplier to WH'!E7</f>
        <v>0</v>
      </c>
      <c r="F7" s="6">
        <f>E7+'Order amounts'!F7-'Shipments from supplier to WH'!F7</f>
        <v>0</v>
      </c>
      <c r="G7" s="6">
        <f>F7+'Order amounts'!G7-'Shipments from supplier to WH'!G7</f>
        <v>0</v>
      </c>
      <c r="H7" s="6">
        <f>G7+'Order amounts'!H7-'Shipments from supplier to WH'!H7</f>
        <v>0</v>
      </c>
      <c r="I7" s="6">
        <f>H7+'Order amounts'!I7-'Shipments from supplier to WH'!I7</f>
        <v>0</v>
      </c>
      <c r="J7" s="6">
        <f>I7+'Order amounts'!J7-'Shipments from supplier to WH'!J7</f>
        <v>0</v>
      </c>
      <c r="K7" s="6">
        <f>J7+'Order amounts'!K7-'Shipments from supplier to WH'!K7</f>
        <v>0</v>
      </c>
      <c r="L7" s="6">
        <f>K7+'Order amounts'!L7-'Shipments from supplier to WH'!L7</f>
        <v>0</v>
      </c>
      <c r="M7" s="6">
        <f>L7+'Order amounts'!M7-'Shipments from supplier to WH'!M7</f>
        <v>0</v>
      </c>
      <c r="N7" s="6">
        <f>M7+'Order amounts'!N7-'Shipments from supplier to WH'!N7</f>
        <v>0</v>
      </c>
      <c r="O7" s="6">
        <f>N7+'Order amounts'!O7-'Shipments from supplier to WH'!O7</f>
        <v>0</v>
      </c>
      <c r="P7" s="6">
        <f>O7+'Order amounts'!P7-'Shipments from supplier to WH'!P7</f>
        <v>0</v>
      </c>
      <c r="Q7" s="6">
        <f>P7+'Order amounts'!Q7-'Shipments from supplier to WH'!Q7</f>
        <v>0</v>
      </c>
      <c r="R7" s="6">
        <f>Q7+'Order amounts'!R7-'Shipments from supplier to WH'!R7</f>
        <v>0</v>
      </c>
      <c r="S7" s="6">
        <f>R7+'Order amounts'!S7-'Shipments from supplier to WH'!S7</f>
        <v>0</v>
      </c>
      <c r="T7" s="6">
        <f>S7+'Order amounts'!T7-'Shipments from supplier to WH'!T7</f>
        <v>0</v>
      </c>
      <c r="U7" s="6">
        <f>T7+'Order amounts'!U7-'Shipments from supplier to WH'!U7</f>
        <v>0</v>
      </c>
      <c r="V7" s="6">
        <f>U7+'Order amounts'!V7-'Shipments from supplier to WH'!V7</f>
        <v>0</v>
      </c>
      <c r="W7" s="6">
        <f>V7+'Order amounts'!W7-'Shipments from supplier to WH'!W7</f>
        <v>0</v>
      </c>
      <c r="X7" s="6">
        <f>W7+'Order amounts'!X7-'Shipments from supplier to WH'!X7</f>
        <v>0</v>
      </c>
      <c r="Y7" s="6">
        <f>X7+'Order amounts'!Y7-'Shipments from supplier to WH'!Y7</f>
        <v>0</v>
      </c>
      <c r="Z7" s="6">
        <f>Y7+'Order amounts'!Z7-'Shipments from supplier to WH'!Z7</f>
        <v>0</v>
      </c>
      <c r="AA7" s="6">
        <f>Z7+'Order amounts'!AA7-'Shipments from supplier to WH'!AA7</f>
        <v>0</v>
      </c>
    </row>
    <row r="8" spans="1:29" x14ac:dyDescent="0.2">
      <c r="A8">
        <v>10015</v>
      </c>
      <c r="B8" s="6">
        <f>'Order amounts'!B8-'Shipments from supplier to WH'!B8</f>
        <v>0</v>
      </c>
      <c r="C8" s="6">
        <f>B8+'Order amounts'!C8-'Shipments from supplier to WH'!C8</f>
        <v>0</v>
      </c>
      <c r="D8" s="6">
        <f>C8+'Order amounts'!D8-'Shipments from supplier to WH'!D8</f>
        <v>0</v>
      </c>
      <c r="E8" s="6">
        <f>D8+'Order amounts'!E8-'Shipments from supplier to WH'!E8</f>
        <v>0</v>
      </c>
      <c r="F8" s="6">
        <f>E8+'Order amounts'!F8-'Shipments from supplier to WH'!F8</f>
        <v>0</v>
      </c>
      <c r="G8" s="6">
        <f>F8+'Order amounts'!G8-'Shipments from supplier to WH'!G8</f>
        <v>0</v>
      </c>
      <c r="H8" s="6">
        <f>G8+'Order amounts'!H8-'Shipments from supplier to WH'!H8</f>
        <v>0</v>
      </c>
      <c r="I8" s="6">
        <f>H8+'Order amounts'!I8-'Shipments from supplier to WH'!I8</f>
        <v>0</v>
      </c>
      <c r="J8" s="6">
        <f>I8+'Order amounts'!J8-'Shipments from supplier to WH'!J8</f>
        <v>0</v>
      </c>
      <c r="K8" s="6">
        <f>J8+'Order amounts'!K8-'Shipments from supplier to WH'!K8</f>
        <v>0</v>
      </c>
      <c r="L8" s="6">
        <f>K8+'Order amounts'!L8-'Shipments from supplier to WH'!L8</f>
        <v>0</v>
      </c>
      <c r="M8" s="6">
        <f>L8+'Order amounts'!M8-'Shipments from supplier to WH'!M8</f>
        <v>0</v>
      </c>
      <c r="N8" s="6">
        <f>M8+'Order amounts'!N8-'Shipments from supplier to WH'!N8</f>
        <v>0</v>
      </c>
      <c r="O8" s="6">
        <f>N8+'Order amounts'!O8-'Shipments from supplier to WH'!O8</f>
        <v>0</v>
      </c>
      <c r="P8" s="6">
        <f>O8+'Order amounts'!P8-'Shipments from supplier to WH'!P8</f>
        <v>0</v>
      </c>
      <c r="Q8" s="6">
        <f>P8+'Order amounts'!Q8-'Shipments from supplier to WH'!Q8</f>
        <v>0</v>
      </c>
      <c r="R8" s="6">
        <f>Q8+'Order amounts'!R8-'Shipments from supplier to WH'!R8</f>
        <v>0</v>
      </c>
      <c r="S8" s="6">
        <f>R8+'Order amounts'!S8-'Shipments from supplier to WH'!S8</f>
        <v>0</v>
      </c>
      <c r="T8" s="6">
        <f>S8+'Order amounts'!T8-'Shipments from supplier to WH'!T8</f>
        <v>0</v>
      </c>
      <c r="U8" s="6">
        <f>T8+'Order amounts'!U8-'Shipments from supplier to WH'!U8</f>
        <v>0</v>
      </c>
      <c r="V8" s="6">
        <f>U8+'Order amounts'!V8-'Shipments from supplier to WH'!V8</f>
        <v>0</v>
      </c>
      <c r="W8" s="6">
        <f>V8+'Order amounts'!W8-'Shipments from supplier to WH'!W8</f>
        <v>0</v>
      </c>
      <c r="X8" s="6">
        <f>W8+'Order amounts'!X8-'Shipments from supplier to WH'!X8</f>
        <v>0</v>
      </c>
      <c r="Y8" s="6">
        <f>X8+'Order amounts'!Y8-'Shipments from supplier to WH'!Y8</f>
        <v>0</v>
      </c>
      <c r="Z8" s="6">
        <f>Y8+'Order amounts'!Z8-'Shipments from supplier to WH'!Z8</f>
        <v>0</v>
      </c>
      <c r="AA8" s="6">
        <f>Z8+'Order amounts'!AA8-'Shipments from supplier to WH'!AA8</f>
        <v>0</v>
      </c>
    </row>
    <row r="9" spans="1:29" x14ac:dyDescent="0.2">
      <c r="A9">
        <v>10016</v>
      </c>
      <c r="B9" s="6">
        <f>'Order amounts'!B9-'Shipments from supplier to WH'!B9</f>
        <v>0</v>
      </c>
      <c r="C9" s="6">
        <f>B9+'Order amounts'!C9-'Shipments from supplier to WH'!C9</f>
        <v>0</v>
      </c>
      <c r="D9" s="6">
        <f>C9+'Order amounts'!D9-'Shipments from supplier to WH'!D9</f>
        <v>0</v>
      </c>
      <c r="E9" s="6">
        <f>D9+'Order amounts'!E9-'Shipments from supplier to WH'!E9</f>
        <v>0</v>
      </c>
      <c r="F9" s="6">
        <f>E9+'Order amounts'!F9-'Shipments from supplier to WH'!F9</f>
        <v>0</v>
      </c>
      <c r="G9" s="6">
        <f>F9+'Order amounts'!G9-'Shipments from supplier to WH'!G9</f>
        <v>0</v>
      </c>
      <c r="H9" s="6">
        <f>G9+'Order amounts'!H9-'Shipments from supplier to WH'!H9</f>
        <v>0</v>
      </c>
      <c r="I9" s="6">
        <f>H9+'Order amounts'!I9-'Shipments from supplier to WH'!I9</f>
        <v>0</v>
      </c>
      <c r="J9" s="6">
        <f>I9+'Order amounts'!J9-'Shipments from supplier to WH'!J9</f>
        <v>0</v>
      </c>
      <c r="K9" s="6">
        <f>J9+'Order amounts'!K9-'Shipments from supplier to WH'!K9</f>
        <v>0</v>
      </c>
      <c r="L9" s="6">
        <f>K9+'Order amounts'!L9-'Shipments from supplier to WH'!L9</f>
        <v>0</v>
      </c>
      <c r="M9" s="6">
        <f>L9+'Order amounts'!M9-'Shipments from supplier to WH'!M9</f>
        <v>0</v>
      </c>
      <c r="N9" s="6">
        <f>M9+'Order amounts'!N9-'Shipments from supplier to WH'!N9</f>
        <v>0</v>
      </c>
      <c r="O9" s="6">
        <f>N9+'Order amounts'!O9-'Shipments from supplier to WH'!O9</f>
        <v>0</v>
      </c>
      <c r="P9" s="6">
        <f>O9+'Order amounts'!P9-'Shipments from supplier to WH'!P9</f>
        <v>0</v>
      </c>
      <c r="Q9" s="6">
        <f>P9+'Order amounts'!Q9-'Shipments from supplier to WH'!Q9</f>
        <v>0</v>
      </c>
      <c r="R9" s="6">
        <f>Q9+'Order amounts'!R9-'Shipments from supplier to WH'!R9</f>
        <v>0</v>
      </c>
      <c r="S9" s="6">
        <f>R9+'Order amounts'!S9-'Shipments from supplier to WH'!S9</f>
        <v>0</v>
      </c>
      <c r="T9" s="6">
        <f>S9+'Order amounts'!T9-'Shipments from supplier to WH'!T9</f>
        <v>0</v>
      </c>
      <c r="U9" s="6">
        <f>T9+'Order amounts'!U9-'Shipments from supplier to WH'!U9</f>
        <v>0</v>
      </c>
      <c r="V9" s="6">
        <f>U9+'Order amounts'!V9-'Shipments from supplier to WH'!V9</f>
        <v>0</v>
      </c>
      <c r="W9" s="6">
        <f>V9+'Order amounts'!W9-'Shipments from supplier to WH'!W9</f>
        <v>0</v>
      </c>
      <c r="X9" s="6">
        <f>W9+'Order amounts'!X9-'Shipments from supplier to WH'!X9</f>
        <v>0</v>
      </c>
      <c r="Y9" s="6">
        <f>X9+'Order amounts'!Y9-'Shipments from supplier to WH'!Y9</f>
        <v>0</v>
      </c>
      <c r="Z9" s="6">
        <f>Y9+'Order amounts'!Z9-'Shipments from supplier to WH'!Z9</f>
        <v>0</v>
      </c>
      <c r="AA9" s="6">
        <f>Z9+'Order amounts'!AA9-'Shipments from supplier to WH'!AA9</f>
        <v>0</v>
      </c>
    </row>
    <row r="10" spans="1:29" x14ac:dyDescent="0.2">
      <c r="A10">
        <v>10017</v>
      </c>
      <c r="B10" s="6">
        <f>'Order amounts'!B10-'Shipments from supplier to WH'!B10</f>
        <v>0</v>
      </c>
      <c r="C10" s="6">
        <f>B10+'Order amounts'!C10-'Shipments from supplier to WH'!C10</f>
        <v>0</v>
      </c>
      <c r="D10" s="6">
        <f>C10+'Order amounts'!D10-'Shipments from supplier to WH'!D10</f>
        <v>0</v>
      </c>
      <c r="E10" s="6">
        <f>D10+'Order amounts'!E10-'Shipments from supplier to WH'!E10</f>
        <v>0</v>
      </c>
      <c r="F10" s="6">
        <f>E10+'Order amounts'!F10-'Shipments from supplier to WH'!F10</f>
        <v>0</v>
      </c>
      <c r="G10" s="6">
        <f>F10+'Order amounts'!G10-'Shipments from supplier to WH'!G10</f>
        <v>0</v>
      </c>
      <c r="H10" s="6">
        <f>G10+'Order amounts'!H10-'Shipments from supplier to WH'!H10</f>
        <v>0</v>
      </c>
      <c r="I10" s="6">
        <f>H10+'Order amounts'!I10-'Shipments from supplier to WH'!I10</f>
        <v>0</v>
      </c>
      <c r="J10" s="6">
        <f>I10+'Order amounts'!J10-'Shipments from supplier to WH'!J10</f>
        <v>0</v>
      </c>
      <c r="K10" s="6">
        <f>J10+'Order amounts'!K10-'Shipments from supplier to WH'!K10</f>
        <v>0</v>
      </c>
      <c r="L10" s="6">
        <f>K10+'Order amounts'!L10-'Shipments from supplier to WH'!L10</f>
        <v>0</v>
      </c>
      <c r="M10" s="6">
        <f>L10+'Order amounts'!M10-'Shipments from supplier to WH'!M10</f>
        <v>0</v>
      </c>
      <c r="N10" s="6">
        <f>M10+'Order amounts'!N10-'Shipments from supplier to WH'!N10</f>
        <v>0</v>
      </c>
      <c r="O10" s="6">
        <f>N10+'Order amounts'!O10-'Shipments from supplier to WH'!O10</f>
        <v>0</v>
      </c>
      <c r="P10" s="6">
        <f>O10+'Order amounts'!P10-'Shipments from supplier to WH'!P10</f>
        <v>0</v>
      </c>
      <c r="Q10" s="6">
        <f>P10+'Order amounts'!Q10-'Shipments from supplier to WH'!Q10</f>
        <v>0</v>
      </c>
      <c r="R10" s="6">
        <f>Q10+'Order amounts'!R10-'Shipments from supplier to WH'!R10</f>
        <v>0</v>
      </c>
      <c r="S10" s="6">
        <f>R10+'Order amounts'!S10-'Shipments from supplier to WH'!S10</f>
        <v>0</v>
      </c>
      <c r="T10" s="6">
        <f>S10+'Order amounts'!T10-'Shipments from supplier to WH'!T10</f>
        <v>0</v>
      </c>
      <c r="U10" s="6">
        <f>T10+'Order amounts'!U10-'Shipments from supplier to WH'!U10</f>
        <v>0</v>
      </c>
      <c r="V10" s="6">
        <f>U10+'Order amounts'!V10-'Shipments from supplier to WH'!V10</f>
        <v>0</v>
      </c>
      <c r="W10" s="6">
        <f>V10+'Order amounts'!W10-'Shipments from supplier to WH'!W10</f>
        <v>0</v>
      </c>
      <c r="X10" s="6">
        <f>W10+'Order amounts'!X10-'Shipments from supplier to WH'!X10</f>
        <v>0</v>
      </c>
      <c r="Y10" s="6">
        <f>X10+'Order amounts'!Y10-'Shipments from supplier to WH'!Y10</f>
        <v>0</v>
      </c>
      <c r="Z10" s="6">
        <f>Y10+'Order amounts'!Z10-'Shipments from supplier to WH'!Z10</f>
        <v>0</v>
      </c>
      <c r="AA10" s="6">
        <f>Z10+'Order amounts'!AA10-'Shipments from supplier to WH'!AA10</f>
        <v>0</v>
      </c>
    </row>
    <row r="11" spans="1:29" x14ac:dyDescent="0.2">
      <c r="A11">
        <v>10018</v>
      </c>
      <c r="B11" s="6">
        <f>'Order amounts'!B11-'Shipments from supplier to WH'!B11</f>
        <v>0</v>
      </c>
      <c r="C11" s="6">
        <f>B11+'Order amounts'!C11-'Shipments from supplier to WH'!C11</f>
        <v>0</v>
      </c>
      <c r="D11" s="6">
        <f>C11+'Order amounts'!D11-'Shipments from supplier to WH'!D11</f>
        <v>0</v>
      </c>
      <c r="E11" s="6">
        <f>D11+'Order amounts'!E11-'Shipments from supplier to WH'!E11</f>
        <v>0</v>
      </c>
      <c r="F11" s="6">
        <f>E11+'Order amounts'!F11-'Shipments from supplier to WH'!F11</f>
        <v>0</v>
      </c>
      <c r="G11" s="6">
        <f>F11+'Order amounts'!G11-'Shipments from supplier to WH'!G11</f>
        <v>0</v>
      </c>
      <c r="H11" s="6">
        <f>G11+'Order amounts'!H11-'Shipments from supplier to WH'!H11</f>
        <v>0</v>
      </c>
      <c r="I11" s="6">
        <f>H11+'Order amounts'!I11-'Shipments from supplier to WH'!I11</f>
        <v>0</v>
      </c>
      <c r="J11" s="6">
        <f>I11+'Order amounts'!J11-'Shipments from supplier to WH'!J11</f>
        <v>0</v>
      </c>
      <c r="K11" s="6">
        <f>J11+'Order amounts'!K11-'Shipments from supplier to WH'!K11</f>
        <v>0</v>
      </c>
      <c r="L11" s="6">
        <f>K11+'Order amounts'!L11-'Shipments from supplier to WH'!L11</f>
        <v>0</v>
      </c>
      <c r="M11" s="6">
        <f>L11+'Order amounts'!M11-'Shipments from supplier to WH'!M11</f>
        <v>0</v>
      </c>
      <c r="N11" s="6">
        <f>M11+'Order amounts'!N11-'Shipments from supplier to WH'!N11</f>
        <v>0</v>
      </c>
      <c r="O11" s="6">
        <f>N11+'Order amounts'!O11-'Shipments from supplier to WH'!O11</f>
        <v>0</v>
      </c>
      <c r="P11" s="6">
        <f>O11+'Order amounts'!P11-'Shipments from supplier to WH'!P11</f>
        <v>0</v>
      </c>
      <c r="Q11" s="6">
        <f>P11+'Order amounts'!Q11-'Shipments from supplier to WH'!Q11</f>
        <v>0</v>
      </c>
      <c r="R11" s="6">
        <f>Q11+'Order amounts'!R11-'Shipments from supplier to WH'!R11</f>
        <v>0</v>
      </c>
      <c r="S11" s="6">
        <f>R11+'Order amounts'!S11-'Shipments from supplier to WH'!S11</f>
        <v>0</v>
      </c>
      <c r="T11" s="6">
        <f>S11+'Order amounts'!T11-'Shipments from supplier to WH'!T11</f>
        <v>0</v>
      </c>
      <c r="U11" s="6">
        <f>T11+'Order amounts'!U11-'Shipments from supplier to WH'!U11</f>
        <v>0</v>
      </c>
      <c r="V11" s="6">
        <f>U11+'Order amounts'!V11-'Shipments from supplier to WH'!V11</f>
        <v>0</v>
      </c>
      <c r="W11" s="6">
        <f>V11+'Order amounts'!W11-'Shipments from supplier to WH'!W11</f>
        <v>0</v>
      </c>
      <c r="X11" s="6">
        <f>W11+'Order amounts'!X11-'Shipments from supplier to WH'!X11</f>
        <v>0</v>
      </c>
      <c r="Y11" s="6">
        <f>X11+'Order amounts'!Y11-'Shipments from supplier to WH'!Y11</f>
        <v>0</v>
      </c>
      <c r="Z11" s="6">
        <f>Y11+'Order amounts'!Z11-'Shipments from supplier to WH'!Z11</f>
        <v>0</v>
      </c>
      <c r="AA11" s="6">
        <f>Z11+'Order amounts'!AA11-'Shipments from supplier to WH'!AA11</f>
        <v>0</v>
      </c>
    </row>
    <row r="12" spans="1:29" x14ac:dyDescent="0.2">
      <c r="A12">
        <v>10019</v>
      </c>
      <c r="B12" s="6">
        <f>'Order amounts'!B12-'Shipments from supplier to WH'!B12</f>
        <v>0</v>
      </c>
      <c r="C12" s="6">
        <f>B12+'Order amounts'!C12-'Shipments from supplier to WH'!C12</f>
        <v>0</v>
      </c>
      <c r="D12" s="6">
        <f>C12+'Order amounts'!D12-'Shipments from supplier to WH'!D12</f>
        <v>0</v>
      </c>
      <c r="E12" s="6">
        <f>D12+'Order amounts'!E12-'Shipments from supplier to WH'!E12</f>
        <v>0</v>
      </c>
      <c r="F12" s="6">
        <f>E12+'Order amounts'!F12-'Shipments from supplier to WH'!F12</f>
        <v>0</v>
      </c>
      <c r="G12" s="6">
        <f>F12+'Order amounts'!G12-'Shipments from supplier to WH'!G12</f>
        <v>0</v>
      </c>
      <c r="H12" s="6">
        <f>G12+'Order amounts'!H12-'Shipments from supplier to WH'!H12</f>
        <v>0</v>
      </c>
      <c r="I12" s="6">
        <f>H12+'Order amounts'!I12-'Shipments from supplier to WH'!I12</f>
        <v>0</v>
      </c>
      <c r="J12" s="6">
        <f>I12+'Order amounts'!J12-'Shipments from supplier to WH'!J12</f>
        <v>0</v>
      </c>
      <c r="K12" s="6">
        <f>J12+'Order amounts'!K12-'Shipments from supplier to WH'!K12</f>
        <v>0</v>
      </c>
      <c r="L12" s="6">
        <f>K12+'Order amounts'!L12-'Shipments from supplier to WH'!L12</f>
        <v>0</v>
      </c>
      <c r="M12" s="6">
        <f>L12+'Order amounts'!M12-'Shipments from supplier to WH'!M12</f>
        <v>0</v>
      </c>
      <c r="N12" s="6">
        <f>M12+'Order amounts'!N12-'Shipments from supplier to WH'!N12</f>
        <v>0</v>
      </c>
      <c r="O12" s="6">
        <f>N12+'Order amounts'!O12-'Shipments from supplier to WH'!O12</f>
        <v>0</v>
      </c>
      <c r="P12" s="6">
        <f>O12+'Order amounts'!P12-'Shipments from supplier to WH'!P12</f>
        <v>0</v>
      </c>
      <c r="Q12" s="6">
        <f>P12+'Order amounts'!Q12-'Shipments from supplier to WH'!Q12</f>
        <v>0</v>
      </c>
      <c r="R12" s="6">
        <f>Q12+'Order amounts'!R12-'Shipments from supplier to WH'!R12</f>
        <v>0</v>
      </c>
      <c r="S12" s="6">
        <f>R12+'Order amounts'!S12-'Shipments from supplier to WH'!S12</f>
        <v>0</v>
      </c>
      <c r="T12" s="6">
        <f>S12+'Order amounts'!T12-'Shipments from supplier to WH'!T12</f>
        <v>0</v>
      </c>
      <c r="U12" s="6">
        <f>T12+'Order amounts'!U12-'Shipments from supplier to WH'!U12</f>
        <v>0</v>
      </c>
      <c r="V12" s="6">
        <f>U12+'Order amounts'!V12-'Shipments from supplier to WH'!V12</f>
        <v>0</v>
      </c>
      <c r="W12" s="6">
        <f>V12+'Order amounts'!W12-'Shipments from supplier to WH'!W12</f>
        <v>0</v>
      </c>
      <c r="X12" s="6">
        <f>W12+'Order amounts'!X12-'Shipments from supplier to WH'!X12</f>
        <v>0</v>
      </c>
      <c r="Y12" s="6">
        <f>X12+'Order amounts'!Y12-'Shipments from supplier to WH'!Y12</f>
        <v>0</v>
      </c>
      <c r="Z12" s="6">
        <f>Y12+'Order amounts'!Z12-'Shipments from supplier to WH'!Z12</f>
        <v>0</v>
      </c>
      <c r="AA12" s="6">
        <f>Z12+'Order amounts'!AA12-'Shipments from supplier to WH'!AA12</f>
        <v>0</v>
      </c>
    </row>
    <row r="13" spans="1:29" x14ac:dyDescent="0.2">
      <c r="A13">
        <v>10020</v>
      </c>
      <c r="B13" s="6">
        <f>'Order amounts'!B13-'Shipments from supplier to WH'!B13</f>
        <v>0</v>
      </c>
      <c r="C13" s="6">
        <f>B13+'Order amounts'!C13-'Shipments from supplier to WH'!C13</f>
        <v>0</v>
      </c>
      <c r="D13" s="6">
        <f>C13+'Order amounts'!D13-'Shipments from supplier to WH'!D13</f>
        <v>0</v>
      </c>
      <c r="E13" s="6">
        <f>D13+'Order amounts'!E13-'Shipments from supplier to WH'!E13</f>
        <v>0</v>
      </c>
      <c r="F13" s="6">
        <f>E13+'Order amounts'!F13-'Shipments from supplier to WH'!F13</f>
        <v>0</v>
      </c>
      <c r="G13" s="6">
        <f>F13+'Order amounts'!G13-'Shipments from supplier to WH'!G13</f>
        <v>0</v>
      </c>
      <c r="H13" s="6">
        <f>G13+'Order amounts'!H13-'Shipments from supplier to WH'!H13</f>
        <v>0</v>
      </c>
      <c r="I13" s="6">
        <f>H13+'Order amounts'!I13-'Shipments from supplier to WH'!I13</f>
        <v>0</v>
      </c>
      <c r="J13" s="6">
        <f>I13+'Order amounts'!J13-'Shipments from supplier to WH'!J13</f>
        <v>0</v>
      </c>
      <c r="K13" s="6">
        <f>J13+'Order amounts'!K13-'Shipments from supplier to WH'!K13</f>
        <v>0</v>
      </c>
      <c r="L13" s="6">
        <f>K13+'Order amounts'!L13-'Shipments from supplier to WH'!L13</f>
        <v>0</v>
      </c>
      <c r="M13" s="6">
        <f>L13+'Order amounts'!M13-'Shipments from supplier to WH'!M13</f>
        <v>0</v>
      </c>
      <c r="N13" s="6">
        <f>M13+'Order amounts'!N13-'Shipments from supplier to WH'!N13</f>
        <v>0</v>
      </c>
      <c r="O13" s="6">
        <f>N13+'Order amounts'!O13-'Shipments from supplier to WH'!O13</f>
        <v>0</v>
      </c>
      <c r="P13" s="6">
        <f>O13+'Order amounts'!P13-'Shipments from supplier to WH'!P13</f>
        <v>0</v>
      </c>
      <c r="Q13" s="6">
        <f>P13+'Order amounts'!Q13-'Shipments from supplier to WH'!Q13</f>
        <v>0</v>
      </c>
      <c r="R13" s="6">
        <f>Q13+'Order amounts'!R13-'Shipments from supplier to WH'!R13</f>
        <v>0</v>
      </c>
      <c r="S13" s="6">
        <f>R13+'Order amounts'!S13-'Shipments from supplier to WH'!S13</f>
        <v>0</v>
      </c>
      <c r="T13" s="6">
        <f>S13+'Order amounts'!T13-'Shipments from supplier to WH'!T13</f>
        <v>0</v>
      </c>
      <c r="U13" s="6">
        <f>T13+'Order amounts'!U13-'Shipments from supplier to WH'!U13</f>
        <v>0</v>
      </c>
      <c r="V13" s="6">
        <f>U13+'Order amounts'!V13-'Shipments from supplier to WH'!V13</f>
        <v>0</v>
      </c>
      <c r="W13" s="6">
        <f>V13+'Order amounts'!W13-'Shipments from supplier to WH'!W13</f>
        <v>0</v>
      </c>
      <c r="X13" s="6">
        <f>W13+'Order amounts'!X13-'Shipments from supplier to WH'!X13</f>
        <v>0</v>
      </c>
      <c r="Y13" s="6">
        <f>X13+'Order amounts'!Y13-'Shipments from supplier to WH'!Y13</f>
        <v>0</v>
      </c>
      <c r="Z13" s="6">
        <f>Y13+'Order amounts'!Z13-'Shipments from supplier to WH'!Z13</f>
        <v>0</v>
      </c>
      <c r="AA13" s="6">
        <f>Z13+'Order amounts'!AA13-'Shipments from supplier to WH'!AA13</f>
        <v>0</v>
      </c>
    </row>
    <row r="14" spans="1:29" x14ac:dyDescent="0.2">
      <c r="A14">
        <v>10021</v>
      </c>
      <c r="B14" s="6">
        <f>'Order amounts'!B14-'Shipments from supplier to WH'!B14</f>
        <v>0</v>
      </c>
      <c r="C14" s="6">
        <f>B14+'Order amounts'!C14-'Shipments from supplier to WH'!C14</f>
        <v>0</v>
      </c>
      <c r="D14" s="6">
        <f>C14+'Order amounts'!D14-'Shipments from supplier to WH'!D14</f>
        <v>0</v>
      </c>
      <c r="E14" s="6">
        <f>D14+'Order amounts'!E14-'Shipments from supplier to WH'!E14</f>
        <v>0</v>
      </c>
      <c r="F14" s="6">
        <f>E14+'Order amounts'!F14-'Shipments from supplier to WH'!F14</f>
        <v>0</v>
      </c>
      <c r="G14" s="6">
        <f>F14+'Order amounts'!G14-'Shipments from supplier to WH'!G14</f>
        <v>0</v>
      </c>
      <c r="H14" s="6">
        <f>G14+'Order amounts'!H14-'Shipments from supplier to WH'!H14</f>
        <v>0</v>
      </c>
      <c r="I14" s="6">
        <f>H14+'Order amounts'!I14-'Shipments from supplier to WH'!I14</f>
        <v>0</v>
      </c>
      <c r="J14" s="6">
        <f>I14+'Order amounts'!J14-'Shipments from supplier to WH'!J14</f>
        <v>0</v>
      </c>
      <c r="K14" s="6">
        <f>J14+'Order amounts'!K14-'Shipments from supplier to WH'!K14</f>
        <v>0</v>
      </c>
      <c r="L14" s="6">
        <f>K14+'Order amounts'!L14-'Shipments from supplier to WH'!L14</f>
        <v>0</v>
      </c>
      <c r="M14" s="6">
        <f>L14+'Order amounts'!M14-'Shipments from supplier to WH'!M14</f>
        <v>0</v>
      </c>
      <c r="N14" s="6">
        <f>M14+'Order amounts'!N14-'Shipments from supplier to WH'!N14</f>
        <v>0</v>
      </c>
      <c r="O14" s="6">
        <f>N14+'Order amounts'!O14-'Shipments from supplier to WH'!O14</f>
        <v>0</v>
      </c>
      <c r="P14" s="6">
        <f>O14+'Order amounts'!P14-'Shipments from supplier to WH'!P14</f>
        <v>0</v>
      </c>
      <c r="Q14" s="6">
        <f>P14+'Order amounts'!Q14-'Shipments from supplier to WH'!Q14</f>
        <v>0</v>
      </c>
      <c r="R14" s="6">
        <f>Q14+'Order amounts'!R14-'Shipments from supplier to WH'!R14</f>
        <v>0</v>
      </c>
      <c r="S14" s="6">
        <f>R14+'Order amounts'!S14-'Shipments from supplier to WH'!S14</f>
        <v>0</v>
      </c>
      <c r="T14" s="6">
        <f>S14+'Order amounts'!T14-'Shipments from supplier to WH'!T14</f>
        <v>0</v>
      </c>
      <c r="U14" s="6">
        <f>T14+'Order amounts'!U14-'Shipments from supplier to WH'!U14</f>
        <v>0</v>
      </c>
      <c r="V14" s="6">
        <f>U14+'Order amounts'!V14-'Shipments from supplier to WH'!V14</f>
        <v>0</v>
      </c>
      <c r="W14" s="6">
        <f>V14+'Order amounts'!W14-'Shipments from supplier to WH'!W14</f>
        <v>0</v>
      </c>
      <c r="X14" s="6">
        <f>W14+'Order amounts'!X14-'Shipments from supplier to WH'!X14</f>
        <v>0</v>
      </c>
      <c r="Y14" s="6">
        <f>X14+'Order amounts'!Y14-'Shipments from supplier to WH'!Y14</f>
        <v>0</v>
      </c>
      <c r="Z14" s="6">
        <f>Y14+'Order amounts'!Z14-'Shipments from supplier to WH'!Z14</f>
        <v>0</v>
      </c>
      <c r="AA14" s="6">
        <f>Z14+'Order amounts'!AA14-'Shipments from supplier to WH'!AA14</f>
        <v>0</v>
      </c>
    </row>
    <row r="15" spans="1:29" x14ac:dyDescent="0.2">
      <c r="A15">
        <v>10022</v>
      </c>
      <c r="B15" s="6">
        <f>'Order amounts'!B15-'Shipments from supplier to WH'!B15</f>
        <v>0</v>
      </c>
      <c r="C15" s="6">
        <f>B15+'Order amounts'!C15-'Shipments from supplier to WH'!C15</f>
        <v>0</v>
      </c>
      <c r="D15" s="6">
        <f>C15+'Order amounts'!D15-'Shipments from supplier to WH'!D15</f>
        <v>0</v>
      </c>
      <c r="E15" s="6">
        <f>D15+'Order amounts'!E15-'Shipments from supplier to WH'!E15</f>
        <v>0</v>
      </c>
      <c r="F15" s="6">
        <f>E15+'Order amounts'!F15-'Shipments from supplier to WH'!F15</f>
        <v>0</v>
      </c>
      <c r="G15" s="6">
        <f>F15+'Order amounts'!G15-'Shipments from supplier to WH'!G15</f>
        <v>0</v>
      </c>
      <c r="H15" s="6">
        <f>G15+'Order amounts'!H15-'Shipments from supplier to WH'!H15</f>
        <v>0</v>
      </c>
      <c r="I15" s="6">
        <f>H15+'Order amounts'!I15-'Shipments from supplier to WH'!I15</f>
        <v>0</v>
      </c>
      <c r="J15" s="6">
        <f>I15+'Order amounts'!J15-'Shipments from supplier to WH'!J15</f>
        <v>0</v>
      </c>
      <c r="K15" s="6">
        <f>J15+'Order amounts'!K15-'Shipments from supplier to WH'!K15</f>
        <v>0</v>
      </c>
      <c r="L15" s="6">
        <f>K15+'Order amounts'!L15-'Shipments from supplier to WH'!L15</f>
        <v>0</v>
      </c>
      <c r="M15" s="6">
        <f>L15+'Order amounts'!M15-'Shipments from supplier to WH'!M15</f>
        <v>0</v>
      </c>
      <c r="N15" s="6">
        <f>M15+'Order amounts'!N15-'Shipments from supplier to WH'!N15</f>
        <v>0</v>
      </c>
      <c r="O15" s="6">
        <f>N15+'Order amounts'!O15-'Shipments from supplier to WH'!O15</f>
        <v>0</v>
      </c>
      <c r="P15" s="6">
        <f>O15+'Order amounts'!P15-'Shipments from supplier to WH'!P15</f>
        <v>0</v>
      </c>
      <c r="Q15" s="6">
        <f>P15+'Order amounts'!Q15-'Shipments from supplier to WH'!Q15</f>
        <v>0</v>
      </c>
      <c r="R15" s="6">
        <f>Q15+'Order amounts'!R15-'Shipments from supplier to WH'!R15</f>
        <v>0</v>
      </c>
      <c r="S15" s="6">
        <f>R15+'Order amounts'!S15-'Shipments from supplier to WH'!S15</f>
        <v>0</v>
      </c>
      <c r="T15" s="6">
        <f>S15+'Order amounts'!T15-'Shipments from supplier to WH'!T15</f>
        <v>0</v>
      </c>
      <c r="U15" s="6">
        <f>T15+'Order amounts'!U15-'Shipments from supplier to WH'!U15</f>
        <v>0</v>
      </c>
      <c r="V15" s="6">
        <f>U15+'Order amounts'!V15-'Shipments from supplier to WH'!V15</f>
        <v>0</v>
      </c>
      <c r="W15" s="6">
        <f>V15+'Order amounts'!W15-'Shipments from supplier to WH'!W15</f>
        <v>0</v>
      </c>
      <c r="X15" s="6">
        <f>W15+'Order amounts'!X15-'Shipments from supplier to WH'!X15</f>
        <v>0</v>
      </c>
      <c r="Y15" s="6">
        <f>X15+'Order amounts'!Y15-'Shipments from supplier to WH'!Y15</f>
        <v>0</v>
      </c>
      <c r="Z15" s="6">
        <f>Y15+'Order amounts'!Z15-'Shipments from supplier to WH'!Z15</f>
        <v>0</v>
      </c>
      <c r="AA15" s="6">
        <f>Z15+'Order amounts'!AA15-'Shipments from supplier to WH'!AA15</f>
        <v>0</v>
      </c>
    </row>
    <row r="16" spans="1:29" x14ac:dyDescent="0.2">
      <c r="A16">
        <v>10023</v>
      </c>
      <c r="B16" s="6">
        <f>'Order amounts'!B16-'Shipments from supplier to WH'!B16</f>
        <v>0</v>
      </c>
      <c r="C16" s="6">
        <f>B16+'Order amounts'!C16-'Shipments from supplier to WH'!C16</f>
        <v>0</v>
      </c>
      <c r="D16" s="6">
        <f>C16+'Order amounts'!D16-'Shipments from supplier to WH'!D16</f>
        <v>0</v>
      </c>
      <c r="E16" s="6">
        <f>D16+'Order amounts'!E16-'Shipments from supplier to WH'!E16</f>
        <v>0</v>
      </c>
      <c r="F16" s="6">
        <f>E16+'Order amounts'!F16-'Shipments from supplier to WH'!F16</f>
        <v>0</v>
      </c>
      <c r="G16" s="6">
        <f>F16+'Order amounts'!G16-'Shipments from supplier to WH'!G16</f>
        <v>0</v>
      </c>
      <c r="H16" s="6">
        <f>G16+'Order amounts'!H16-'Shipments from supplier to WH'!H16</f>
        <v>0</v>
      </c>
      <c r="I16" s="6">
        <f>H16+'Order amounts'!I16-'Shipments from supplier to WH'!I16</f>
        <v>0</v>
      </c>
      <c r="J16" s="6">
        <f>I16+'Order amounts'!J16-'Shipments from supplier to WH'!J16</f>
        <v>0</v>
      </c>
      <c r="K16" s="6">
        <f>J16+'Order amounts'!K16-'Shipments from supplier to WH'!K16</f>
        <v>0</v>
      </c>
      <c r="L16" s="6">
        <f>K16+'Order amounts'!L16-'Shipments from supplier to WH'!L16</f>
        <v>0</v>
      </c>
      <c r="M16" s="6">
        <f>L16+'Order amounts'!M16-'Shipments from supplier to WH'!M16</f>
        <v>0</v>
      </c>
      <c r="N16" s="6">
        <f>M16+'Order amounts'!N16-'Shipments from supplier to WH'!N16</f>
        <v>0</v>
      </c>
      <c r="O16" s="6">
        <f>N16+'Order amounts'!O16-'Shipments from supplier to WH'!O16</f>
        <v>0</v>
      </c>
      <c r="P16" s="6">
        <f>O16+'Order amounts'!P16-'Shipments from supplier to WH'!P16</f>
        <v>0</v>
      </c>
      <c r="Q16" s="6">
        <f>P16+'Order amounts'!Q16-'Shipments from supplier to WH'!Q16</f>
        <v>0</v>
      </c>
      <c r="R16" s="6">
        <f>Q16+'Order amounts'!R16-'Shipments from supplier to WH'!R16</f>
        <v>0</v>
      </c>
      <c r="S16" s="6">
        <f>R16+'Order amounts'!S16-'Shipments from supplier to WH'!S16</f>
        <v>0</v>
      </c>
      <c r="T16" s="6">
        <f>S16+'Order amounts'!T16-'Shipments from supplier to WH'!T16</f>
        <v>0</v>
      </c>
      <c r="U16" s="6">
        <f>T16+'Order amounts'!U16-'Shipments from supplier to WH'!U16</f>
        <v>0</v>
      </c>
      <c r="V16" s="6">
        <f>U16+'Order amounts'!V16-'Shipments from supplier to WH'!V16</f>
        <v>0</v>
      </c>
      <c r="W16" s="6">
        <f>V16+'Order amounts'!W16-'Shipments from supplier to WH'!W16</f>
        <v>0</v>
      </c>
      <c r="X16" s="6">
        <f>W16+'Order amounts'!X16-'Shipments from supplier to WH'!X16</f>
        <v>0</v>
      </c>
      <c r="Y16" s="6">
        <f>X16+'Order amounts'!Y16-'Shipments from supplier to WH'!Y16</f>
        <v>0</v>
      </c>
      <c r="Z16" s="6">
        <f>Y16+'Order amounts'!Z16-'Shipments from supplier to WH'!Z16</f>
        <v>0</v>
      </c>
      <c r="AA16" s="6">
        <f>Z16+'Order amounts'!AA16-'Shipments from supplier to WH'!AA16</f>
        <v>0</v>
      </c>
    </row>
    <row r="17" spans="1:27" x14ac:dyDescent="0.2">
      <c r="A17">
        <v>10024</v>
      </c>
      <c r="B17" s="6">
        <f>'Order amounts'!B17-'Shipments from supplier to WH'!B17</f>
        <v>0</v>
      </c>
      <c r="C17" s="6">
        <f>B17+'Order amounts'!C17-'Shipments from supplier to WH'!C17</f>
        <v>0</v>
      </c>
      <c r="D17" s="6">
        <f>C17+'Order amounts'!D17-'Shipments from supplier to WH'!D17</f>
        <v>0</v>
      </c>
      <c r="E17" s="6">
        <f>D17+'Order amounts'!E17-'Shipments from supplier to WH'!E17</f>
        <v>0</v>
      </c>
      <c r="F17" s="6">
        <f>E17+'Order amounts'!F17-'Shipments from supplier to WH'!F17</f>
        <v>0</v>
      </c>
      <c r="G17" s="6">
        <f>F17+'Order amounts'!G17-'Shipments from supplier to WH'!G17</f>
        <v>0</v>
      </c>
      <c r="H17" s="6">
        <f>G17+'Order amounts'!H17-'Shipments from supplier to WH'!H17</f>
        <v>0</v>
      </c>
      <c r="I17" s="6">
        <f>H17+'Order amounts'!I17-'Shipments from supplier to WH'!I17</f>
        <v>0</v>
      </c>
      <c r="J17" s="6">
        <f>I17+'Order amounts'!J17-'Shipments from supplier to WH'!J17</f>
        <v>0</v>
      </c>
      <c r="K17" s="6">
        <f>J17+'Order amounts'!K17-'Shipments from supplier to WH'!K17</f>
        <v>0</v>
      </c>
      <c r="L17" s="6">
        <f>K17+'Order amounts'!L17-'Shipments from supplier to WH'!L17</f>
        <v>0</v>
      </c>
      <c r="M17" s="6">
        <f>L17+'Order amounts'!M17-'Shipments from supplier to WH'!M17</f>
        <v>0</v>
      </c>
      <c r="N17" s="6">
        <f>M17+'Order amounts'!N17-'Shipments from supplier to WH'!N17</f>
        <v>0</v>
      </c>
      <c r="O17" s="6">
        <f>N17+'Order amounts'!O17-'Shipments from supplier to WH'!O17</f>
        <v>0</v>
      </c>
      <c r="P17" s="6">
        <f>O17+'Order amounts'!P17-'Shipments from supplier to WH'!P17</f>
        <v>0</v>
      </c>
      <c r="Q17" s="6">
        <f>P17+'Order amounts'!Q17-'Shipments from supplier to WH'!Q17</f>
        <v>0</v>
      </c>
      <c r="R17" s="6">
        <f>Q17+'Order amounts'!R17-'Shipments from supplier to WH'!R17</f>
        <v>0</v>
      </c>
      <c r="S17" s="6">
        <f>R17+'Order amounts'!S17-'Shipments from supplier to WH'!S17</f>
        <v>0</v>
      </c>
      <c r="T17" s="6">
        <f>S17+'Order amounts'!T17-'Shipments from supplier to WH'!T17</f>
        <v>0</v>
      </c>
      <c r="U17" s="6">
        <f>T17+'Order amounts'!U17-'Shipments from supplier to WH'!U17</f>
        <v>0</v>
      </c>
      <c r="V17" s="6">
        <f>U17+'Order amounts'!V17-'Shipments from supplier to WH'!V17</f>
        <v>0</v>
      </c>
      <c r="W17" s="6">
        <f>V17+'Order amounts'!W17-'Shipments from supplier to WH'!W17</f>
        <v>0</v>
      </c>
      <c r="X17" s="6">
        <f>W17+'Order amounts'!X17-'Shipments from supplier to WH'!X17</f>
        <v>0</v>
      </c>
      <c r="Y17" s="6">
        <f>X17+'Order amounts'!Y17-'Shipments from supplier to WH'!Y17</f>
        <v>0</v>
      </c>
      <c r="Z17" s="6">
        <f>Y17+'Order amounts'!Z17-'Shipments from supplier to WH'!Z17</f>
        <v>0</v>
      </c>
      <c r="AA17" s="6">
        <f>Z17+'Order amounts'!AA17-'Shipments from supplier to WH'!AA17</f>
        <v>0</v>
      </c>
    </row>
    <row r="18" spans="1:27" x14ac:dyDescent="0.2">
      <c r="A18">
        <v>10025</v>
      </c>
      <c r="B18" s="6">
        <f>'Order amounts'!B18-'Shipments from supplier to WH'!B18</f>
        <v>0</v>
      </c>
      <c r="C18" s="6">
        <f>B18+'Order amounts'!C18-'Shipments from supplier to WH'!C18</f>
        <v>0</v>
      </c>
      <c r="D18" s="6">
        <f>C18+'Order amounts'!D18-'Shipments from supplier to WH'!D18</f>
        <v>0</v>
      </c>
      <c r="E18" s="6">
        <f>D18+'Order amounts'!E18-'Shipments from supplier to WH'!E18</f>
        <v>0</v>
      </c>
      <c r="F18" s="6">
        <f>E18+'Order amounts'!F18-'Shipments from supplier to WH'!F18</f>
        <v>0</v>
      </c>
      <c r="G18" s="6">
        <f>F18+'Order amounts'!G18-'Shipments from supplier to WH'!G18</f>
        <v>0</v>
      </c>
      <c r="H18" s="6">
        <f>G18+'Order amounts'!H18-'Shipments from supplier to WH'!H18</f>
        <v>0</v>
      </c>
      <c r="I18" s="6">
        <f>H18+'Order amounts'!I18-'Shipments from supplier to WH'!I18</f>
        <v>0</v>
      </c>
      <c r="J18" s="6">
        <f>I18+'Order amounts'!J18-'Shipments from supplier to WH'!J18</f>
        <v>0</v>
      </c>
      <c r="K18" s="6">
        <f>J18+'Order amounts'!K18-'Shipments from supplier to WH'!K18</f>
        <v>0</v>
      </c>
      <c r="L18" s="6">
        <f>K18+'Order amounts'!L18-'Shipments from supplier to WH'!L18</f>
        <v>0</v>
      </c>
      <c r="M18" s="6">
        <f>L18+'Order amounts'!M18-'Shipments from supplier to WH'!M18</f>
        <v>0</v>
      </c>
      <c r="N18" s="6">
        <f>M18+'Order amounts'!N18-'Shipments from supplier to WH'!N18</f>
        <v>0</v>
      </c>
      <c r="O18" s="6">
        <f>N18+'Order amounts'!O18-'Shipments from supplier to WH'!O18</f>
        <v>0</v>
      </c>
      <c r="P18" s="6">
        <f>O18+'Order amounts'!P18-'Shipments from supplier to WH'!P18</f>
        <v>0</v>
      </c>
      <c r="Q18" s="6">
        <f>P18+'Order amounts'!Q18-'Shipments from supplier to WH'!Q18</f>
        <v>0</v>
      </c>
      <c r="R18" s="6">
        <f>Q18+'Order amounts'!R18-'Shipments from supplier to WH'!R18</f>
        <v>0</v>
      </c>
      <c r="S18" s="6">
        <f>R18+'Order amounts'!S18-'Shipments from supplier to WH'!S18</f>
        <v>0</v>
      </c>
      <c r="T18" s="6">
        <f>S18+'Order amounts'!T18-'Shipments from supplier to WH'!T18</f>
        <v>0</v>
      </c>
      <c r="U18" s="6">
        <f>T18+'Order amounts'!U18-'Shipments from supplier to WH'!U18</f>
        <v>0</v>
      </c>
      <c r="V18" s="6">
        <f>U18+'Order amounts'!V18-'Shipments from supplier to WH'!V18</f>
        <v>0</v>
      </c>
      <c r="W18" s="6">
        <f>V18+'Order amounts'!W18-'Shipments from supplier to WH'!W18</f>
        <v>0</v>
      </c>
      <c r="X18" s="6">
        <f>W18+'Order amounts'!X18-'Shipments from supplier to WH'!X18</f>
        <v>0</v>
      </c>
      <c r="Y18" s="6">
        <f>X18+'Order amounts'!Y18-'Shipments from supplier to WH'!Y18</f>
        <v>0</v>
      </c>
      <c r="Z18" s="6">
        <f>Y18+'Order amounts'!Z18-'Shipments from supplier to WH'!Z18</f>
        <v>0</v>
      </c>
      <c r="AA18" s="6">
        <f>Z18+'Order amounts'!AA18-'Shipments from supplier to WH'!AA18</f>
        <v>0</v>
      </c>
    </row>
    <row r="19" spans="1:27" x14ac:dyDescent="0.2">
      <c r="A19">
        <v>10026</v>
      </c>
      <c r="B19" s="6">
        <f>'Order amounts'!B19-'Shipments from supplier to WH'!B19</f>
        <v>0</v>
      </c>
      <c r="C19" s="6">
        <f>B19+'Order amounts'!C19-'Shipments from supplier to WH'!C19</f>
        <v>0</v>
      </c>
      <c r="D19" s="6">
        <f>C19+'Order amounts'!D19-'Shipments from supplier to WH'!D19</f>
        <v>0</v>
      </c>
      <c r="E19" s="6">
        <f>D19+'Order amounts'!E19-'Shipments from supplier to WH'!E19</f>
        <v>0</v>
      </c>
      <c r="F19" s="6">
        <f>E19+'Order amounts'!F19-'Shipments from supplier to WH'!F19</f>
        <v>0</v>
      </c>
      <c r="G19" s="6">
        <f>F19+'Order amounts'!G19-'Shipments from supplier to WH'!G19</f>
        <v>0</v>
      </c>
      <c r="H19" s="6">
        <f>G19+'Order amounts'!H19-'Shipments from supplier to WH'!H19</f>
        <v>0</v>
      </c>
      <c r="I19" s="6">
        <f>H19+'Order amounts'!I19-'Shipments from supplier to WH'!I19</f>
        <v>0</v>
      </c>
      <c r="J19" s="6">
        <f>I19+'Order amounts'!J19-'Shipments from supplier to WH'!J19</f>
        <v>0</v>
      </c>
      <c r="K19" s="6">
        <f>J19+'Order amounts'!K19-'Shipments from supplier to WH'!K19</f>
        <v>0</v>
      </c>
      <c r="L19" s="6">
        <f>K19+'Order amounts'!L19-'Shipments from supplier to WH'!L19</f>
        <v>0</v>
      </c>
      <c r="M19" s="6">
        <f>L19+'Order amounts'!M19-'Shipments from supplier to WH'!M19</f>
        <v>0</v>
      </c>
      <c r="N19" s="6">
        <f>M19+'Order amounts'!N19-'Shipments from supplier to WH'!N19</f>
        <v>0</v>
      </c>
      <c r="O19" s="6">
        <f>N19+'Order amounts'!O19-'Shipments from supplier to WH'!O19</f>
        <v>0</v>
      </c>
      <c r="P19" s="6">
        <f>O19+'Order amounts'!P19-'Shipments from supplier to WH'!P19</f>
        <v>0</v>
      </c>
      <c r="Q19" s="6">
        <f>P19+'Order amounts'!Q19-'Shipments from supplier to WH'!Q19</f>
        <v>0</v>
      </c>
      <c r="R19" s="6">
        <f>Q19+'Order amounts'!R19-'Shipments from supplier to WH'!R19</f>
        <v>0</v>
      </c>
      <c r="S19" s="6">
        <f>R19+'Order amounts'!S19-'Shipments from supplier to WH'!S19</f>
        <v>0</v>
      </c>
      <c r="T19" s="6">
        <f>S19+'Order amounts'!T19-'Shipments from supplier to WH'!T19</f>
        <v>0</v>
      </c>
      <c r="U19" s="6">
        <f>T19+'Order amounts'!U19-'Shipments from supplier to WH'!U19</f>
        <v>0</v>
      </c>
      <c r="V19" s="6">
        <f>U19+'Order amounts'!V19-'Shipments from supplier to WH'!V19</f>
        <v>0</v>
      </c>
      <c r="W19" s="6">
        <f>V19+'Order amounts'!W19-'Shipments from supplier to WH'!W19</f>
        <v>0</v>
      </c>
      <c r="X19" s="6">
        <f>W19+'Order amounts'!X19-'Shipments from supplier to WH'!X19</f>
        <v>0</v>
      </c>
      <c r="Y19" s="6">
        <f>X19+'Order amounts'!Y19-'Shipments from supplier to WH'!Y19</f>
        <v>0</v>
      </c>
      <c r="Z19" s="6">
        <f>Y19+'Order amounts'!Z19-'Shipments from supplier to WH'!Z19</f>
        <v>0</v>
      </c>
      <c r="AA19" s="6">
        <f>Z19+'Order amounts'!AA19-'Shipments from supplier to WH'!AA19</f>
        <v>0</v>
      </c>
    </row>
    <row r="20" spans="1:27" x14ac:dyDescent="0.2">
      <c r="A20">
        <v>10027</v>
      </c>
      <c r="B20" s="6">
        <f>'Order amounts'!B20-'Shipments from supplier to WH'!B20</f>
        <v>0</v>
      </c>
      <c r="C20" s="6">
        <f>B20+'Order amounts'!C20-'Shipments from supplier to WH'!C20</f>
        <v>0</v>
      </c>
      <c r="D20" s="6">
        <f>C20+'Order amounts'!D20-'Shipments from supplier to WH'!D20</f>
        <v>0</v>
      </c>
      <c r="E20" s="6">
        <f>D20+'Order amounts'!E20-'Shipments from supplier to WH'!E20</f>
        <v>0</v>
      </c>
      <c r="F20" s="6">
        <f>E20+'Order amounts'!F20-'Shipments from supplier to WH'!F20</f>
        <v>0</v>
      </c>
      <c r="G20" s="6">
        <f>F20+'Order amounts'!G20-'Shipments from supplier to WH'!G20</f>
        <v>0</v>
      </c>
      <c r="H20" s="6">
        <f>G20+'Order amounts'!H20-'Shipments from supplier to WH'!H20</f>
        <v>0</v>
      </c>
      <c r="I20" s="6">
        <f>H20+'Order amounts'!I20-'Shipments from supplier to WH'!I20</f>
        <v>0</v>
      </c>
      <c r="J20" s="6">
        <f>I20+'Order amounts'!J20-'Shipments from supplier to WH'!J20</f>
        <v>0</v>
      </c>
      <c r="K20" s="6">
        <f>J20+'Order amounts'!K20-'Shipments from supplier to WH'!K20</f>
        <v>0</v>
      </c>
      <c r="L20" s="6">
        <f>K20+'Order amounts'!L20-'Shipments from supplier to WH'!L20</f>
        <v>0</v>
      </c>
      <c r="M20" s="6">
        <f>L20+'Order amounts'!M20-'Shipments from supplier to WH'!M20</f>
        <v>0</v>
      </c>
      <c r="N20" s="6">
        <f>M20+'Order amounts'!N20-'Shipments from supplier to WH'!N20</f>
        <v>0</v>
      </c>
      <c r="O20" s="6">
        <f>N20+'Order amounts'!O20-'Shipments from supplier to WH'!O20</f>
        <v>0</v>
      </c>
      <c r="P20" s="6">
        <f>O20+'Order amounts'!P20-'Shipments from supplier to WH'!P20</f>
        <v>0</v>
      </c>
      <c r="Q20" s="6">
        <f>P20+'Order amounts'!Q20-'Shipments from supplier to WH'!Q20</f>
        <v>0</v>
      </c>
      <c r="R20" s="6">
        <f>Q20+'Order amounts'!R20-'Shipments from supplier to WH'!R20</f>
        <v>0</v>
      </c>
      <c r="S20" s="6">
        <f>R20+'Order amounts'!S20-'Shipments from supplier to WH'!S20</f>
        <v>0</v>
      </c>
      <c r="T20" s="6">
        <f>S20+'Order amounts'!T20-'Shipments from supplier to WH'!T20</f>
        <v>0</v>
      </c>
      <c r="U20" s="6">
        <f>T20+'Order amounts'!U20-'Shipments from supplier to WH'!U20</f>
        <v>0</v>
      </c>
      <c r="V20" s="6">
        <f>U20+'Order amounts'!V20-'Shipments from supplier to WH'!V20</f>
        <v>0</v>
      </c>
      <c r="W20" s="6">
        <f>V20+'Order amounts'!W20-'Shipments from supplier to WH'!W20</f>
        <v>0</v>
      </c>
      <c r="X20" s="6">
        <f>W20+'Order amounts'!X20-'Shipments from supplier to WH'!X20</f>
        <v>0</v>
      </c>
      <c r="Y20" s="6">
        <f>X20+'Order amounts'!Y20-'Shipments from supplier to WH'!Y20</f>
        <v>0</v>
      </c>
      <c r="Z20" s="6">
        <f>Y20+'Order amounts'!Z20-'Shipments from supplier to WH'!Z20</f>
        <v>0</v>
      </c>
      <c r="AA20" s="6">
        <f>Z20+'Order amounts'!AA20-'Shipments from supplier to WH'!AA20</f>
        <v>0</v>
      </c>
    </row>
    <row r="21" spans="1:27" x14ac:dyDescent="0.2">
      <c r="A21">
        <v>10028</v>
      </c>
      <c r="B21" s="6">
        <f>'Order amounts'!B21-'Shipments from supplier to WH'!B21</f>
        <v>0</v>
      </c>
      <c r="C21" s="6">
        <f>B21+'Order amounts'!C21-'Shipments from supplier to WH'!C21</f>
        <v>0</v>
      </c>
      <c r="D21" s="6">
        <f>C21+'Order amounts'!D21-'Shipments from supplier to WH'!D21</f>
        <v>0</v>
      </c>
      <c r="E21" s="6">
        <f>D21+'Order amounts'!E21-'Shipments from supplier to WH'!E21</f>
        <v>0</v>
      </c>
      <c r="F21" s="6">
        <f>E21+'Order amounts'!F21-'Shipments from supplier to WH'!F21</f>
        <v>0</v>
      </c>
      <c r="G21" s="6">
        <f>F21+'Order amounts'!G21-'Shipments from supplier to WH'!G21</f>
        <v>0</v>
      </c>
      <c r="H21" s="6">
        <f>G21+'Order amounts'!H21-'Shipments from supplier to WH'!H21</f>
        <v>0</v>
      </c>
      <c r="I21" s="6">
        <f>H21+'Order amounts'!I21-'Shipments from supplier to WH'!I21</f>
        <v>0</v>
      </c>
      <c r="J21" s="6">
        <f>I21+'Order amounts'!J21-'Shipments from supplier to WH'!J21</f>
        <v>0</v>
      </c>
      <c r="K21" s="6">
        <f>J21+'Order amounts'!K21-'Shipments from supplier to WH'!K21</f>
        <v>0</v>
      </c>
      <c r="L21" s="6">
        <f>K21+'Order amounts'!L21-'Shipments from supplier to WH'!L21</f>
        <v>0</v>
      </c>
      <c r="M21" s="6">
        <f>L21+'Order amounts'!M21-'Shipments from supplier to WH'!M21</f>
        <v>0</v>
      </c>
      <c r="N21" s="6">
        <f>M21+'Order amounts'!N21-'Shipments from supplier to WH'!N21</f>
        <v>0</v>
      </c>
      <c r="O21" s="6">
        <f>N21+'Order amounts'!O21-'Shipments from supplier to WH'!O21</f>
        <v>0</v>
      </c>
      <c r="P21" s="6">
        <f>O21+'Order amounts'!P21-'Shipments from supplier to WH'!P21</f>
        <v>0</v>
      </c>
      <c r="Q21" s="6">
        <f>P21+'Order amounts'!Q21-'Shipments from supplier to WH'!Q21</f>
        <v>0</v>
      </c>
      <c r="R21" s="6">
        <f>Q21+'Order amounts'!R21-'Shipments from supplier to WH'!R21</f>
        <v>0</v>
      </c>
      <c r="S21" s="6">
        <f>R21+'Order amounts'!S21-'Shipments from supplier to WH'!S21</f>
        <v>0</v>
      </c>
      <c r="T21" s="6">
        <f>S21+'Order amounts'!T21-'Shipments from supplier to WH'!T21</f>
        <v>0</v>
      </c>
      <c r="U21" s="6">
        <f>T21+'Order amounts'!U21-'Shipments from supplier to WH'!U21</f>
        <v>0</v>
      </c>
      <c r="V21" s="6">
        <f>U21+'Order amounts'!V21-'Shipments from supplier to WH'!V21</f>
        <v>0</v>
      </c>
      <c r="W21" s="6">
        <f>V21+'Order amounts'!W21-'Shipments from supplier to WH'!W21</f>
        <v>0</v>
      </c>
      <c r="X21" s="6">
        <f>W21+'Order amounts'!X21-'Shipments from supplier to WH'!X21</f>
        <v>0</v>
      </c>
      <c r="Y21" s="6">
        <f>X21+'Order amounts'!Y21-'Shipments from supplier to WH'!Y21</f>
        <v>0</v>
      </c>
      <c r="Z21" s="6">
        <f>Y21+'Order amounts'!Z21-'Shipments from supplier to WH'!Z21</f>
        <v>0</v>
      </c>
      <c r="AA21" s="6">
        <f>Z21+'Order amounts'!AA21-'Shipments from supplier to WH'!AA21</f>
        <v>0</v>
      </c>
    </row>
    <row r="22" spans="1:27" x14ac:dyDescent="0.2">
      <c r="A22">
        <v>10029</v>
      </c>
      <c r="B22" s="6">
        <f>'Order amounts'!B22-'Shipments from supplier to WH'!B22</f>
        <v>0</v>
      </c>
      <c r="C22" s="6">
        <f>B22+'Order amounts'!C22-'Shipments from supplier to WH'!C22</f>
        <v>0</v>
      </c>
      <c r="D22" s="6">
        <f>C22+'Order amounts'!D22-'Shipments from supplier to WH'!D22</f>
        <v>0</v>
      </c>
      <c r="E22" s="6">
        <f>D22+'Order amounts'!E22-'Shipments from supplier to WH'!E22</f>
        <v>0</v>
      </c>
      <c r="F22" s="6">
        <f>E22+'Order amounts'!F22-'Shipments from supplier to WH'!F22</f>
        <v>0</v>
      </c>
      <c r="G22" s="6">
        <f>F22+'Order amounts'!G22-'Shipments from supplier to WH'!G22</f>
        <v>0</v>
      </c>
      <c r="H22" s="6">
        <f>G22+'Order amounts'!H22-'Shipments from supplier to WH'!H22</f>
        <v>0</v>
      </c>
      <c r="I22" s="6">
        <f>H22+'Order amounts'!I22-'Shipments from supplier to WH'!I22</f>
        <v>0</v>
      </c>
      <c r="J22" s="6">
        <f>I22+'Order amounts'!J22-'Shipments from supplier to WH'!J22</f>
        <v>0</v>
      </c>
      <c r="K22" s="6">
        <f>J22+'Order amounts'!K22-'Shipments from supplier to WH'!K22</f>
        <v>0</v>
      </c>
      <c r="L22" s="6">
        <f>K22+'Order amounts'!L22-'Shipments from supplier to WH'!L22</f>
        <v>0</v>
      </c>
      <c r="M22" s="6">
        <f>L22+'Order amounts'!M22-'Shipments from supplier to WH'!M22</f>
        <v>0</v>
      </c>
      <c r="N22" s="6">
        <f>M22+'Order amounts'!N22-'Shipments from supplier to WH'!N22</f>
        <v>0</v>
      </c>
      <c r="O22" s="6">
        <f>N22+'Order amounts'!O22-'Shipments from supplier to WH'!O22</f>
        <v>0</v>
      </c>
      <c r="P22" s="6">
        <f>O22+'Order amounts'!P22-'Shipments from supplier to WH'!P22</f>
        <v>0</v>
      </c>
      <c r="Q22" s="6">
        <f>P22+'Order amounts'!Q22-'Shipments from supplier to WH'!Q22</f>
        <v>0</v>
      </c>
      <c r="R22" s="6">
        <f>Q22+'Order amounts'!R22-'Shipments from supplier to WH'!R22</f>
        <v>0</v>
      </c>
      <c r="S22" s="6">
        <f>R22+'Order amounts'!S22-'Shipments from supplier to WH'!S22</f>
        <v>0</v>
      </c>
      <c r="T22" s="6">
        <f>S22+'Order amounts'!T22-'Shipments from supplier to WH'!T22</f>
        <v>0</v>
      </c>
      <c r="U22" s="6">
        <f>T22+'Order amounts'!U22-'Shipments from supplier to WH'!U22</f>
        <v>0</v>
      </c>
      <c r="V22" s="6">
        <f>U22+'Order amounts'!V22-'Shipments from supplier to WH'!V22</f>
        <v>0</v>
      </c>
      <c r="W22" s="6">
        <f>V22+'Order amounts'!W22-'Shipments from supplier to WH'!W22</f>
        <v>0</v>
      </c>
      <c r="X22" s="6">
        <f>W22+'Order amounts'!X22-'Shipments from supplier to WH'!X22</f>
        <v>0</v>
      </c>
      <c r="Y22" s="6">
        <f>X22+'Order amounts'!Y22-'Shipments from supplier to WH'!Y22</f>
        <v>0</v>
      </c>
      <c r="Z22" s="6">
        <f>Y22+'Order amounts'!Z22-'Shipments from supplier to WH'!Z22</f>
        <v>0</v>
      </c>
      <c r="AA22" s="6">
        <f>Z22+'Order amounts'!AA22-'Shipments from supplier to WH'!AA22</f>
        <v>0</v>
      </c>
    </row>
    <row r="23" spans="1:27" x14ac:dyDescent="0.2">
      <c r="A23">
        <v>10030</v>
      </c>
      <c r="B23" s="6">
        <f>'Order amounts'!B23-'Shipments from supplier to WH'!B23</f>
        <v>0</v>
      </c>
      <c r="C23" s="6">
        <f>B23+'Order amounts'!C23-'Shipments from supplier to WH'!C23</f>
        <v>0</v>
      </c>
      <c r="D23" s="6">
        <f>C23+'Order amounts'!D23-'Shipments from supplier to WH'!D23</f>
        <v>0</v>
      </c>
      <c r="E23" s="6">
        <f>D23+'Order amounts'!E23-'Shipments from supplier to WH'!E23</f>
        <v>0</v>
      </c>
      <c r="F23" s="6">
        <f>E23+'Order amounts'!F23-'Shipments from supplier to WH'!F23</f>
        <v>0</v>
      </c>
      <c r="G23" s="6">
        <f>F23+'Order amounts'!G23-'Shipments from supplier to WH'!G23</f>
        <v>0</v>
      </c>
      <c r="H23" s="6">
        <f>G23+'Order amounts'!H23-'Shipments from supplier to WH'!H23</f>
        <v>0</v>
      </c>
      <c r="I23" s="6">
        <f>H23+'Order amounts'!I23-'Shipments from supplier to WH'!I23</f>
        <v>0</v>
      </c>
      <c r="J23" s="6">
        <f>I23+'Order amounts'!J23-'Shipments from supplier to WH'!J23</f>
        <v>0</v>
      </c>
      <c r="K23" s="6">
        <f>J23+'Order amounts'!K23-'Shipments from supplier to WH'!K23</f>
        <v>0</v>
      </c>
      <c r="L23" s="6">
        <f>K23+'Order amounts'!L23-'Shipments from supplier to WH'!L23</f>
        <v>0</v>
      </c>
      <c r="M23" s="6">
        <f>L23+'Order amounts'!M23-'Shipments from supplier to WH'!M23</f>
        <v>0</v>
      </c>
      <c r="N23" s="6">
        <f>M23+'Order amounts'!N23-'Shipments from supplier to WH'!N23</f>
        <v>0</v>
      </c>
      <c r="O23" s="6">
        <f>N23+'Order amounts'!O23-'Shipments from supplier to WH'!O23</f>
        <v>0</v>
      </c>
      <c r="P23" s="6">
        <f>O23+'Order amounts'!P23-'Shipments from supplier to WH'!P23</f>
        <v>0</v>
      </c>
      <c r="Q23" s="6">
        <f>P23+'Order amounts'!Q23-'Shipments from supplier to WH'!Q23</f>
        <v>0</v>
      </c>
      <c r="R23" s="6">
        <f>Q23+'Order amounts'!R23-'Shipments from supplier to WH'!R23</f>
        <v>0</v>
      </c>
      <c r="S23" s="6">
        <f>R23+'Order amounts'!S23-'Shipments from supplier to WH'!S23</f>
        <v>0</v>
      </c>
      <c r="T23" s="6">
        <f>S23+'Order amounts'!T23-'Shipments from supplier to WH'!T23</f>
        <v>0</v>
      </c>
      <c r="U23" s="6">
        <f>T23+'Order amounts'!U23-'Shipments from supplier to WH'!U23</f>
        <v>0</v>
      </c>
      <c r="V23" s="6">
        <f>U23+'Order amounts'!V23-'Shipments from supplier to WH'!V23</f>
        <v>0</v>
      </c>
      <c r="W23" s="6">
        <f>V23+'Order amounts'!W23-'Shipments from supplier to WH'!W23</f>
        <v>0</v>
      </c>
      <c r="X23" s="6">
        <f>W23+'Order amounts'!X23-'Shipments from supplier to WH'!X23</f>
        <v>0</v>
      </c>
      <c r="Y23" s="6">
        <f>X23+'Order amounts'!Y23-'Shipments from supplier to WH'!Y23</f>
        <v>0</v>
      </c>
      <c r="Z23" s="6">
        <f>Y23+'Order amounts'!Z23-'Shipments from supplier to WH'!Z23</f>
        <v>0</v>
      </c>
      <c r="AA23" s="6">
        <f>Z23+'Order amounts'!AA23-'Shipments from supplier to WH'!AA23</f>
        <v>0</v>
      </c>
    </row>
    <row r="24" spans="1:27" x14ac:dyDescent="0.2">
      <c r="A24">
        <v>10031</v>
      </c>
      <c r="B24" s="6">
        <f>'Order amounts'!B24-'Shipments from supplier to WH'!B24</f>
        <v>0</v>
      </c>
      <c r="C24" s="6">
        <f>B24+'Order amounts'!C24-'Shipments from supplier to WH'!C24</f>
        <v>0</v>
      </c>
      <c r="D24" s="6">
        <f>C24+'Order amounts'!D24-'Shipments from supplier to WH'!D24</f>
        <v>0</v>
      </c>
      <c r="E24" s="6">
        <f>D24+'Order amounts'!E24-'Shipments from supplier to WH'!E24</f>
        <v>0</v>
      </c>
      <c r="F24" s="6">
        <f>E24+'Order amounts'!F24-'Shipments from supplier to WH'!F24</f>
        <v>0</v>
      </c>
      <c r="G24" s="6">
        <f>F24+'Order amounts'!G24-'Shipments from supplier to WH'!G24</f>
        <v>0</v>
      </c>
      <c r="H24" s="6">
        <f>G24+'Order amounts'!H24-'Shipments from supplier to WH'!H24</f>
        <v>0</v>
      </c>
      <c r="I24" s="6">
        <f>H24+'Order amounts'!I24-'Shipments from supplier to WH'!I24</f>
        <v>0</v>
      </c>
      <c r="J24" s="6">
        <f>I24+'Order amounts'!J24-'Shipments from supplier to WH'!J24</f>
        <v>0</v>
      </c>
      <c r="K24" s="6">
        <f>J24+'Order amounts'!K24-'Shipments from supplier to WH'!K24</f>
        <v>0</v>
      </c>
      <c r="L24" s="6">
        <f>K24+'Order amounts'!L24-'Shipments from supplier to WH'!L24</f>
        <v>0</v>
      </c>
      <c r="M24" s="6">
        <f>L24+'Order amounts'!M24-'Shipments from supplier to WH'!M24</f>
        <v>0</v>
      </c>
      <c r="N24" s="6">
        <f>M24+'Order amounts'!N24-'Shipments from supplier to WH'!N24</f>
        <v>0</v>
      </c>
      <c r="O24" s="6">
        <f>N24+'Order amounts'!O24-'Shipments from supplier to WH'!O24</f>
        <v>0</v>
      </c>
      <c r="P24" s="6">
        <f>O24+'Order amounts'!P24-'Shipments from supplier to WH'!P24</f>
        <v>0</v>
      </c>
      <c r="Q24" s="6">
        <f>P24+'Order amounts'!Q24-'Shipments from supplier to WH'!Q24</f>
        <v>0</v>
      </c>
      <c r="R24" s="6">
        <f>Q24+'Order amounts'!R24-'Shipments from supplier to WH'!R24</f>
        <v>0</v>
      </c>
      <c r="S24" s="6">
        <f>R24+'Order amounts'!S24-'Shipments from supplier to WH'!S24</f>
        <v>0</v>
      </c>
      <c r="T24" s="6">
        <f>S24+'Order amounts'!T24-'Shipments from supplier to WH'!T24</f>
        <v>0</v>
      </c>
      <c r="U24" s="6">
        <f>T24+'Order amounts'!U24-'Shipments from supplier to WH'!U24</f>
        <v>0</v>
      </c>
      <c r="V24" s="6">
        <f>U24+'Order amounts'!V24-'Shipments from supplier to WH'!V24</f>
        <v>0</v>
      </c>
      <c r="W24" s="6">
        <f>V24+'Order amounts'!W24-'Shipments from supplier to WH'!W24</f>
        <v>0</v>
      </c>
      <c r="X24" s="6">
        <f>W24+'Order amounts'!X24-'Shipments from supplier to WH'!X24</f>
        <v>0</v>
      </c>
      <c r="Y24" s="6">
        <f>X24+'Order amounts'!Y24-'Shipments from supplier to WH'!Y24</f>
        <v>0</v>
      </c>
      <c r="Z24" s="6">
        <f>Y24+'Order amounts'!Z24-'Shipments from supplier to WH'!Z24</f>
        <v>0</v>
      </c>
      <c r="AA24" s="6">
        <f>Z24+'Order amounts'!AA24-'Shipments from supplier to WH'!AA24</f>
        <v>0</v>
      </c>
    </row>
    <row r="25" spans="1:27" x14ac:dyDescent="0.2">
      <c r="A25">
        <v>10032</v>
      </c>
      <c r="B25" s="6">
        <f>'Order amounts'!B25-'Shipments from supplier to WH'!B25</f>
        <v>0</v>
      </c>
      <c r="C25" s="6">
        <f>B25+'Order amounts'!C25-'Shipments from supplier to WH'!C25</f>
        <v>0</v>
      </c>
      <c r="D25" s="6">
        <f>C25+'Order amounts'!D25-'Shipments from supplier to WH'!D25</f>
        <v>0</v>
      </c>
      <c r="E25" s="6">
        <f>D25+'Order amounts'!E25-'Shipments from supplier to WH'!E25</f>
        <v>0</v>
      </c>
      <c r="F25" s="6">
        <f>E25+'Order amounts'!F25-'Shipments from supplier to WH'!F25</f>
        <v>0</v>
      </c>
      <c r="G25" s="6">
        <f>F25+'Order amounts'!G25-'Shipments from supplier to WH'!G25</f>
        <v>0</v>
      </c>
      <c r="H25" s="6">
        <f>G25+'Order amounts'!H25-'Shipments from supplier to WH'!H25</f>
        <v>0</v>
      </c>
      <c r="I25" s="6">
        <f>H25+'Order amounts'!I25-'Shipments from supplier to WH'!I25</f>
        <v>0</v>
      </c>
      <c r="J25" s="6">
        <f>I25+'Order amounts'!J25-'Shipments from supplier to WH'!J25</f>
        <v>0</v>
      </c>
      <c r="K25" s="6">
        <f>J25+'Order amounts'!K25-'Shipments from supplier to WH'!K25</f>
        <v>0</v>
      </c>
      <c r="L25" s="6">
        <f>K25+'Order amounts'!L25-'Shipments from supplier to WH'!L25</f>
        <v>0</v>
      </c>
      <c r="M25" s="6">
        <f>L25+'Order amounts'!M25-'Shipments from supplier to WH'!M25</f>
        <v>0</v>
      </c>
      <c r="N25" s="6">
        <f>M25+'Order amounts'!N25-'Shipments from supplier to WH'!N25</f>
        <v>0</v>
      </c>
      <c r="O25" s="6">
        <f>N25+'Order amounts'!O25-'Shipments from supplier to WH'!O25</f>
        <v>0</v>
      </c>
      <c r="P25" s="6">
        <f>O25+'Order amounts'!P25-'Shipments from supplier to WH'!P25</f>
        <v>0</v>
      </c>
      <c r="Q25" s="6">
        <f>P25+'Order amounts'!Q25-'Shipments from supplier to WH'!Q25</f>
        <v>0</v>
      </c>
      <c r="R25" s="6">
        <f>Q25+'Order amounts'!R25-'Shipments from supplier to WH'!R25</f>
        <v>0</v>
      </c>
      <c r="S25" s="6">
        <f>R25+'Order amounts'!S25-'Shipments from supplier to WH'!S25</f>
        <v>0</v>
      </c>
      <c r="T25" s="6">
        <f>S25+'Order amounts'!T25-'Shipments from supplier to WH'!T25</f>
        <v>0</v>
      </c>
      <c r="U25" s="6">
        <f>T25+'Order amounts'!U25-'Shipments from supplier to WH'!U25</f>
        <v>0</v>
      </c>
      <c r="V25" s="6">
        <f>U25+'Order amounts'!V25-'Shipments from supplier to WH'!V25</f>
        <v>0</v>
      </c>
      <c r="W25" s="6">
        <f>V25+'Order amounts'!W25-'Shipments from supplier to WH'!W25</f>
        <v>0</v>
      </c>
      <c r="X25" s="6">
        <f>W25+'Order amounts'!X25-'Shipments from supplier to WH'!X25</f>
        <v>0</v>
      </c>
      <c r="Y25" s="6">
        <f>X25+'Order amounts'!Y25-'Shipments from supplier to WH'!Y25</f>
        <v>0</v>
      </c>
      <c r="Z25" s="6">
        <f>Y25+'Order amounts'!Z25-'Shipments from supplier to WH'!Z25</f>
        <v>0</v>
      </c>
      <c r="AA25" s="6">
        <f>Z25+'Order amounts'!AA25-'Shipments from supplier to WH'!AA25</f>
        <v>0</v>
      </c>
    </row>
    <row r="26" spans="1:27" x14ac:dyDescent="0.2">
      <c r="A26">
        <v>10033</v>
      </c>
      <c r="B26" s="6">
        <f>'Order amounts'!B26-'Shipments from supplier to WH'!B26</f>
        <v>0</v>
      </c>
      <c r="C26" s="6">
        <f>B26+'Order amounts'!C26-'Shipments from supplier to WH'!C26</f>
        <v>0</v>
      </c>
      <c r="D26" s="6">
        <f>C26+'Order amounts'!D26-'Shipments from supplier to WH'!D26</f>
        <v>0</v>
      </c>
      <c r="E26" s="6">
        <f>D26+'Order amounts'!E26-'Shipments from supplier to WH'!E26</f>
        <v>0</v>
      </c>
      <c r="F26" s="6">
        <f>E26+'Order amounts'!F26-'Shipments from supplier to WH'!F26</f>
        <v>0</v>
      </c>
      <c r="G26" s="6">
        <f>F26+'Order amounts'!G26-'Shipments from supplier to WH'!G26</f>
        <v>0</v>
      </c>
      <c r="H26" s="6">
        <f>G26+'Order amounts'!H26-'Shipments from supplier to WH'!H26</f>
        <v>0</v>
      </c>
      <c r="I26" s="6">
        <f>H26+'Order amounts'!I26-'Shipments from supplier to WH'!I26</f>
        <v>0</v>
      </c>
      <c r="J26" s="6">
        <f>I26+'Order amounts'!J26-'Shipments from supplier to WH'!J26</f>
        <v>0</v>
      </c>
      <c r="K26" s="6">
        <f>J26+'Order amounts'!K26-'Shipments from supplier to WH'!K26</f>
        <v>0</v>
      </c>
      <c r="L26" s="6">
        <f>K26+'Order amounts'!L26-'Shipments from supplier to WH'!L26</f>
        <v>0</v>
      </c>
      <c r="M26" s="6">
        <f>L26+'Order amounts'!M26-'Shipments from supplier to WH'!M26</f>
        <v>0</v>
      </c>
      <c r="N26" s="6">
        <f>M26+'Order amounts'!N26-'Shipments from supplier to WH'!N26</f>
        <v>0</v>
      </c>
      <c r="O26" s="6">
        <f>N26+'Order amounts'!O26-'Shipments from supplier to WH'!O26</f>
        <v>0</v>
      </c>
      <c r="P26" s="6">
        <f>O26+'Order amounts'!P26-'Shipments from supplier to WH'!P26</f>
        <v>0</v>
      </c>
      <c r="Q26" s="6">
        <f>P26+'Order amounts'!Q26-'Shipments from supplier to WH'!Q26</f>
        <v>0</v>
      </c>
      <c r="R26" s="6">
        <f>Q26+'Order amounts'!R26-'Shipments from supplier to WH'!R26</f>
        <v>0</v>
      </c>
      <c r="S26" s="6">
        <f>R26+'Order amounts'!S26-'Shipments from supplier to WH'!S26</f>
        <v>0</v>
      </c>
      <c r="T26" s="6">
        <f>S26+'Order amounts'!T26-'Shipments from supplier to WH'!T26</f>
        <v>0</v>
      </c>
      <c r="U26" s="6">
        <f>T26+'Order amounts'!U26-'Shipments from supplier to WH'!U26</f>
        <v>0</v>
      </c>
      <c r="V26" s="6">
        <f>U26+'Order amounts'!V26-'Shipments from supplier to WH'!V26</f>
        <v>0</v>
      </c>
      <c r="W26" s="6">
        <f>V26+'Order amounts'!W26-'Shipments from supplier to WH'!W26</f>
        <v>0</v>
      </c>
      <c r="X26" s="6">
        <f>W26+'Order amounts'!X26-'Shipments from supplier to WH'!X26</f>
        <v>0</v>
      </c>
      <c r="Y26" s="6">
        <f>X26+'Order amounts'!Y26-'Shipments from supplier to WH'!Y26</f>
        <v>0</v>
      </c>
      <c r="Z26" s="6">
        <f>Y26+'Order amounts'!Z26-'Shipments from supplier to WH'!Z26</f>
        <v>0</v>
      </c>
      <c r="AA26" s="6">
        <f>Z26+'Order amounts'!AA26-'Shipments from supplier to WH'!AA26</f>
        <v>0</v>
      </c>
    </row>
    <row r="27" spans="1:27" x14ac:dyDescent="0.2">
      <c r="A27">
        <v>10034</v>
      </c>
      <c r="B27" s="6">
        <f>'Order amounts'!B27-'Shipments from supplier to WH'!B27</f>
        <v>0</v>
      </c>
      <c r="C27" s="6">
        <f>B27+'Order amounts'!C27-'Shipments from supplier to WH'!C27</f>
        <v>0</v>
      </c>
      <c r="D27" s="6">
        <f>C27+'Order amounts'!D27-'Shipments from supplier to WH'!D27</f>
        <v>0</v>
      </c>
      <c r="E27" s="6">
        <f>D27+'Order amounts'!E27-'Shipments from supplier to WH'!E27</f>
        <v>0</v>
      </c>
      <c r="F27" s="6">
        <f>E27+'Order amounts'!F27-'Shipments from supplier to WH'!F27</f>
        <v>0</v>
      </c>
      <c r="G27" s="6">
        <f>F27+'Order amounts'!G27-'Shipments from supplier to WH'!G27</f>
        <v>0</v>
      </c>
      <c r="H27" s="6">
        <f>G27+'Order amounts'!H27-'Shipments from supplier to WH'!H27</f>
        <v>0</v>
      </c>
      <c r="I27" s="6">
        <f>H27+'Order amounts'!I27-'Shipments from supplier to WH'!I27</f>
        <v>0</v>
      </c>
      <c r="J27" s="6">
        <f>I27+'Order amounts'!J27-'Shipments from supplier to WH'!J27</f>
        <v>0</v>
      </c>
      <c r="K27" s="6">
        <f>J27+'Order amounts'!K27-'Shipments from supplier to WH'!K27</f>
        <v>0</v>
      </c>
      <c r="L27" s="6">
        <f>K27+'Order amounts'!L27-'Shipments from supplier to WH'!L27</f>
        <v>0</v>
      </c>
      <c r="M27" s="6">
        <f>L27+'Order amounts'!M27-'Shipments from supplier to WH'!M27</f>
        <v>0</v>
      </c>
      <c r="N27" s="6">
        <f>M27+'Order amounts'!N27-'Shipments from supplier to WH'!N27</f>
        <v>0</v>
      </c>
      <c r="O27" s="6">
        <f>N27+'Order amounts'!O27-'Shipments from supplier to WH'!O27</f>
        <v>0</v>
      </c>
      <c r="P27" s="6">
        <f>O27+'Order amounts'!P27-'Shipments from supplier to WH'!P27</f>
        <v>0</v>
      </c>
      <c r="Q27" s="6">
        <f>P27+'Order amounts'!Q27-'Shipments from supplier to WH'!Q27</f>
        <v>0</v>
      </c>
      <c r="R27" s="6">
        <f>Q27+'Order amounts'!R27-'Shipments from supplier to WH'!R27</f>
        <v>0</v>
      </c>
      <c r="S27" s="6">
        <f>R27+'Order amounts'!S27-'Shipments from supplier to WH'!S27</f>
        <v>0</v>
      </c>
      <c r="T27" s="6">
        <f>S27+'Order amounts'!T27-'Shipments from supplier to WH'!T27</f>
        <v>0</v>
      </c>
      <c r="U27" s="6">
        <f>T27+'Order amounts'!U27-'Shipments from supplier to WH'!U27</f>
        <v>0</v>
      </c>
      <c r="V27" s="6">
        <f>U27+'Order amounts'!V27-'Shipments from supplier to WH'!V27</f>
        <v>0</v>
      </c>
      <c r="W27" s="6">
        <f>V27+'Order amounts'!W27-'Shipments from supplier to WH'!W27</f>
        <v>0</v>
      </c>
      <c r="X27" s="6">
        <f>W27+'Order amounts'!X27-'Shipments from supplier to WH'!X27</f>
        <v>0</v>
      </c>
      <c r="Y27" s="6">
        <f>X27+'Order amounts'!Y27-'Shipments from supplier to WH'!Y27</f>
        <v>0</v>
      </c>
      <c r="Z27" s="6">
        <f>Y27+'Order amounts'!Z27-'Shipments from supplier to WH'!Z27</f>
        <v>0</v>
      </c>
      <c r="AA27" s="6">
        <f>Z27+'Order amounts'!AA27-'Shipments from supplier to WH'!AA27</f>
        <v>0</v>
      </c>
    </row>
    <row r="28" spans="1:27" x14ac:dyDescent="0.2">
      <c r="A28">
        <v>10035</v>
      </c>
      <c r="B28" s="6">
        <f>'Order amounts'!B28-'Shipments from supplier to WH'!B28</f>
        <v>0</v>
      </c>
      <c r="C28" s="6">
        <f>B28+'Order amounts'!C28-'Shipments from supplier to WH'!C28</f>
        <v>0</v>
      </c>
      <c r="D28" s="6">
        <f>C28+'Order amounts'!D28-'Shipments from supplier to WH'!D28</f>
        <v>0</v>
      </c>
      <c r="E28" s="6">
        <f>D28+'Order amounts'!E28-'Shipments from supplier to WH'!E28</f>
        <v>0</v>
      </c>
      <c r="F28" s="6">
        <f>E28+'Order amounts'!F28-'Shipments from supplier to WH'!F28</f>
        <v>0</v>
      </c>
      <c r="G28" s="6">
        <f>F28+'Order amounts'!G28-'Shipments from supplier to WH'!G28</f>
        <v>0</v>
      </c>
      <c r="H28" s="6">
        <f>G28+'Order amounts'!H28-'Shipments from supplier to WH'!H28</f>
        <v>0</v>
      </c>
      <c r="I28" s="6">
        <f>H28+'Order amounts'!I28-'Shipments from supplier to WH'!I28</f>
        <v>0</v>
      </c>
      <c r="J28" s="6">
        <f>I28+'Order amounts'!J28-'Shipments from supplier to WH'!J28</f>
        <v>0</v>
      </c>
      <c r="K28" s="6">
        <f>J28+'Order amounts'!K28-'Shipments from supplier to WH'!K28</f>
        <v>0</v>
      </c>
      <c r="L28" s="6">
        <f>K28+'Order amounts'!L28-'Shipments from supplier to WH'!L28</f>
        <v>0</v>
      </c>
      <c r="M28" s="6">
        <f>L28+'Order amounts'!M28-'Shipments from supplier to WH'!M28</f>
        <v>0</v>
      </c>
      <c r="N28" s="6">
        <f>M28+'Order amounts'!N28-'Shipments from supplier to WH'!N28</f>
        <v>0</v>
      </c>
      <c r="O28" s="6">
        <f>N28+'Order amounts'!O28-'Shipments from supplier to WH'!O28</f>
        <v>0</v>
      </c>
      <c r="P28" s="6">
        <f>O28+'Order amounts'!P28-'Shipments from supplier to WH'!P28</f>
        <v>0</v>
      </c>
      <c r="Q28" s="6">
        <f>P28+'Order amounts'!Q28-'Shipments from supplier to WH'!Q28</f>
        <v>0</v>
      </c>
      <c r="R28" s="6">
        <f>Q28+'Order amounts'!R28-'Shipments from supplier to WH'!R28</f>
        <v>0</v>
      </c>
      <c r="S28" s="6">
        <f>R28+'Order amounts'!S28-'Shipments from supplier to WH'!S28</f>
        <v>0</v>
      </c>
      <c r="T28" s="6">
        <f>S28+'Order amounts'!T28-'Shipments from supplier to WH'!T28</f>
        <v>0</v>
      </c>
      <c r="U28" s="6">
        <f>T28+'Order amounts'!U28-'Shipments from supplier to WH'!U28</f>
        <v>0</v>
      </c>
      <c r="V28" s="6">
        <f>U28+'Order amounts'!V28-'Shipments from supplier to WH'!V28</f>
        <v>0</v>
      </c>
      <c r="W28" s="6">
        <f>V28+'Order amounts'!W28-'Shipments from supplier to WH'!W28</f>
        <v>0</v>
      </c>
      <c r="X28" s="6">
        <f>W28+'Order amounts'!X28-'Shipments from supplier to WH'!X28</f>
        <v>0</v>
      </c>
      <c r="Y28" s="6">
        <f>X28+'Order amounts'!Y28-'Shipments from supplier to WH'!Y28</f>
        <v>0</v>
      </c>
      <c r="Z28" s="6">
        <f>Y28+'Order amounts'!Z28-'Shipments from supplier to WH'!Z28</f>
        <v>0</v>
      </c>
      <c r="AA28" s="6">
        <f>Z28+'Order amounts'!AA28-'Shipments from supplier to WH'!AA28</f>
        <v>0</v>
      </c>
    </row>
    <row r="29" spans="1:27" x14ac:dyDescent="0.2">
      <c r="A29">
        <v>10036</v>
      </c>
      <c r="B29" s="6">
        <f>'Order amounts'!B29-'Shipments from supplier to WH'!B29</f>
        <v>0</v>
      </c>
      <c r="C29" s="6">
        <f>B29+'Order amounts'!C29-'Shipments from supplier to WH'!C29</f>
        <v>0</v>
      </c>
      <c r="D29" s="6">
        <f>C29+'Order amounts'!D29-'Shipments from supplier to WH'!D29</f>
        <v>0</v>
      </c>
      <c r="E29" s="6">
        <f>D29+'Order amounts'!E29-'Shipments from supplier to WH'!E29</f>
        <v>0</v>
      </c>
      <c r="F29" s="6">
        <f>E29+'Order amounts'!F29-'Shipments from supplier to WH'!F29</f>
        <v>0</v>
      </c>
      <c r="G29" s="6">
        <f>F29+'Order amounts'!G29-'Shipments from supplier to WH'!G29</f>
        <v>0</v>
      </c>
      <c r="H29" s="6">
        <f>G29+'Order amounts'!H29-'Shipments from supplier to WH'!H29</f>
        <v>0</v>
      </c>
      <c r="I29" s="6">
        <f>H29+'Order amounts'!I29-'Shipments from supplier to WH'!I29</f>
        <v>0</v>
      </c>
      <c r="J29" s="6">
        <f>I29+'Order amounts'!J29-'Shipments from supplier to WH'!J29</f>
        <v>0</v>
      </c>
      <c r="K29" s="6">
        <f>J29+'Order amounts'!K29-'Shipments from supplier to WH'!K29</f>
        <v>0</v>
      </c>
      <c r="L29" s="6">
        <f>K29+'Order amounts'!L29-'Shipments from supplier to WH'!L29</f>
        <v>0</v>
      </c>
      <c r="M29" s="6">
        <f>L29+'Order amounts'!M29-'Shipments from supplier to WH'!M29</f>
        <v>0</v>
      </c>
      <c r="N29" s="6">
        <f>M29+'Order amounts'!N29-'Shipments from supplier to WH'!N29</f>
        <v>0</v>
      </c>
      <c r="O29" s="6">
        <f>N29+'Order amounts'!O29-'Shipments from supplier to WH'!O29</f>
        <v>0</v>
      </c>
      <c r="P29" s="6">
        <f>O29+'Order amounts'!P29-'Shipments from supplier to WH'!P29</f>
        <v>0</v>
      </c>
      <c r="Q29" s="6">
        <f>P29+'Order amounts'!Q29-'Shipments from supplier to WH'!Q29</f>
        <v>0</v>
      </c>
      <c r="R29" s="6">
        <f>Q29+'Order amounts'!R29-'Shipments from supplier to WH'!R29</f>
        <v>0</v>
      </c>
      <c r="S29" s="6">
        <f>R29+'Order amounts'!S29-'Shipments from supplier to WH'!S29</f>
        <v>0</v>
      </c>
      <c r="T29" s="6">
        <f>S29+'Order amounts'!T29-'Shipments from supplier to WH'!T29</f>
        <v>0</v>
      </c>
      <c r="U29" s="6">
        <f>T29+'Order amounts'!U29-'Shipments from supplier to WH'!U29</f>
        <v>0</v>
      </c>
      <c r="V29" s="6">
        <f>U29+'Order amounts'!V29-'Shipments from supplier to WH'!V29</f>
        <v>0</v>
      </c>
      <c r="W29" s="6">
        <f>V29+'Order amounts'!W29-'Shipments from supplier to WH'!W29</f>
        <v>0</v>
      </c>
      <c r="X29" s="6">
        <f>W29+'Order amounts'!X29-'Shipments from supplier to WH'!X29</f>
        <v>0</v>
      </c>
      <c r="Y29" s="6">
        <f>X29+'Order amounts'!Y29-'Shipments from supplier to WH'!Y29</f>
        <v>0</v>
      </c>
      <c r="Z29" s="6">
        <f>Y29+'Order amounts'!Z29-'Shipments from supplier to WH'!Z29</f>
        <v>0</v>
      </c>
      <c r="AA29" s="6">
        <f>Z29+'Order amounts'!AA29-'Shipments from supplier to WH'!AA29</f>
        <v>0</v>
      </c>
    </row>
    <row r="30" spans="1:27" x14ac:dyDescent="0.2">
      <c r="A30">
        <v>10037</v>
      </c>
      <c r="B30" s="6">
        <f>'Order amounts'!B30-'Shipments from supplier to WH'!B30</f>
        <v>0</v>
      </c>
      <c r="C30" s="6">
        <f>B30+'Order amounts'!C30-'Shipments from supplier to WH'!C30</f>
        <v>0</v>
      </c>
      <c r="D30" s="6">
        <f>C30+'Order amounts'!D30-'Shipments from supplier to WH'!D30</f>
        <v>0</v>
      </c>
      <c r="E30" s="6">
        <f>D30+'Order amounts'!E30-'Shipments from supplier to WH'!E30</f>
        <v>0</v>
      </c>
      <c r="F30" s="6">
        <f>E30+'Order amounts'!F30-'Shipments from supplier to WH'!F30</f>
        <v>0</v>
      </c>
      <c r="G30" s="6">
        <f>F30+'Order amounts'!G30-'Shipments from supplier to WH'!G30</f>
        <v>0</v>
      </c>
      <c r="H30" s="6">
        <f>G30+'Order amounts'!H30-'Shipments from supplier to WH'!H30</f>
        <v>0</v>
      </c>
      <c r="I30" s="6">
        <f>H30+'Order amounts'!I30-'Shipments from supplier to WH'!I30</f>
        <v>0</v>
      </c>
      <c r="J30" s="6">
        <f>I30+'Order amounts'!J30-'Shipments from supplier to WH'!J30</f>
        <v>0</v>
      </c>
      <c r="K30" s="6">
        <f>J30+'Order amounts'!K30-'Shipments from supplier to WH'!K30</f>
        <v>0</v>
      </c>
      <c r="L30" s="6">
        <f>K30+'Order amounts'!L30-'Shipments from supplier to WH'!L30</f>
        <v>0</v>
      </c>
      <c r="M30" s="6">
        <f>L30+'Order amounts'!M30-'Shipments from supplier to WH'!M30</f>
        <v>0</v>
      </c>
      <c r="N30" s="6">
        <f>M30+'Order amounts'!N30-'Shipments from supplier to WH'!N30</f>
        <v>0</v>
      </c>
      <c r="O30" s="6">
        <f>N30+'Order amounts'!O30-'Shipments from supplier to WH'!O30</f>
        <v>0</v>
      </c>
      <c r="P30" s="6">
        <f>O30+'Order amounts'!P30-'Shipments from supplier to WH'!P30</f>
        <v>0</v>
      </c>
      <c r="Q30" s="6">
        <f>P30+'Order amounts'!Q30-'Shipments from supplier to WH'!Q30</f>
        <v>0</v>
      </c>
      <c r="R30" s="6">
        <f>Q30+'Order amounts'!R30-'Shipments from supplier to WH'!R30</f>
        <v>0</v>
      </c>
      <c r="S30" s="6">
        <f>R30+'Order amounts'!S30-'Shipments from supplier to WH'!S30</f>
        <v>0</v>
      </c>
      <c r="T30" s="6">
        <f>S30+'Order amounts'!T30-'Shipments from supplier to WH'!T30</f>
        <v>0</v>
      </c>
      <c r="U30" s="6">
        <f>T30+'Order amounts'!U30-'Shipments from supplier to WH'!U30</f>
        <v>0</v>
      </c>
      <c r="V30" s="6">
        <f>U30+'Order amounts'!V30-'Shipments from supplier to WH'!V30</f>
        <v>0</v>
      </c>
      <c r="W30" s="6">
        <f>V30+'Order amounts'!W30-'Shipments from supplier to WH'!W30</f>
        <v>0</v>
      </c>
      <c r="X30" s="6">
        <f>W30+'Order amounts'!X30-'Shipments from supplier to WH'!X30</f>
        <v>0</v>
      </c>
      <c r="Y30" s="6">
        <f>X30+'Order amounts'!Y30-'Shipments from supplier to WH'!Y30</f>
        <v>0</v>
      </c>
      <c r="Z30" s="6">
        <f>Y30+'Order amounts'!Z30-'Shipments from supplier to WH'!Z30</f>
        <v>0</v>
      </c>
      <c r="AA30" s="6">
        <f>Z30+'Order amounts'!AA30-'Shipments from supplier to WH'!AA30</f>
        <v>0</v>
      </c>
    </row>
    <row r="31" spans="1:27" x14ac:dyDescent="0.2">
      <c r="A31">
        <v>10038</v>
      </c>
      <c r="B31" s="6">
        <f>'Order amounts'!B31-'Shipments from supplier to WH'!B31</f>
        <v>0</v>
      </c>
      <c r="C31" s="6">
        <f>B31+'Order amounts'!C31-'Shipments from supplier to WH'!C31</f>
        <v>0</v>
      </c>
      <c r="D31" s="6">
        <f>C31+'Order amounts'!D31-'Shipments from supplier to WH'!D31</f>
        <v>0</v>
      </c>
      <c r="E31" s="6">
        <f>D31+'Order amounts'!E31-'Shipments from supplier to WH'!E31</f>
        <v>0</v>
      </c>
      <c r="F31" s="6">
        <f>E31+'Order amounts'!F31-'Shipments from supplier to WH'!F31</f>
        <v>0</v>
      </c>
      <c r="G31" s="6">
        <f>F31+'Order amounts'!G31-'Shipments from supplier to WH'!G31</f>
        <v>0</v>
      </c>
      <c r="H31" s="6">
        <f>G31+'Order amounts'!H31-'Shipments from supplier to WH'!H31</f>
        <v>0</v>
      </c>
      <c r="I31" s="6">
        <f>H31+'Order amounts'!I31-'Shipments from supplier to WH'!I31</f>
        <v>0</v>
      </c>
      <c r="J31" s="6">
        <f>I31+'Order amounts'!J31-'Shipments from supplier to WH'!J31</f>
        <v>0</v>
      </c>
      <c r="K31" s="6">
        <f>J31+'Order amounts'!K31-'Shipments from supplier to WH'!K31</f>
        <v>0</v>
      </c>
      <c r="L31" s="6">
        <f>K31+'Order amounts'!L31-'Shipments from supplier to WH'!L31</f>
        <v>0</v>
      </c>
      <c r="M31" s="6">
        <f>L31+'Order amounts'!M31-'Shipments from supplier to WH'!M31</f>
        <v>0</v>
      </c>
      <c r="N31" s="6">
        <f>M31+'Order amounts'!N31-'Shipments from supplier to WH'!N31</f>
        <v>0</v>
      </c>
      <c r="O31" s="6">
        <f>N31+'Order amounts'!O31-'Shipments from supplier to WH'!O31</f>
        <v>0</v>
      </c>
      <c r="P31" s="6">
        <f>O31+'Order amounts'!P31-'Shipments from supplier to WH'!P31</f>
        <v>0</v>
      </c>
      <c r="Q31" s="6">
        <f>P31+'Order amounts'!Q31-'Shipments from supplier to WH'!Q31</f>
        <v>0</v>
      </c>
      <c r="R31" s="6">
        <f>Q31+'Order amounts'!R31-'Shipments from supplier to WH'!R31</f>
        <v>0</v>
      </c>
      <c r="S31" s="6">
        <f>R31+'Order amounts'!S31-'Shipments from supplier to WH'!S31</f>
        <v>0</v>
      </c>
      <c r="T31" s="6">
        <f>S31+'Order amounts'!T31-'Shipments from supplier to WH'!T31</f>
        <v>0</v>
      </c>
      <c r="U31" s="6">
        <f>T31+'Order amounts'!U31-'Shipments from supplier to WH'!U31</f>
        <v>0</v>
      </c>
      <c r="V31" s="6">
        <f>U31+'Order amounts'!V31-'Shipments from supplier to WH'!V31</f>
        <v>0</v>
      </c>
      <c r="W31" s="6">
        <f>V31+'Order amounts'!W31-'Shipments from supplier to WH'!W31</f>
        <v>0</v>
      </c>
      <c r="X31" s="6">
        <f>W31+'Order amounts'!X31-'Shipments from supplier to WH'!X31</f>
        <v>0</v>
      </c>
      <c r="Y31" s="6">
        <f>X31+'Order amounts'!Y31-'Shipments from supplier to WH'!Y31</f>
        <v>0</v>
      </c>
      <c r="Z31" s="6">
        <f>Y31+'Order amounts'!Z31-'Shipments from supplier to WH'!Z31</f>
        <v>0</v>
      </c>
      <c r="AA31" s="6">
        <f>Z31+'Order amounts'!AA31-'Shipments from supplier to WH'!AA31</f>
        <v>0</v>
      </c>
    </row>
    <row r="32" spans="1:27" x14ac:dyDescent="0.2">
      <c r="A32">
        <v>10039</v>
      </c>
      <c r="B32" s="6">
        <f>'Order amounts'!B32-'Shipments from supplier to WH'!B32</f>
        <v>0</v>
      </c>
      <c r="C32" s="6">
        <f>B32+'Order amounts'!C32-'Shipments from supplier to WH'!C32</f>
        <v>0</v>
      </c>
      <c r="D32" s="6">
        <f>C32+'Order amounts'!D32-'Shipments from supplier to WH'!D32</f>
        <v>0</v>
      </c>
      <c r="E32" s="6">
        <f>D32+'Order amounts'!E32-'Shipments from supplier to WH'!E32</f>
        <v>0</v>
      </c>
      <c r="F32" s="6">
        <f>E32+'Order amounts'!F32-'Shipments from supplier to WH'!F32</f>
        <v>0</v>
      </c>
      <c r="G32" s="6">
        <f>F32+'Order amounts'!G32-'Shipments from supplier to WH'!G32</f>
        <v>0</v>
      </c>
      <c r="H32" s="6">
        <f>G32+'Order amounts'!H32-'Shipments from supplier to WH'!H32</f>
        <v>0</v>
      </c>
      <c r="I32" s="6">
        <f>H32+'Order amounts'!I32-'Shipments from supplier to WH'!I32</f>
        <v>0</v>
      </c>
      <c r="J32" s="6">
        <f>I32+'Order amounts'!J32-'Shipments from supplier to WH'!J32</f>
        <v>0</v>
      </c>
      <c r="K32" s="6">
        <f>J32+'Order amounts'!K32-'Shipments from supplier to WH'!K32</f>
        <v>0</v>
      </c>
      <c r="L32" s="6">
        <f>K32+'Order amounts'!L32-'Shipments from supplier to WH'!L32</f>
        <v>0</v>
      </c>
      <c r="M32" s="6">
        <f>L32+'Order amounts'!M32-'Shipments from supplier to WH'!M32</f>
        <v>0</v>
      </c>
      <c r="N32" s="6">
        <f>M32+'Order amounts'!N32-'Shipments from supplier to WH'!N32</f>
        <v>0</v>
      </c>
      <c r="O32" s="6">
        <f>N32+'Order amounts'!O32-'Shipments from supplier to WH'!O32</f>
        <v>0</v>
      </c>
      <c r="P32" s="6">
        <f>O32+'Order amounts'!P32-'Shipments from supplier to WH'!P32</f>
        <v>0</v>
      </c>
      <c r="Q32" s="6">
        <f>P32+'Order amounts'!Q32-'Shipments from supplier to WH'!Q32</f>
        <v>0</v>
      </c>
      <c r="R32" s="6">
        <f>Q32+'Order amounts'!R32-'Shipments from supplier to WH'!R32</f>
        <v>0</v>
      </c>
      <c r="S32" s="6">
        <f>R32+'Order amounts'!S32-'Shipments from supplier to WH'!S32</f>
        <v>0</v>
      </c>
      <c r="T32" s="6">
        <f>S32+'Order amounts'!T32-'Shipments from supplier to WH'!T32</f>
        <v>0</v>
      </c>
      <c r="U32" s="6">
        <f>T32+'Order amounts'!U32-'Shipments from supplier to WH'!U32</f>
        <v>0</v>
      </c>
      <c r="V32" s="6">
        <f>U32+'Order amounts'!V32-'Shipments from supplier to WH'!V32</f>
        <v>0</v>
      </c>
      <c r="W32" s="6">
        <f>V32+'Order amounts'!W32-'Shipments from supplier to WH'!W32</f>
        <v>0</v>
      </c>
      <c r="X32" s="6">
        <f>W32+'Order amounts'!X32-'Shipments from supplier to WH'!X32</f>
        <v>0</v>
      </c>
      <c r="Y32" s="6">
        <f>X32+'Order amounts'!Y32-'Shipments from supplier to WH'!Y32</f>
        <v>0</v>
      </c>
      <c r="Z32" s="6">
        <f>Y32+'Order amounts'!Z32-'Shipments from supplier to WH'!Z32</f>
        <v>0</v>
      </c>
      <c r="AA32" s="6">
        <f>Z32+'Order amounts'!AA32-'Shipments from supplier to WH'!AA32</f>
        <v>0</v>
      </c>
    </row>
    <row r="33" spans="1:27" x14ac:dyDescent="0.2">
      <c r="A33">
        <v>10040</v>
      </c>
      <c r="B33" s="6">
        <f>'Order amounts'!B33-'Shipments from supplier to WH'!B33</f>
        <v>0</v>
      </c>
      <c r="C33" s="6">
        <f>B33+'Order amounts'!C33-'Shipments from supplier to WH'!C33</f>
        <v>0</v>
      </c>
      <c r="D33" s="6">
        <f>C33+'Order amounts'!D33-'Shipments from supplier to WH'!D33</f>
        <v>0</v>
      </c>
      <c r="E33" s="6">
        <f>D33+'Order amounts'!E33-'Shipments from supplier to WH'!E33</f>
        <v>0</v>
      </c>
      <c r="F33" s="6">
        <f>E33+'Order amounts'!F33-'Shipments from supplier to WH'!F33</f>
        <v>0</v>
      </c>
      <c r="G33" s="6">
        <f>F33+'Order amounts'!G33-'Shipments from supplier to WH'!G33</f>
        <v>0</v>
      </c>
      <c r="H33" s="6">
        <f>G33+'Order amounts'!H33-'Shipments from supplier to WH'!H33</f>
        <v>0</v>
      </c>
      <c r="I33" s="6">
        <f>H33+'Order amounts'!I33-'Shipments from supplier to WH'!I33</f>
        <v>0</v>
      </c>
      <c r="J33" s="6">
        <f>I33+'Order amounts'!J33-'Shipments from supplier to WH'!J33</f>
        <v>0</v>
      </c>
      <c r="K33" s="6">
        <f>J33+'Order amounts'!K33-'Shipments from supplier to WH'!K33</f>
        <v>0</v>
      </c>
      <c r="L33" s="6">
        <f>K33+'Order amounts'!L33-'Shipments from supplier to WH'!L33</f>
        <v>0</v>
      </c>
      <c r="M33" s="6">
        <f>L33+'Order amounts'!M33-'Shipments from supplier to WH'!M33</f>
        <v>0</v>
      </c>
      <c r="N33" s="6">
        <f>M33+'Order amounts'!N33-'Shipments from supplier to WH'!N33</f>
        <v>0</v>
      </c>
      <c r="O33" s="6">
        <f>N33+'Order amounts'!O33-'Shipments from supplier to WH'!O33</f>
        <v>0</v>
      </c>
      <c r="P33" s="6">
        <f>O33+'Order amounts'!P33-'Shipments from supplier to WH'!P33</f>
        <v>0</v>
      </c>
      <c r="Q33" s="6">
        <f>P33+'Order amounts'!Q33-'Shipments from supplier to WH'!Q33</f>
        <v>0</v>
      </c>
      <c r="R33" s="6">
        <f>Q33+'Order amounts'!R33-'Shipments from supplier to WH'!R33</f>
        <v>0</v>
      </c>
      <c r="S33" s="6">
        <f>R33+'Order amounts'!S33-'Shipments from supplier to WH'!S33</f>
        <v>0</v>
      </c>
      <c r="T33" s="6">
        <f>S33+'Order amounts'!T33-'Shipments from supplier to WH'!T33</f>
        <v>0</v>
      </c>
      <c r="U33" s="6">
        <f>T33+'Order amounts'!U33-'Shipments from supplier to WH'!U33</f>
        <v>0</v>
      </c>
      <c r="V33" s="6">
        <f>U33+'Order amounts'!V33-'Shipments from supplier to WH'!V33</f>
        <v>0</v>
      </c>
      <c r="W33" s="6">
        <f>V33+'Order amounts'!W33-'Shipments from supplier to WH'!W33</f>
        <v>0</v>
      </c>
      <c r="X33" s="6">
        <f>W33+'Order amounts'!X33-'Shipments from supplier to WH'!X33</f>
        <v>0</v>
      </c>
      <c r="Y33" s="6">
        <f>X33+'Order amounts'!Y33-'Shipments from supplier to WH'!Y33</f>
        <v>0</v>
      </c>
      <c r="Z33" s="6">
        <f>Y33+'Order amounts'!Z33-'Shipments from supplier to WH'!Z33</f>
        <v>0</v>
      </c>
      <c r="AA33" s="6">
        <f>Z33+'Order amounts'!AA33-'Shipments from supplier to WH'!AA33</f>
        <v>0</v>
      </c>
    </row>
    <row r="34" spans="1:27" x14ac:dyDescent="0.2">
      <c r="A34">
        <v>10041</v>
      </c>
      <c r="B34" s="6">
        <f>'Order amounts'!B34-'Shipments from supplier to WH'!B34</f>
        <v>0</v>
      </c>
      <c r="C34" s="6">
        <f>B34+'Order amounts'!C34-'Shipments from supplier to WH'!C34</f>
        <v>0</v>
      </c>
      <c r="D34" s="6">
        <f>C34+'Order amounts'!D34-'Shipments from supplier to WH'!D34</f>
        <v>0</v>
      </c>
      <c r="E34" s="6">
        <f>D34+'Order amounts'!E34-'Shipments from supplier to WH'!E34</f>
        <v>0</v>
      </c>
      <c r="F34" s="6">
        <f>E34+'Order amounts'!F34-'Shipments from supplier to WH'!F34</f>
        <v>0</v>
      </c>
      <c r="G34" s="6">
        <f>F34+'Order amounts'!G34-'Shipments from supplier to WH'!G34</f>
        <v>0</v>
      </c>
      <c r="H34" s="6">
        <f>G34+'Order amounts'!H34-'Shipments from supplier to WH'!H34</f>
        <v>0</v>
      </c>
      <c r="I34" s="6">
        <f>H34+'Order amounts'!I34-'Shipments from supplier to WH'!I34</f>
        <v>0</v>
      </c>
      <c r="J34" s="6">
        <f>I34+'Order amounts'!J34-'Shipments from supplier to WH'!J34</f>
        <v>0</v>
      </c>
      <c r="K34" s="6">
        <f>J34+'Order amounts'!K34-'Shipments from supplier to WH'!K34</f>
        <v>0</v>
      </c>
      <c r="L34" s="6">
        <f>K34+'Order amounts'!L34-'Shipments from supplier to WH'!L34</f>
        <v>0</v>
      </c>
      <c r="M34" s="6">
        <f>L34+'Order amounts'!M34-'Shipments from supplier to WH'!M34</f>
        <v>0</v>
      </c>
      <c r="N34" s="6">
        <f>M34+'Order amounts'!N34-'Shipments from supplier to WH'!N34</f>
        <v>0</v>
      </c>
      <c r="O34" s="6">
        <f>N34+'Order amounts'!O34-'Shipments from supplier to WH'!O34</f>
        <v>0</v>
      </c>
      <c r="P34" s="6">
        <f>O34+'Order amounts'!P34-'Shipments from supplier to WH'!P34</f>
        <v>0</v>
      </c>
      <c r="Q34" s="6">
        <f>P34+'Order amounts'!Q34-'Shipments from supplier to WH'!Q34</f>
        <v>0</v>
      </c>
      <c r="R34" s="6">
        <f>Q34+'Order amounts'!R34-'Shipments from supplier to WH'!R34</f>
        <v>0</v>
      </c>
      <c r="S34" s="6">
        <f>R34+'Order amounts'!S34-'Shipments from supplier to WH'!S34</f>
        <v>0</v>
      </c>
      <c r="T34" s="6">
        <f>S34+'Order amounts'!T34-'Shipments from supplier to WH'!T34</f>
        <v>0</v>
      </c>
      <c r="U34" s="6">
        <f>T34+'Order amounts'!U34-'Shipments from supplier to WH'!U34</f>
        <v>0</v>
      </c>
      <c r="V34" s="6">
        <f>U34+'Order amounts'!V34-'Shipments from supplier to WH'!V34</f>
        <v>0</v>
      </c>
      <c r="W34" s="6">
        <f>V34+'Order amounts'!W34-'Shipments from supplier to WH'!W34</f>
        <v>0</v>
      </c>
      <c r="X34" s="6">
        <f>W34+'Order amounts'!X34-'Shipments from supplier to WH'!X34</f>
        <v>0</v>
      </c>
      <c r="Y34" s="6">
        <f>X34+'Order amounts'!Y34-'Shipments from supplier to WH'!Y34</f>
        <v>0</v>
      </c>
      <c r="Z34" s="6">
        <f>Y34+'Order amounts'!Z34-'Shipments from supplier to WH'!Z34</f>
        <v>0</v>
      </c>
      <c r="AA34" s="6">
        <f>Z34+'Order amounts'!AA34-'Shipments from supplier to WH'!AA34</f>
        <v>0</v>
      </c>
    </row>
    <row r="35" spans="1:27" x14ac:dyDescent="0.2">
      <c r="A35">
        <v>10042</v>
      </c>
      <c r="B35" s="6">
        <f>'Order amounts'!B35-'Shipments from supplier to WH'!B35</f>
        <v>0</v>
      </c>
      <c r="C35" s="6">
        <f>B35+'Order amounts'!C35-'Shipments from supplier to WH'!C35</f>
        <v>0</v>
      </c>
      <c r="D35" s="6">
        <f>C35+'Order amounts'!D35-'Shipments from supplier to WH'!D35</f>
        <v>0</v>
      </c>
      <c r="E35" s="6">
        <f>D35+'Order amounts'!E35-'Shipments from supplier to WH'!E35</f>
        <v>0</v>
      </c>
      <c r="F35" s="6">
        <f>E35+'Order amounts'!F35-'Shipments from supplier to WH'!F35</f>
        <v>0</v>
      </c>
      <c r="G35" s="6">
        <f>F35+'Order amounts'!G35-'Shipments from supplier to WH'!G35</f>
        <v>0</v>
      </c>
      <c r="H35" s="6">
        <f>G35+'Order amounts'!H35-'Shipments from supplier to WH'!H35</f>
        <v>0</v>
      </c>
      <c r="I35" s="6">
        <f>H35+'Order amounts'!I35-'Shipments from supplier to WH'!I35</f>
        <v>0</v>
      </c>
      <c r="J35" s="6">
        <f>I35+'Order amounts'!J35-'Shipments from supplier to WH'!J35</f>
        <v>0</v>
      </c>
      <c r="K35" s="6">
        <f>J35+'Order amounts'!K35-'Shipments from supplier to WH'!K35</f>
        <v>0</v>
      </c>
      <c r="L35" s="6">
        <f>K35+'Order amounts'!L35-'Shipments from supplier to WH'!L35</f>
        <v>0</v>
      </c>
      <c r="M35" s="6">
        <f>L35+'Order amounts'!M35-'Shipments from supplier to WH'!M35</f>
        <v>0</v>
      </c>
      <c r="N35" s="6">
        <f>M35+'Order amounts'!N35-'Shipments from supplier to WH'!N35</f>
        <v>0</v>
      </c>
      <c r="O35" s="6">
        <f>N35+'Order amounts'!O35-'Shipments from supplier to WH'!O35</f>
        <v>0</v>
      </c>
      <c r="P35" s="6">
        <f>O35+'Order amounts'!P35-'Shipments from supplier to WH'!P35</f>
        <v>0</v>
      </c>
      <c r="Q35" s="6">
        <f>P35+'Order amounts'!Q35-'Shipments from supplier to WH'!Q35</f>
        <v>0</v>
      </c>
      <c r="R35" s="6">
        <f>Q35+'Order amounts'!R35-'Shipments from supplier to WH'!R35</f>
        <v>0</v>
      </c>
      <c r="S35" s="6">
        <f>R35+'Order amounts'!S35-'Shipments from supplier to WH'!S35</f>
        <v>0</v>
      </c>
      <c r="T35" s="6">
        <f>S35+'Order amounts'!T35-'Shipments from supplier to WH'!T35</f>
        <v>0</v>
      </c>
      <c r="U35" s="6">
        <f>T35+'Order amounts'!U35-'Shipments from supplier to WH'!U35</f>
        <v>0</v>
      </c>
      <c r="V35" s="6">
        <f>U35+'Order amounts'!V35-'Shipments from supplier to WH'!V35</f>
        <v>0</v>
      </c>
      <c r="W35" s="6">
        <f>V35+'Order amounts'!W35-'Shipments from supplier to WH'!W35</f>
        <v>0</v>
      </c>
      <c r="X35" s="6">
        <f>W35+'Order amounts'!X35-'Shipments from supplier to WH'!X35</f>
        <v>0</v>
      </c>
      <c r="Y35" s="6">
        <f>X35+'Order amounts'!Y35-'Shipments from supplier to WH'!Y35</f>
        <v>0</v>
      </c>
      <c r="Z35" s="6">
        <f>Y35+'Order amounts'!Z35-'Shipments from supplier to WH'!Z35</f>
        <v>0</v>
      </c>
      <c r="AA35" s="6">
        <f>Z35+'Order amounts'!AA35-'Shipments from supplier to WH'!AA35</f>
        <v>0</v>
      </c>
    </row>
    <row r="36" spans="1:27" x14ac:dyDescent="0.2">
      <c r="A36">
        <v>10043</v>
      </c>
      <c r="B36" s="6">
        <f>'Order amounts'!B36-'Shipments from supplier to WH'!B36</f>
        <v>0</v>
      </c>
      <c r="C36" s="6">
        <f>B36+'Order amounts'!C36-'Shipments from supplier to WH'!C36</f>
        <v>0</v>
      </c>
      <c r="D36" s="6">
        <f>C36+'Order amounts'!D36-'Shipments from supplier to WH'!D36</f>
        <v>0</v>
      </c>
      <c r="E36" s="6">
        <f>D36+'Order amounts'!E36-'Shipments from supplier to WH'!E36</f>
        <v>0</v>
      </c>
      <c r="F36" s="6">
        <f>E36+'Order amounts'!F36-'Shipments from supplier to WH'!F36</f>
        <v>0</v>
      </c>
      <c r="G36" s="6">
        <f>F36+'Order amounts'!G36-'Shipments from supplier to WH'!G36</f>
        <v>0</v>
      </c>
      <c r="H36" s="6">
        <f>G36+'Order amounts'!H36-'Shipments from supplier to WH'!H36</f>
        <v>0</v>
      </c>
      <c r="I36" s="6">
        <f>H36+'Order amounts'!I36-'Shipments from supplier to WH'!I36</f>
        <v>0</v>
      </c>
      <c r="J36" s="6">
        <f>I36+'Order amounts'!J36-'Shipments from supplier to WH'!J36</f>
        <v>0</v>
      </c>
      <c r="K36" s="6">
        <f>J36+'Order amounts'!K36-'Shipments from supplier to WH'!K36</f>
        <v>0</v>
      </c>
      <c r="L36" s="6">
        <f>K36+'Order amounts'!L36-'Shipments from supplier to WH'!L36</f>
        <v>0</v>
      </c>
      <c r="M36" s="6">
        <f>L36+'Order amounts'!M36-'Shipments from supplier to WH'!M36</f>
        <v>0</v>
      </c>
      <c r="N36" s="6">
        <f>M36+'Order amounts'!N36-'Shipments from supplier to WH'!N36</f>
        <v>0</v>
      </c>
      <c r="O36" s="6">
        <f>N36+'Order amounts'!O36-'Shipments from supplier to WH'!O36</f>
        <v>0</v>
      </c>
      <c r="P36" s="6">
        <f>O36+'Order amounts'!P36-'Shipments from supplier to WH'!P36</f>
        <v>0</v>
      </c>
      <c r="Q36" s="6">
        <f>P36+'Order amounts'!Q36-'Shipments from supplier to WH'!Q36</f>
        <v>0</v>
      </c>
      <c r="R36" s="6">
        <f>Q36+'Order amounts'!R36-'Shipments from supplier to WH'!R36</f>
        <v>0</v>
      </c>
      <c r="S36" s="6">
        <f>R36+'Order amounts'!S36-'Shipments from supplier to WH'!S36</f>
        <v>0</v>
      </c>
      <c r="T36" s="6">
        <f>S36+'Order amounts'!T36-'Shipments from supplier to WH'!T36</f>
        <v>0</v>
      </c>
      <c r="U36" s="6">
        <f>T36+'Order amounts'!U36-'Shipments from supplier to WH'!U36</f>
        <v>0</v>
      </c>
      <c r="V36" s="6">
        <f>U36+'Order amounts'!V36-'Shipments from supplier to WH'!V36</f>
        <v>0</v>
      </c>
      <c r="W36" s="6">
        <f>V36+'Order amounts'!W36-'Shipments from supplier to WH'!W36</f>
        <v>0</v>
      </c>
      <c r="X36" s="6">
        <f>W36+'Order amounts'!X36-'Shipments from supplier to WH'!X36</f>
        <v>0</v>
      </c>
      <c r="Y36" s="6">
        <f>X36+'Order amounts'!Y36-'Shipments from supplier to WH'!Y36</f>
        <v>0</v>
      </c>
      <c r="Z36" s="6">
        <f>Y36+'Order amounts'!Z36-'Shipments from supplier to WH'!Z36</f>
        <v>0</v>
      </c>
      <c r="AA36" s="6">
        <f>Z36+'Order amounts'!AA36-'Shipments from supplier to WH'!AA36</f>
        <v>0</v>
      </c>
    </row>
    <row r="37" spans="1:27" x14ac:dyDescent="0.2">
      <c r="A37">
        <v>10044</v>
      </c>
      <c r="B37" s="6">
        <f>'Order amounts'!B37-'Shipments from supplier to WH'!B37</f>
        <v>0</v>
      </c>
      <c r="C37" s="6">
        <f>B37+'Order amounts'!C37-'Shipments from supplier to WH'!C37</f>
        <v>0</v>
      </c>
      <c r="D37" s="6">
        <f>C37+'Order amounts'!D37-'Shipments from supplier to WH'!D37</f>
        <v>0</v>
      </c>
      <c r="E37" s="6">
        <f>D37+'Order amounts'!E37-'Shipments from supplier to WH'!E37</f>
        <v>0</v>
      </c>
      <c r="F37" s="6">
        <f>E37+'Order amounts'!F37-'Shipments from supplier to WH'!F37</f>
        <v>0</v>
      </c>
      <c r="G37" s="6">
        <f>F37+'Order amounts'!G37-'Shipments from supplier to WH'!G37</f>
        <v>0</v>
      </c>
      <c r="H37" s="6">
        <f>G37+'Order amounts'!H37-'Shipments from supplier to WH'!H37</f>
        <v>0</v>
      </c>
      <c r="I37" s="6">
        <f>H37+'Order amounts'!I37-'Shipments from supplier to WH'!I37</f>
        <v>0</v>
      </c>
      <c r="J37" s="6">
        <f>I37+'Order amounts'!J37-'Shipments from supplier to WH'!J37</f>
        <v>0</v>
      </c>
      <c r="K37" s="6">
        <f>J37+'Order amounts'!K37-'Shipments from supplier to WH'!K37</f>
        <v>0</v>
      </c>
      <c r="L37" s="6">
        <f>K37+'Order amounts'!L37-'Shipments from supplier to WH'!L37</f>
        <v>0</v>
      </c>
      <c r="M37" s="6">
        <f>L37+'Order amounts'!M37-'Shipments from supplier to WH'!M37</f>
        <v>0</v>
      </c>
      <c r="N37" s="6">
        <f>M37+'Order amounts'!N37-'Shipments from supplier to WH'!N37</f>
        <v>0</v>
      </c>
      <c r="O37" s="6">
        <f>N37+'Order amounts'!O37-'Shipments from supplier to WH'!O37</f>
        <v>0</v>
      </c>
      <c r="P37" s="6">
        <f>O37+'Order amounts'!P37-'Shipments from supplier to WH'!P37</f>
        <v>0</v>
      </c>
      <c r="Q37" s="6">
        <f>P37+'Order amounts'!Q37-'Shipments from supplier to WH'!Q37</f>
        <v>0</v>
      </c>
      <c r="R37" s="6">
        <f>Q37+'Order amounts'!R37-'Shipments from supplier to WH'!R37</f>
        <v>0</v>
      </c>
      <c r="S37" s="6">
        <f>R37+'Order amounts'!S37-'Shipments from supplier to WH'!S37</f>
        <v>0</v>
      </c>
      <c r="T37" s="6">
        <f>S37+'Order amounts'!T37-'Shipments from supplier to WH'!T37</f>
        <v>0</v>
      </c>
      <c r="U37" s="6">
        <f>T37+'Order amounts'!U37-'Shipments from supplier to WH'!U37</f>
        <v>0</v>
      </c>
      <c r="V37" s="6">
        <f>U37+'Order amounts'!V37-'Shipments from supplier to WH'!V37</f>
        <v>0</v>
      </c>
      <c r="W37" s="6">
        <f>V37+'Order amounts'!W37-'Shipments from supplier to WH'!W37</f>
        <v>0</v>
      </c>
      <c r="X37" s="6">
        <f>W37+'Order amounts'!X37-'Shipments from supplier to WH'!X37</f>
        <v>0</v>
      </c>
      <c r="Y37" s="6">
        <f>X37+'Order amounts'!Y37-'Shipments from supplier to WH'!Y37</f>
        <v>0</v>
      </c>
      <c r="Z37" s="6">
        <f>Y37+'Order amounts'!Z37-'Shipments from supplier to WH'!Z37</f>
        <v>0</v>
      </c>
      <c r="AA37" s="6">
        <f>Z37+'Order amounts'!AA37-'Shipments from supplier to WH'!AA37</f>
        <v>0</v>
      </c>
    </row>
    <row r="38" spans="1:27" x14ac:dyDescent="0.2">
      <c r="A38">
        <v>10061</v>
      </c>
      <c r="B38" s="6">
        <f>'Order amounts'!B38-'Shipments from supplier to WH'!B38</f>
        <v>0</v>
      </c>
      <c r="C38" s="6">
        <f>B38+'Order amounts'!C38-'Shipments from supplier to WH'!C38</f>
        <v>0</v>
      </c>
      <c r="D38" s="6">
        <f>C38+'Order amounts'!D38-'Shipments from supplier to WH'!D38</f>
        <v>0</v>
      </c>
      <c r="E38" s="6">
        <f>D38+'Order amounts'!E38-'Shipments from supplier to WH'!E38</f>
        <v>0</v>
      </c>
      <c r="F38" s="6">
        <f>E38+'Order amounts'!F38-'Shipments from supplier to WH'!F38</f>
        <v>0</v>
      </c>
      <c r="G38" s="6">
        <f>F38+'Order amounts'!G38-'Shipments from supplier to WH'!G38</f>
        <v>0</v>
      </c>
      <c r="H38" s="6">
        <f>G38+'Order amounts'!H38-'Shipments from supplier to WH'!H38</f>
        <v>0</v>
      </c>
      <c r="I38" s="6">
        <f>H38+'Order amounts'!I38-'Shipments from supplier to WH'!I38</f>
        <v>0</v>
      </c>
      <c r="J38" s="6">
        <f>I38+'Order amounts'!J38-'Shipments from supplier to WH'!J38</f>
        <v>0</v>
      </c>
      <c r="K38" s="6">
        <f>J38+'Order amounts'!K38-'Shipments from supplier to WH'!K38</f>
        <v>0</v>
      </c>
      <c r="L38" s="6">
        <f>K38+'Order amounts'!L38-'Shipments from supplier to WH'!L38</f>
        <v>0</v>
      </c>
      <c r="M38" s="6">
        <f>L38+'Order amounts'!M38-'Shipments from supplier to WH'!M38</f>
        <v>0</v>
      </c>
      <c r="N38" s="6">
        <f>M38+'Order amounts'!N38-'Shipments from supplier to WH'!N38</f>
        <v>0</v>
      </c>
      <c r="O38" s="6">
        <f>N38+'Order amounts'!O38-'Shipments from supplier to WH'!O38</f>
        <v>0</v>
      </c>
      <c r="P38" s="6">
        <f>O38+'Order amounts'!P38-'Shipments from supplier to WH'!P38</f>
        <v>0</v>
      </c>
      <c r="Q38" s="6">
        <f>P38+'Order amounts'!Q38-'Shipments from supplier to WH'!Q38</f>
        <v>0</v>
      </c>
      <c r="R38" s="6">
        <f>Q38+'Order amounts'!R38-'Shipments from supplier to WH'!R38</f>
        <v>0</v>
      </c>
      <c r="S38" s="6">
        <f>R38+'Order amounts'!S38-'Shipments from supplier to WH'!S38</f>
        <v>0</v>
      </c>
      <c r="T38" s="6">
        <f>S38+'Order amounts'!T38-'Shipments from supplier to WH'!T38</f>
        <v>0</v>
      </c>
      <c r="U38" s="6">
        <f>T38+'Order amounts'!U38-'Shipments from supplier to WH'!U38</f>
        <v>0</v>
      </c>
      <c r="V38" s="6">
        <f>U38+'Order amounts'!V38-'Shipments from supplier to WH'!V38</f>
        <v>0</v>
      </c>
      <c r="W38" s="6">
        <f>V38+'Order amounts'!W38-'Shipments from supplier to WH'!W38</f>
        <v>0</v>
      </c>
      <c r="X38" s="6">
        <f>W38+'Order amounts'!X38-'Shipments from supplier to WH'!X38</f>
        <v>0</v>
      </c>
      <c r="Y38" s="6">
        <f>X38+'Order amounts'!Y38-'Shipments from supplier to WH'!Y38</f>
        <v>0</v>
      </c>
      <c r="Z38" s="6">
        <f>Y38+'Order amounts'!Z38-'Shipments from supplier to WH'!Z38</f>
        <v>0</v>
      </c>
      <c r="AA38" s="6">
        <f>Z38+'Order amounts'!AA38-'Shipments from supplier to WH'!AA38</f>
        <v>0</v>
      </c>
    </row>
    <row r="39" spans="1:27" x14ac:dyDescent="0.2">
      <c r="A39">
        <v>10062</v>
      </c>
      <c r="B39" s="6">
        <f>'Order amounts'!B39-'Shipments from supplier to WH'!B39</f>
        <v>0</v>
      </c>
      <c r="C39" s="6">
        <f>B39+'Order amounts'!C39-'Shipments from supplier to WH'!C39</f>
        <v>0</v>
      </c>
      <c r="D39" s="6">
        <f>C39+'Order amounts'!D39-'Shipments from supplier to WH'!D39</f>
        <v>0</v>
      </c>
      <c r="E39" s="6">
        <f>D39+'Order amounts'!E39-'Shipments from supplier to WH'!E39</f>
        <v>0</v>
      </c>
      <c r="F39" s="6">
        <f>E39+'Order amounts'!F39-'Shipments from supplier to WH'!F39</f>
        <v>0</v>
      </c>
      <c r="G39" s="6">
        <f>F39+'Order amounts'!G39-'Shipments from supplier to WH'!G39</f>
        <v>0</v>
      </c>
      <c r="H39" s="6">
        <f>G39+'Order amounts'!H39-'Shipments from supplier to WH'!H39</f>
        <v>0</v>
      </c>
      <c r="I39" s="6">
        <f>H39+'Order amounts'!I39-'Shipments from supplier to WH'!I39</f>
        <v>0</v>
      </c>
      <c r="J39" s="6">
        <f>I39+'Order amounts'!J39-'Shipments from supplier to WH'!J39</f>
        <v>0</v>
      </c>
      <c r="K39" s="6">
        <f>J39+'Order amounts'!K39-'Shipments from supplier to WH'!K39</f>
        <v>0</v>
      </c>
      <c r="L39" s="6">
        <f>K39+'Order amounts'!L39-'Shipments from supplier to WH'!L39</f>
        <v>0</v>
      </c>
      <c r="M39" s="6">
        <f>L39+'Order amounts'!M39-'Shipments from supplier to WH'!M39</f>
        <v>0</v>
      </c>
      <c r="N39" s="6">
        <f>M39+'Order amounts'!N39-'Shipments from supplier to WH'!N39</f>
        <v>0</v>
      </c>
      <c r="O39" s="6">
        <f>N39+'Order amounts'!O39-'Shipments from supplier to WH'!O39</f>
        <v>0</v>
      </c>
      <c r="P39" s="6">
        <f>O39+'Order amounts'!P39-'Shipments from supplier to WH'!P39</f>
        <v>0</v>
      </c>
      <c r="Q39" s="6">
        <f>P39+'Order amounts'!Q39-'Shipments from supplier to WH'!Q39</f>
        <v>0</v>
      </c>
      <c r="R39" s="6">
        <f>Q39+'Order amounts'!R39-'Shipments from supplier to WH'!R39</f>
        <v>0</v>
      </c>
      <c r="S39" s="6">
        <f>R39+'Order amounts'!S39-'Shipments from supplier to WH'!S39</f>
        <v>0</v>
      </c>
      <c r="T39" s="6">
        <f>S39+'Order amounts'!T39-'Shipments from supplier to WH'!T39</f>
        <v>0</v>
      </c>
      <c r="U39" s="6">
        <f>T39+'Order amounts'!U39-'Shipments from supplier to WH'!U39</f>
        <v>0</v>
      </c>
      <c r="V39" s="6">
        <f>U39+'Order amounts'!V39-'Shipments from supplier to WH'!V39</f>
        <v>0</v>
      </c>
      <c r="W39" s="6">
        <f>V39+'Order amounts'!W39-'Shipments from supplier to WH'!W39</f>
        <v>0</v>
      </c>
      <c r="X39" s="6">
        <f>W39+'Order amounts'!X39-'Shipments from supplier to WH'!X39</f>
        <v>0</v>
      </c>
      <c r="Y39" s="6">
        <f>X39+'Order amounts'!Y39-'Shipments from supplier to WH'!Y39</f>
        <v>0</v>
      </c>
      <c r="Z39" s="6">
        <f>Y39+'Order amounts'!Z39-'Shipments from supplier to WH'!Z39</f>
        <v>0</v>
      </c>
      <c r="AA39" s="6">
        <f>Z39+'Order amounts'!AA39-'Shipments from supplier to WH'!AA39</f>
        <v>0</v>
      </c>
    </row>
    <row r="40" spans="1:27" x14ac:dyDescent="0.2">
      <c r="A40">
        <v>10063</v>
      </c>
      <c r="B40" s="6">
        <f>'Order amounts'!B40-'Shipments from supplier to WH'!B40</f>
        <v>0</v>
      </c>
      <c r="C40" s="6">
        <f>B40+'Order amounts'!C40-'Shipments from supplier to WH'!C40</f>
        <v>0</v>
      </c>
      <c r="D40" s="6">
        <f>C40+'Order amounts'!D40-'Shipments from supplier to WH'!D40</f>
        <v>0</v>
      </c>
      <c r="E40" s="6">
        <f>D40+'Order amounts'!E40-'Shipments from supplier to WH'!E40</f>
        <v>0</v>
      </c>
      <c r="F40" s="6">
        <f>E40+'Order amounts'!F40-'Shipments from supplier to WH'!F40</f>
        <v>0</v>
      </c>
      <c r="G40" s="6">
        <f>F40+'Order amounts'!G40-'Shipments from supplier to WH'!G40</f>
        <v>0</v>
      </c>
      <c r="H40" s="6">
        <f>G40+'Order amounts'!H40-'Shipments from supplier to WH'!H40</f>
        <v>0</v>
      </c>
      <c r="I40" s="6">
        <f>H40+'Order amounts'!I40-'Shipments from supplier to WH'!I40</f>
        <v>0</v>
      </c>
      <c r="J40" s="6">
        <f>I40+'Order amounts'!J40-'Shipments from supplier to WH'!J40</f>
        <v>0</v>
      </c>
      <c r="K40" s="6">
        <f>J40+'Order amounts'!K40-'Shipments from supplier to WH'!K40</f>
        <v>0</v>
      </c>
      <c r="L40" s="6">
        <f>K40+'Order amounts'!L40-'Shipments from supplier to WH'!L40</f>
        <v>0</v>
      </c>
      <c r="M40" s="6">
        <f>L40+'Order amounts'!M40-'Shipments from supplier to WH'!M40</f>
        <v>0</v>
      </c>
      <c r="N40" s="6">
        <f>M40+'Order amounts'!N40-'Shipments from supplier to WH'!N40</f>
        <v>0</v>
      </c>
      <c r="O40" s="6">
        <f>N40+'Order amounts'!O40-'Shipments from supplier to WH'!O40</f>
        <v>0</v>
      </c>
      <c r="P40" s="6">
        <f>O40+'Order amounts'!P40-'Shipments from supplier to WH'!P40</f>
        <v>0</v>
      </c>
      <c r="Q40" s="6">
        <f>P40+'Order amounts'!Q40-'Shipments from supplier to WH'!Q40</f>
        <v>0</v>
      </c>
      <c r="R40" s="6">
        <f>Q40+'Order amounts'!R40-'Shipments from supplier to WH'!R40</f>
        <v>0</v>
      </c>
      <c r="S40" s="6">
        <f>R40+'Order amounts'!S40-'Shipments from supplier to WH'!S40</f>
        <v>0</v>
      </c>
      <c r="T40" s="6">
        <f>S40+'Order amounts'!T40-'Shipments from supplier to WH'!T40</f>
        <v>0</v>
      </c>
      <c r="U40" s="6">
        <f>T40+'Order amounts'!U40-'Shipments from supplier to WH'!U40</f>
        <v>0</v>
      </c>
      <c r="V40" s="6">
        <f>U40+'Order amounts'!V40-'Shipments from supplier to WH'!V40</f>
        <v>0</v>
      </c>
      <c r="W40" s="6">
        <f>V40+'Order amounts'!W40-'Shipments from supplier to WH'!W40</f>
        <v>0</v>
      </c>
      <c r="X40" s="6">
        <f>W40+'Order amounts'!X40-'Shipments from supplier to WH'!X40</f>
        <v>0</v>
      </c>
      <c r="Y40" s="6">
        <f>X40+'Order amounts'!Y40-'Shipments from supplier to WH'!Y40</f>
        <v>0</v>
      </c>
      <c r="Z40" s="6">
        <f>Y40+'Order amounts'!Z40-'Shipments from supplier to WH'!Z40</f>
        <v>0</v>
      </c>
      <c r="AA40" s="6">
        <f>Z40+'Order amounts'!AA40-'Shipments from supplier to WH'!AA40</f>
        <v>0</v>
      </c>
    </row>
    <row r="41" spans="1:27" x14ac:dyDescent="0.2">
      <c r="A41">
        <v>10064</v>
      </c>
      <c r="B41" s="6">
        <f>'Order amounts'!B41-'Shipments from supplier to WH'!B41</f>
        <v>0</v>
      </c>
      <c r="C41" s="6">
        <f>B41+'Order amounts'!C41-'Shipments from supplier to WH'!C41</f>
        <v>0</v>
      </c>
      <c r="D41" s="6">
        <f>C41+'Order amounts'!D41-'Shipments from supplier to WH'!D41</f>
        <v>0</v>
      </c>
      <c r="E41" s="6">
        <f>D41+'Order amounts'!E41-'Shipments from supplier to WH'!E41</f>
        <v>0</v>
      </c>
      <c r="F41" s="6">
        <f>E41+'Order amounts'!F41-'Shipments from supplier to WH'!F41</f>
        <v>0</v>
      </c>
      <c r="G41" s="6">
        <f>F41+'Order amounts'!G41-'Shipments from supplier to WH'!G41</f>
        <v>0</v>
      </c>
      <c r="H41" s="6">
        <f>G41+'Order amounts'!H41-'Shipments from supplier to WH'!H41</f>
        <v>0</v>
      </c>
      <c r="I41" s="6">
        <f>H41+'Order amounts'!I41-'Shipments from supplier to WH'!I41</f>
        <v>0</v>
      </c>
      <c r="J41" s="6">
        <f>I41+'Order amounts'!J41-'Shipments from supplier to WH'!J41</f>
        <v>0</v>
      </c>
      <c r="K41" s="6">
        <f>J41+'Order amounts'!K41-'Shipments from supplier to WH'!K41</f>
        <v>0</v>
      </c>
      <c r="L41" s="6">
        <f>K41+'Order amounts'!L41-'Shipments from supplier to WH'!L41</f>
        <v>0</v>
      </c>
      <c r="M41" s="6">
        <f>L41+'Order amounts'!M41-'Shipments from supplier to WH'!M41</f>
        <v>0</v>
      </c>
      <c r="N41" s="6">
        <f>M41+'Order amounts'!N41-'Shipments from supplier to WH'!N41</f>
        <v>0</v>
      </c>
      <c r="O41" s="6">
        <f>N41+'Order amounts'!O41-'Shipments from supplier to WH'!O41</f>
        <v>0</v>
      </c>
      <c r="P41" s="6">
        <f>O41+'Order amounts'!P41-'Shipments from supplier to WH'!P41</f>
        <v>0</v>
      </c>
      <c r="Q41" s="6">
        <f>P41+'Order amounts'!Q41-'Shipments from supplier to WH'!Q41</f>
        <v>0</v>
      </c>
      <c r="R41" s="6">
        <f>Q41+'Order amounts'!R41-'Shipments from supplier to WH'!R41</f>
        <v>0</v>
      </c>
      <c r="S41" s="6">
        <f>R41+'Order amounts'!S41-'Shipments from supplier to WH'!S41</f>
        <v>0</v>
      </c>
      <c r="T41" s="6">
        <f>S41+'Order amounts'!T41-'Shipments from supplier to WH'!T41</f>
        <v>0</v>
      </c>
      <c r="U41" s="6">
        <f>T41+'Order amounts'!U41-'Shipments from supplier to WH'!U41</f>
        <v>0</v>
      </c>
      <c r="V41" s="6">
        <f>U41+'Order amounts'!V41-'Shipments from supplier to WH'!V41</f>
        <v>0</v>
      </c>
      <c r="W41" s="6">
        <f>V41+'Order amounts'!W41-'Shipments from supplier to WH'!W41</f>
        <v>0</v>
      </c>
      <c r="X41" s="6">
        <f>W41+'Order amounts'!X41-'Shipments from supplier to WH'!X41</f>
        <v>0</v>
      </c>
      <c r="Y41" s="6">
        <f>X41+'Order amounts'!Y41-'Shipments from supplier to WH'!Y41</f>
        <v>0</v>
      </c>
      <c r="Z41" s="6">
        <f>Y41+'Order amounts'!Z41-'Shipments from supplier to WH'!Z41</f>
        <v>0</v>
      </c>
      <c r="AA41" s="6">
        <f>Z41+'Order amounts'!AA41-'Shipments from supplier to WH'!AA41</f>
        <v>0</v>
      </c>
    </row>
    <row r="42" spans="1:27" x14ac:dyDescent="0.2">
      <c r="A42">
        <v>10065</v>
      </c>
      <c r="B42" s="6">
        <f>'Order amounts'!B42-'Shipments from supplier to WH'!B42</f>
        <v>0</v>
      </c>
      <c r="C42" s="6">
        <f>B42+'Order amounts'!C42-'Shipments from supplier to WH'!C42</f>
        <v>0</v>
      </c>
      <c r="D42" s="6">
        <f>C42+'Order amounts'!D42-'Shipments from supplier to WH'!D42</f>
        <v>0</v>
      </c>
      <c r="E42" s="6">
        <f>D42+'Order amounts'!E42-'Shipments from supplier to WH'!E42</f>
        <v>0</v>
      </c>
      <c r="F42" s="6">
        <f>E42+'Order amounts'!F42-'Shipments from supplier to WH'!F42</f>
        <v>0</v>
      </c>
      <c r="G42" s="6">
        <f>F42+'Order amounts'!G42-'Shipments from supplier to WH'!G42</f>
        <v>0</v>
      </c>
      <c r="H42" s="6">
        <f>G42+'Order amounts'!H42-'Shipments from supplier to WH'!H42</f>
        <v>0</v>
      </c>
      <c r="I42" s="6">
        <f>H42+'Order amounts'!I42-'Shipments from supplier to WH'!I42</f>
        <v>0</v>
      </c>
      <c r="J42" s="6">
        <f>I42+'Order amounts'!J42-'Shipments from supplier to WH'!J42</f>
        <v>0</v>
      </c>
      <c r="K42" s="6">
        <f>J42+'Order amounts'!K42-'Shipments from supplier to WH'!K42</f>
        <v>0</v>
      </c>
      <c r="L42" s="6">
        <f>K42+'Order amounts'!L42-'Shipments from supplier to WH'!L42</f>
        <v>0</v>
      </c>
      <c r="M42" s="6">
        <f>L42+'Order amounts'!M42-'Shipments from supplier to WH'!M42</f>
        <v>0</v>
      </c>
      <c r="N42" s="6">
        <f>M42+'Order amounts'!N42-'Shipments from supplier to WH'!N42</f>
        <v>0</v>
      </c>
      <c r="O42" s="6">
        <f>N42+'Order amounts'!O42-'Shipments from supplier to WH'!O42</f>
        <v>0</v>
      </c>
      <c r="P42" s="6">
        <f>O42+'Order amounts'!P42-'Shipments from supplier to WH'!P42</f>
        <v>0</v>
      </c>
      <c r="Q42" s="6">
        <f>P42+'Order amounts'!Q42-'Shipments from supplier to WH'!Q42</f>
        <v>0</v>
      </c>
      <c r="R42" s="6">
        <f>Q42+'Order amounts'!R42-'Shipments from supplier to WH'!R42</f>
        <v>0</v>
      </c>
      <c r="S42" s="6">
        <f>R42+'Order amounts'!S42-'Shipments from supplier to WH'!S42</f>
        <v>0</v>
      </c>
      <c r="T42" s="6">
        <f>S42+'Order amounts'!T42-'Shipments from supplier to WH'!T42</f>
        <v>0</v>
      </c>
      <c r="U42" s="6">
        <f>T42+'Order amounts'!U42-'Shipments from supplier to WH'!U42</f>
        <v>0</v>
      </c>
      <c r="V42" s="6">
        <f>U42+'Order amounts'!V42-'Shipments from supplier to WH'!V42</f>
        <v>0</v>
      </c>
      <c r="W42" s="6">
        <f>V42+'Order amounts'!W42-'Shipments from supplier to WH'!W42</f>
        <v>0</v>
      </c>
      <c r="X42" s="6">
        <f>W42+'Order amounts'!X42-'Shipments from supplier to WH'!X42</f>
        <v>0</v>
      </c>
      <c r="Y42" s="6">
        <f>X42+'Order amounts'!Y42-'Shipments from supplier to WH'!Y42</f>
        <v>0</v>
      </c>
      <c r="Z42" s="6">
        <f>Y42+'Order amounts'!Z42-'Shipments from supplier to WH'!Z42</f>
        <v>0</v>
      </c>
      <c r="AA42" s="6">
        <f>Z42+'Order amounts'!AA42-'Shipments from supplier to WH'!AA42</f>
        <v>0</v>
      </c>
    </row>
    <row r="43" spans="1:27" x14ac:dyDescent="0.2">
      <c r="A43">
        <v>10066</v>
      </c>
      <c r="B43" s="6">
        <f>'Order amounts'!B43-'Shipments from supplier to WH'!B43</f>
        <v>0</v>
      </c>
      <c r="C43" s="6">
        <f>B43+'Order amounts'!C43-'Shipments from supplier to WH'!C43</f>
        <v>0</v>
      </c>
      <c r="D43" s="6">
        <f>C43+'Order amounts'!D43-'Shipments from supplier to WH'!D43</f>
        <v>0</v>
      </c>
      <c r="E43" s="6">
        <f>D43+'Order amounts'!E43-'Shipments from supplier to WH'!E43</f>
        <v>0</v>
      </c>
      <c r="F43" s="6">
        <f>E43+'Order amounts'!F43-'Shipments from supplier to WH'!F43</f>
        <v>0</v>
      </c>
      <c r="G43" s="6">
        <f>F43+'Order amounts'!G43-'Shipments from supplier to WH'!G43</f>
        <v>0</v>
      </c>
      <c r="H43" s="6">
        <f>G43+'Order amounts'!H43-'Shipments from supplier to WH'!H43</f>
        <v>0</v>
      </c>
      <c r="I43" s="6">
        <f>H43+'Order amounts'!I43-'Shipments from supplier to WH'!I43</f>
        <v>0</v>
      </c>
      <c r="J43" s="6">
        <f>I43+'Order amounts'!J43-'Shipments from supplier to WH'!J43</f>
        <v>0</v>
      </c>
      <c r="K43" s="6">
        <f>J43+'Order amounts'!K43-'Shipments from supplier to WH'!K43</f>
        <v>0</v>
      </c>
      <c r="L43" s="6">
        <f>K43+'Order amounts'!L43-'Shipments from supplier to WH'!L43</f>
        <v>0</v>
      </c>
      <c r="M43" s="6">
        <f>L43+'Order amounts'!M43-'Shipments from supplier to WH'!M43</f>
        <v>0</v>
      </c>
      <c r="N43" s="6">
        <f>M43+'Order amounts'!N43-'Shipments from supplier to WH'!N43</f>
        <v>0</v>
      </c>
      <c r="O43" s="6">
        <f>N43+'Order amounts'!O43-'Shipments from supplier to WH'!O43</f>
        <v>0</v>
      </c>
      <c r="P43" s="6">
        <f>O43+'Order amounts'!P43-'Shipments from supplier to WH'!P43</f>
        <v>0</v>
      </c>
      <c r="Q43" s="6">
        <f>P43+'Order amounts'!Q43-'Shipments from supplier to WH'!Q43</f>
        <v>0</v>
      </c>
      <c r="R43" s="6">
        <f>Q43+'Order amounts'!R43-'Shipments from supplier to WH'!R43</f>
        <v>0</v>
      </c>
      <c r="S43" s="6">
        <f>R43+'Order amounts'!S43-'Shipments from supplier to WH'!S43</f>
        <v>0</v>
      </c>
      <c r="T43" s="6">
        <f>S43+'Order amounts'!T43-'Shipments from supplier to WH'!T43</f>
        <v>0</v>
      </c>
      <c r="U43" s="6">
        <f>T43+'Order amounts'!U43-'Shipments from supplier to WH'!U43</f>
        <v>0</v>
      </c>
      <c r="V43" s="6">
        <f>U43+'Order amounts'!V43-'Shipments from supplier to WH'!V43</f>
        <v>0</v>
      </c>
      <c r="W43" s="6">
        <f>V43+'Order amounts'!W43-'Shipments from supplier to WH'!W43</f>
        <v>0</v>
      </c>
      <c r="X43" s="6">
        <f>W43+'Order amounts'!X43-'Shipments from supplier to WH'!X43</f>
        <v>0</v>
      </c>
      <c r="Y43" s="6">
        <f>X43+'Order amounts'!Y43-'Shipments from supplier to WH'!Y43</f>
        <v>0</v>
      </c>
      <c r="Z43" s="6">
        <f>Y43+'Order amounts'!Z43-'Shipments from supplier to WH'!Z43</f>
        <v>0</v>
      </c>
      <c r="AA43" s="6">
        <f>Z43+'Order amounts'!AA43-'Shipments from supplier to WH'!AA43</f>
        <v>0</v>
      </c>
    </row>
    <row r="44" spans="1:27" x14ac:dyDescent="0.2">
      <c r="A44">
        <v>10067</v>
      </c>
      <c r="B44" s="6">
        <f>'Order amounts'!B44-'Shipments from supplier to WH'!B44</f>
        <v>0</v>
      </c>
      <c r="C44" s="6">
        <f>B44+'Order amounts'!C44-'Shipments from supplier to WH'!C44</f>
        <v>0</v>
      </c>
      <c r="D44" s="6">
        <f>C44+'Order amounts'!D44-'Shipments from supplier to WH'!D44</f>
        <v>0</v>
      </c>
      <c r="E44" s="6">
        <f>D44+'Order amounts'!E44-'Shipments from supplier to WH'!E44</f>
        <v>0</v>
      </c>
      <c r="F44" s="6">
        <f>E44+'Order amounts'!F44-'Shipments from supplier to WH'!F44</f>
        <v>0</v>
      </c>
      <c r="G44" s="6">
        <f>F44+'Order amounts'!G44-'Shipments from supplier to WH'!G44</f>
        <v>0</v>
      </c>
      <c r="H44" s="6">
        <f>G44+'Order amounts'!H44-'Shipments from supplier to WH'!H44</f>
        <v>0</v>
      </c>
      <c r="I44" s="6">
        <f>H44+'Order amounts'!I44-'Shipments from supplier to WH'!I44</f>
        <v>0</v>
      </c>
      <c r="J44" s="6">
        <f>I44+'Order amounts'!J44-'Shipments from supplier to WH'!J44</f>
        <v>0</v>
      </c>
      <c r="K44" s="6">
        <f>J44+'Order amounts'!K44-'Shipments from supplier to WH'!K44</f>
        <v>0</v>
      </c>
      <c r="L44" s="6">
        <f>K44+'Order amounts'!L44-'Shipments from supplier to WH'!L44</f>
        <v>0</v>
      </c>
      <c r="M44" s="6">
        <f>L44+'Order amounts'!M44-'Shipments from supplier to WH'!M44</f>
        <v>0</v>
      </c>
      <c r="N44" s="6">
        <f>M44+'Order amounts'!N44-'Shipments from supplier to WH'!N44</f>
        <v>0</v>
      </c>
      <c r="O44" s="6">
        <f>N44+'Order amounts'!O44-'Shipments from supplier to WH'!O44</f>
        <v>0</v>
      </c>
      <c r="P44" s="6">
        <f>O44+'Order amounts'!P44-'Shipments from supplier to WH'!P44</f>
        <v>0</v>
      </c>
      <c r="Q44" s="6">
        <f>P44+'Order amounts'!Q44-'Shipments from supplier to WH'!Q44</f>
        <v>0</v>
      </c>
      <c r="R44" s="6">
        <f>Q44+'Order amounts'!R44-'Shipments from supplier to WH'!R44</f>
        <v>0</v>
      </c>
      <c r="S44" s="6">
        <f>R44+'Order amounts'!S44-'Shipments from supplier to WH'!S44</f>
        <v>0</v>
      </c>
      <c r="T44" s="6">
        <f>S44+'Order amounts'!T44-'Shipments from supplier to WH'!T44</f>
        <v>0</v>
      </c>
      <c r="U44" s="6">
        <f>T44+'Order amounts'!U44-'Shipments from supplier to WH'!U44</f>
        <v>0</v>
      </c>
      <c r="V44" s="6">
        <f>U44+'Order amounts'!V44-'Shipments from supplier to WH'!V44</f>
        <v>0</v>
      </c>
      <c r="W44" s="6">
        <f>V44+'Order amounts'!W44-'Shipments from supplier to WH'!W44</f>
        <v>0</v>
      </c>
      <c r="X44" s="6">
        <f>W44+'Order amounts'!X44-'Shipments from supplier to WH'!X44</f>
        <v>0</v>
      </c>
      <c r="Y44" s="6">
        <f>X44+'Order amounts'!Y44-'Shipments from supplier to WH'!Y44</f>
        <v>0</v>
      </c>
      <c r="Z44" s="6">
        <f>Y44+'Order amounts'!Z44-'Shipments from supplier to WH'!Z44</f>
        <v>0</v>
      </c>
      <c r="AA44" s="6">
        <f>Z44+'Order amounts'!AA44-'Shipments from supplier to WH'!AA44</f>
        <v>0</v>
      </c>
    </row>
    <row r="45" spans="1:27" x14ac:dyDescent="0.2">
      <c r="A45">
        <v>10068</v>
      </c>
      <c r="B45" s="6">
        <f>'Order amounts'!B45-'Shipments from supplier to WH'!B45</f>
        <v>0</v>
      </c>
      <c r="C45" s="6">
        <f>B45+'Order amounts'!C45-'Shipments from supplier to WH'!C45</f>
        <v>0</v>
      </c>
      <c r="D45" s="6">
        <f>C45+'Order amounts'!D45-'Shipments from supplier to WH'!D45</f>
        <v>0</v>
      </c>
      <c r="E45" s="6">
        <f>D45+'Order amounts'!E45-'Shipments from supplier to WH'!E45</f>
        <v>0</v>
      </c>
      <c r="F45" s="6">
        <f>E45+'Order amounts'!F45-'Shipments from supplier to WH'!F45</f>
        <v>0</v>
      </c>
      <c r="G45" s="6">
        <f>F45+'Order amounts'!G45-'Shipments from supplier to WH'!G45</f>
        <v>0</v>
      </c>
      <c r="H45" s="6">
        <f>G45+'Order amounts'!H45-'Shipments from supplier to WH'!H45</f>
        <v>0</v>
      </c>
      <c r="I45" s="6">
        <f>H45+'Order amounts'!I45-'Shipments from supplier to WH'!I45</f>
        <v>0</v>
      </c>
      <c r="J45" s="6">
        <f>I45+'Order amounts'!J45-'Shipments from supplier to WH'!J45</f>
        <v>0</v>
      </c>
      <c r="K45" s="6">
        <f>J45+'Order amounts'!K45-'Shipments from supplier to WH'!K45</f>
        <v>0</v>
      </c>
      <c r="L45" s="6">
        <f>K45+'Order amounts'!L45-'Shipments from supplier to WH'!L45</f>
        <v>0</v>
      </c>
      <c r="M45" s="6">
        <f>L45+'Order amounts'!M45-'Shipments from supplier to WH'!M45</f>
        <v>0</v>
      </c>
      <c r="N45" s="6">
        <f>M45+'Order amounts'!N45-'Shipments from supplier to WH'!N45</f>
        <v>0</v>
      </c>
      <c r="O45" s="6">
        <f>N45+'Order amounts'!O45-'Shipments from supplier to WH'!O45</f>
        <v>0</v>
      </c>
      <c r="P45" s="6">
        <f>O45+'Order amounts'!P45-'Shipments from supplier to WH'!P45</f>
        <v>0</v>
      </c>
      <c r="Q45" s="6">
        <f>P45+'Order amounts'!Q45-'Shipments from supplier to WH'!Q45</f>
        <v>0</v>
      </c>
      <c r="R45" s="6">
        <f>Q45+'Order amounts'!R45-'Shipments from supplier to WH'!R45</f>
        <v>0</v>
      </c>
      <c r="S45" s="6">
        <f>R45+'Order amounts'!S45-'Shipments from supplier to WH'!S45</f>
        <v>0</v>
      </c>
      <c r="T45" s="6">
        <f>S45+'Order amounts'!T45-'Shipments from supplier to WH'!T45</f>
        <v>0</v>
      </c>
      <c r="U45" s="6">
        <f>T45+'Order amounts'!U45-'Shipments from supplier to WH'!U45</f>
        <v>0</v>
      </c>
      <c r="V45" s="6">
        <f>U45+'Order amounts'!V45-'Shipments from supplier to WH'!V45</f>
        <v>0</v>
      </c>
      <c r="W45" s="6">
        <f>V45+'Order amounts'!W45-'Shipments from supplier to WH'!W45</f>
        <v>0</v>
      </c>
      <c r="X45" s="6">
        <f>W45+'Order amounts'!X45-'Shipments from supplier to WH'!X45</f>
        <v>0</v>
      </c>
      <c r="Y45" s="6">
        <f>X45+'Order amounts'!Y45-'Shipments from supplier to WH'!Y45</f>
        <v>0</v>
      </c>
      <c r="Z45" s="6">
        <f>Y45+'Order amounts'!Z45-'Shipments from supplier to WH'!Z45</f>
        <v>0</v>
      </c>
      <c r="AA45" s="6">
        <f>Z45+'Order amounts'!AA45-'Shipments from supplier to WH'!AA45</f>
        <v>0</v>
      </c>
    </row>
    <row r="46" spans="1:27" x14ac:dyDescent="0.2">
      <c r="A46">
        <v>10069</v>
      </c>
      <c r="B46" s="6">
        <f>'Order amounts'!B46-'Shipments from supplier to WH'!B46</f>
        <v>0</v>
      </c>
      <c r="C46" s="6">
        <f>B46+'Order amounts'!C46-'Shipments from supplier to WH'!C46</f>
        <v>0</v>
      </c>
      <c r="D46" s="6">
        <f>C46+'Order amounts'!D46-'Shipments from supplier to WH'!D46</f>
        <v>0</v>
      </c>
      <c r="E46" s="6">
        <f>D46+'Order amounts'!E46-'Shipments from supplier to WH'!E46</f>
        <v>0</v>
      </c>
      <c r="F46" s="6">
        <f>E46+'Order amounts'!F46-'Shipments from supplier to WH'!F46</f>
        <v>0</v>
      </c>
      <c r="G46" s="6">
        <f>F46+'Order amounts'!G46-'Shipments from supplier to WH'!G46</f>
        <v>0</v>
      </c>
      <c r="H46" s="6">
        <f>G46+'Order amounts'!H46-'Shipments from supplier to WH'!H46</f>
        <v>0</v>
      </c>
      <c r="I46" s="6">
        <f>H46+'Order amounts'!I46-'Shipments from supplier to WH'!I46</f>
        <v>0</v>
      </c>
      <c r="J46" s="6">
        <f>I46+'Order amounts'!J46-'Shipments from supplier to WH'!J46</f>
        <v>0</v>
      </c>
      <c r="K46" s="6">
        <f>J46+'Order amounts'!K46-'Shipments from supplier to WH'!K46</f>
        <v>0</v>
      </c>
      <c r="L46" s="6">
        <f>K46+'Order amounts'!L46-'Shipments from supplier to WH'!L46</f>
        <v>0</v>
      </c>
      <c r="M46" s="6">
        <f>L46+'Order amounts'!M46-'Shipments from supplier to WH'!M46</f>
        <v>0</v>
      </c>
      <c r="N46" s="6">
        <f>M46+'Order amounts'!N46-'Shipments from supplier to WH'!N46</f>
        <v>0</v>
      </c>
      <c r="O46" s="6">
        <f>N46+'Order amounts'!O46-'Shipments from supplier to WH'!O46</f>
        <v>0</v>
      </c>
      <c r="P46" s="6">
        <f>O46+'Order amounts'!P46-'Shipments from supplier to WH'!P46</f>
        <v>0</v>
      </c>
      <c r="Q46" s="6">
        <f>P46+'Order amounts'!Q46-'Shipments from supplier to WH'!Q46</f>
        <v>0</v>
      </c>
      <c r="R46" s="6">
        <f>Q46+'Order amounts'!R46-'Shipments from supplier to WH'!R46</f>
        <v>0</v>
      </c>
      <c r="S46" s="6">
        <f>R46+'Order amounts'!S46-'Shipments from supplier to WH'!S46</f>
        <v>0</v>
      </c>
      <c r="T46" s="6">
        <f>S46+'Order amounts'!T46-'Shipments from supplier to WH'!T46</f>
        <v>0</v>
      </c>
      <c r="U46" s="6">
        <f>T46+'Order amounts'!U46-'Shipments from supplier to WH'!U46</f>
        <v>0</v>
      </c>
      <c r="V46" s="6">
        <f>U46+'Order amounts'!V46-'Shipments from supplier to WH'!V46</f>
        <v>0</v>
      </c>
      <c r="W46" s="6">
        <f>V46+'Order amounts'!W46-'Shipments from supplier to WH'!W46</f>
        <v>0</v>
      </c>
      <c r="X46" s="6">
        <f>W46+'Order amounts'!X46-'Shipments from supplier to WH'!X46</f>
        <v>0</v>
      </c>
      <c r="Y46" s="6">
        <f>X46+'Order amounts'!Y46-'Shipments from supplier to WH'!Y46</f>
        <v>0</v>
      </c>
      <c r="Z46" s="6">
        <f>Y46+'Order amounts'!Z46-'Shipments from supplier to WH'!Z46</f>
        <v>0</v>
      </c>
      <c r="AA46" s="6">
        <f>Z46+'Order amounts'!AA46-'Shipments from supplier to WH'!AA46</f>
        <v>0</v>
      </c>
    </row>
    <row r="47" spans="1:27" x14ac:dyDescent="0.2">
      <c r="A47">
        <v>10070</v>
      </c>
      <c r="B47" s="6">
        <f>'Order amounts'!B47-'Shipments from supplier to WH'!B47</f>
        <v>0</v>
      </c>
      <c r="C47" s="6">
        <f>B47+'Order amounts'!C47-'Shipments from supplier to WH'!C47</f>
        <v>0</v>
      </c>
      <c r="D47" s="6">
        <f>C47+'Order amounts'!D47-'Shipments from supplier to WH'!D47</f>
        <v>0</v>
      </c>
      <c r="E47" s="6">
        <f>D47+'Order amounts'!E47-'Shipments from supplier to WH'!E47</f>
        <v>0</v>
      </c>
      <c r="F47" s="6">
        <f>E47+'Order amounts'!F47-'Shipments from supplier to WH'!F47</f>
        <v>0</v>
      </c>
      <c r="G47" s="6">
        <f>F47+'Order amounts'!G47-'Shipments from supplier to WH'!G47</f>
        <v>0</v>
      </c>
      <c r="H47" s="6">
        <f>G47+'Order amounts'!H47-'Shipments from supplier to WH'!H47</f>
        <v>0</v>
      </c>
      <c r="I47" s="6">
        <f>H47+'Order amounts'!I47-'Shipments from supplier to WH'!I47</f>
        <v>0</v>
      </c>
      <c r="J47" s="6">
        <f>I47+'Order amounts'!J47-'Shipments from supplier to WH'!J47</f>
        <v>0</v>
      </c>
      <c r="K47" s="6">
        <f>J47+'Order amounts'!K47-'Shipments from supplier to WH'!K47</f>
        <v>0</v>
      </c>
      <c r="L47" s="6">
        <f>K47+'Order amounts'!L47-'Shipments from supplier to WH'!L47</f>
        <v>0</v>
      </c>
      <c r="M47" s="6">
        <f>L47+'Order amounts'!M47-'Shipments from supplier to WH'!M47</f>
        <v>0</v>
      </c>
      <c r="N47" s="6">
        <f>M47+'Order amounts'!N47-'Shipments from supplier to WH'!N47</f>
        <v>0</v>
      </c>
      <c r="O47" s="6">
        <f>N47+'Order amounts'!O47-'Shipments from supplier to WH'!O47</f>
        <v>0</v>
      </c>
      <c r="P47" s="6">
        <f>O47+'Order amounts'!P47-'Shipments from supplier to WH'!P47</f>
        <v>0</v>
      </c>
      <c r="Q47" s="6">
        <f>P47+'Order amounts'!Q47-'Shipments from supplier to WH'!Q47</f>
        <v>0</v>
      </c>
      <c r="R47" s="6">
        <f>Q47+'Order amounts'!R47-'Shipments from supplier to WH'!R47</f>
        <v>0</v>
      </c>
      <c r="S47" s="6">
        <f>R47+'Order amounts'!S47-'Shipments from supplier to WH'!S47</f>
        <v>0</v>
      </c>
      <c r="T47" s="6">
        <f>S47+'Order amounts'!T47-'Shipments from supplier to WH'!T47</f>
        <v>0</v>
      </c>
      <c r="U47" s="6">
        <f>T47+'Order amounts'!U47-'Shipments from supplier to WH'!U47</f>
        <v>0</v>
      </c>
      <c r="V47" s="6">
        <f>U47+'Order amounts'!V47-'Shipments from supplier to WH'!V47</f>
        <v>0</v>
      </c>
      <c r="W47" s="6">
        <f>V47+'Order amounts'!W47-'Shipments from supplier to WH'!W47</f>
        <v>0</v>
      </c>
      <c r="X47" s="6">
        <f>W47+'Order amounts'!X47-'Shipments from supplier to WH'!X47</f>
        <v>0</v>
      </c>
      <c r="Y47" s="6">
        <f>X47+'Order amounts'!Y47-'Shipments from supplier to WH'!Y47</f>
        <v>0</v>
      </c>
      <c r="Z47" s="6">
        <f>Y47+'Order amounts'!Z47-'Shipments from supplier to WH'!Z47</f>
        <v>0</v>
      </c>
      <c r="AA47" s="6">
        <f>Z47+'Order amounts'!AA47-'Shipments from supplier to WH'!AA47</f>
        <v>0</v>
      </c>
    </row>
    <row r="48" spans="1:27" x14ac:dyDescent="0.2">
      <c r="A48">
        <v>10071</v>
      </c>
      <c r="B48" s="6">
        <f>'Order amounts'!B48-'Shipments from supplier to WH'!B48</f>
        <v>0</v>
      </c>
      <c r="C48" s="6">
        <f>B48+'Order amounts'!C48-'Shipments from supplier to WH'!C48</f>
        <v>0</v>
      </c>
      <c r="D48" s="6">
        <f>C48+'Order amounts'!D48-'Shipments from supplier to WH'!D48</f>
        <v>0</v>
      </c>
      <c r="E48" s="6">
        <f>D48+'Order amounts'!E48-'Shipments from supplier to WH'!E48</f>
        <v>0</v>
      </c>
      <c r="F48" s="6">
        <f>E48+'Order amounts'!F48-'Shipments from supplier to WH'!F48</f>
        <v>0</v>
      </c>
      <c r="G48" s="6">
        <f>F48+'Order amounts'!G48-'Shipments from supplier to WH'!G48</f>
        <v>0</v>
      </c>
      <c r="H48" s="6">
        <f>G48+'Order amounts'!H48-'Shipments from supplier to WH'!H48</f>
        <v>0</v>
      </c>
      <c r="I48" s="6">
        <f>H48+'Order amounts'!I48-'Shipments from supplier to WH'!I48</f>
        <v>0</v>
      </c>
      <c r="J48" s="6">
        <f>I48+'Order amounts'!J48-'Shipments from supplier to WH'!J48</f>
        <v>0</v>
      </c>
      <c r="K48" s="6">
        <f>J48+'Order amounts'!K48-'Shipments from supplier to WH'!K48</f>
        <v>0</v>
      </c>
      <c r="L48" s="6">
        <f>K48+'Order amounts'!L48-'Shipments from supplier to WH'!L48</f>
        <v>0</v>
      </c>
      <c r="M48" s="6">
        <f>L48+'Order amounts'!M48-'Shipments from supplier to WH'!M48</f>
        <v>0</v>
      </c>
      <c r="N48" s="6">
        <f>M48+'Order amounts'!N48-'Shipments from supplier to WH'!N48</f>
        <v>0</v>
      </c>
      <c r="O48" s="6">
        <f>N48+'Order amounts'!O48-'Shipments from supplier to WH'!O48</f>
        <v>0</v>
      </c>
      <c r="P48" s="6">
        <f>O48+'Order amounts'!P48-'Shipments from supplier to WH'!P48</f>
        <v>0</v>
      </c>
      <c r="Q48" s="6">
        <f>P48+'Order amounts'!Q48-'Shipments from supplier to WH'!Q48</f>
        <v>0</v>
      </c>
      <c r="R48" s="6">
        <f>Q48+'Order amounts'!R48-'Shipments from supplier to WH'!R48</f>
        <v>0</v>
      </c>
      <c r="S48" s="6">
        <f>R48+'Order amounts'!S48-'Shipments from supplier to WH'!S48</f>
        <v>0</v>
      </c>
      <c r="T48" s="6">
        <f>S48+'Order amounts'!T48-'Shipments from supplier to WH'!T48</f>
        <v>0</v>
      </c>
      <c r="U48" s="6">
        <f>T48+'Order amounts'!U48-'Shipments from supplier to WH'!U48</f>
        <v>0</v>
      </c>
      <c r="V48" s="6">
        <f>U48+'Order amounts'!V48-'Shipments from supplier to WH'!V48</f>
        <v>0</v>
      </c>
      <c r="W48" s="6">
        <f>V48+'Order amounts'!W48-'Shipments from supplier to WH'!W48</f>
        <v>0</v>
      </c>
      <c r="X48" s="6">
        <f>W48+'Order amounts'!X48-'Shipments from supplier to WH'!X48</f>
        <v>0</v>
      </c>
      <c r="Y48" s="6">
        <f>X48+'Order amounts'!Y48-'Shipments from supplier to WH'!Y48</f>
        <v>0</v>
      </c>
      <c r="Z48" s="6">
        <f>Y48+'Order amounts'!Z48-'Shipments from supplier to WH'!Z48</f>
        <v>0</v>
      </c>
      <c r="AA48" s="6">
        <f>Z48+'Order amounts'!AA48-'Shipments from supplier to WH'!AA48</f>
        <v>0</v>
      </c>
    </row>
    <row r="49" spans="1:27" x14ac:dyDescent="0.2">
      <c r="A49">
        <v>10072</v>
      </c>
      <c r="B49" s="6">
        <f>'Order amounts'!B49-'Shipments from supplier to WH'!B49</f>
        <v>0</v>
      </c>
      <c r="C49" s="6">
        <f>B49+'Order amounts'!C49-'Shipments from supplier to WH'!C49</f>
        <v>0</v>
      </c>
      <c r="D49" s="6">
        <f>C49+'Order amounts'!D49-'Shipments from supplier to WH'!D49</f>
        <v>0</v>
      </c>
      <c r="E49" s="6">
        <f>D49+'Order amounts'!E49-'Shipments from supplier to WH'!E49</f>
        <v>0</v>
      </c>
      <c r="F49" s="6">
        <f>E49+'Order amounts'!F49-'Shipments from supplier to WH'!F49</f>
        <v>0</v>
      </c>
      <c r="G49" s="6">
        <f>F49+'Order amounts'!G49-'Shipments from supplier to WH'!G49</f>
        <v>0</v>
      </c>
      <c r="H49" s="6">
        <f>G49+'Order amounts'!H49-'Shipments from supplier to WH'!H49</f>
        <v>0</v>
      </c>
      <c r="I49" s="6">
        <f>H49+'Order amounts'!I49-'Shipments from supplier to WH'!I49</f>
        <v>0</v>
      </c>
      <c r="J49" s="6">
        <f>I49+'Order amounts'!J49-'Shipments from supplier to WH'!J49</f>
        <v>0</v>
      </c>
      <c r="K49" s="6">
        <f>J49+'Order amounts'!K49-'Shipments from supplier to WH'!K49</f>
        <v>0</v>
      </c>
      <c r="L49" s="6">
        <f>K49+'Order amounts'!L49-'Shipments from supplier to WH'!L49</f>
        <v>0</v>
      </c>
      <c r="M49" s="6">
        <f>L49+'Order amounts'!M49-'Shipments from supplier to WH'!M49</f>
        <v>0</v>
      </c>
      <c r="N49" s="6">
        <f>M49+'Order amounts'!N49-'Shipments from supplier to WH'!N49</f>
        <v>0</v>
      </c>
      <c r="O49" s="6">
        <f>N49+'Order amounts'!O49-'Shipments from supplier to WH'!O49</f>
        <v>0</v>
      </c>
      <c r="P49" s="6">
        <f>O49+'Order amounts'!P49-'Shipments from supplier to WH'!P49</f>
        <v>0</v>
      </c>
      <c r="Q49" s="6">
        <f>P49+'Order amounts'!Q49-'Shipments from supplier to WH'!Q49</f>
        <v>0</v>
      </c>
      <c r="R49" s="6">
        <f>Q49+'Order amounts'!R49-'Shipments from supplier to WH'!R49</f>
        <v>0</v>
      </c>
      <c r="S49" s="6">
        <f>R49+'Order amounts'!S49-'Shipments from supplier to WH'!S49</f>
        <v>0</v>
      </c>
      <c r="T49" s="6">
        <f>S49+'Order amounts'!T49-'Shipments from supplier to WH'!T49</f>
        <v>0</v>
      </c>
      <c r="U49" s="6">
        <f>T49+'Order amounts'!U49-'Shipments from supplier to WH'!U49</f>
        <v>0</v>
      </c>
      <c r="V49" s="6">
        <f>U49+'Order amounts'!V49-'Shipments from supplier to WH'!V49</f>
        <v>0</v>
      </c>
      <c r="W49" s="6">
        <f>V49+'Order amounts'!W49-'Shipments from supplier to WH'!W49</f>
        <v>0</v>
      </c>
      <c r="X49" s="6">
        <f>W49+'Order amounts'!X49-'Shipments from supplier to WH'!X49</f>
        <v>0</v>
      </c>
      <c r="Y49" s="6">
        <f>X49+'Order amounts'!Y49-'Shipments from supplier to WH'!Y49</f>
        <v>0</v>
      </c>
      <c r="Z49" s="6">
        <f>Y49+'Order amounts'!Z49-'Shipments from supplier to WH'!Z49</f>
        <v>0</v>
      </c>
      <c r="AA49" s="6">
        <f>Z49+'Order amounts'!AA49-'Shipments from supplier to WH'!AA49</f>
        <v>0</v>
      </c>
    </row>
    <row r="50" spans="1:27" x14ac:dyDescent="0.2">
      <c r="A50">
        <v>10073</v>
      </c>
      <c r="B50" s="6">
        <f>'Order amounts'!B50-'Shipments from supplier to WH'!B50</f>
        <v>0</v>
      </c>
      <c r="C50" s="6">
        <f>B50+'Order amounts'!C50-'Shipments from supplier to WH'!C50</f>
        <v>0</v>
      </c>
      <c r="D50" s="6">
        <f>C50+'Order amounts'!D50-'Shipments from supplier to WH'!D50</f>
        <v>0</v>
      </c>
      <c r="E50" s="6">
        <f>D50+'Order amounts'!E50-'Shipments from supplier to WH'!E50</f>
        <v>0</v>
      </c>
      <c r="F50" s="6">
        <f>E50+'Order amounts'!F50-'Shipments from supplier to WH'!F50</f>
        <v>0</v>
      </c>
      <c r="G50" s="6">
        <f>F50+'Order amounts'!G50-'Shipments from supplier to WH'!G50</f>
        <v>0</v>
      </c>
      <c r="H50" s="6">
        <f>G50+'Order amounts'!H50-'Shipments from supplier to WH'!H50</f>
        <v>0</v>
      </c>
      <c r="I50" s="6">
        <f>H50+'Order amounts'!I50-'Shipments from supplier to WH'!I50</f>
        <v>0</v>
      </c>
      <c r="J50" s="6">
        <f>I50+'Order amounts'!J50-'Shipments from supplier to WH'!J50</f>
        <v>0</v>
      </c>
      <c r="K50" s="6">
        <f>J50+'Order amounts'!K50-'Shipments from supplier to WH'!K50</f>
        <v>0</v>
      </c>
      <c r="L50" s="6">
        <f>K50+'Order amounts'!L50-'Shipments from supplier to WH'!L50</f>
        <v>0</v>
      </c>
      <c r="M50" s="6">
        <f>L50+'Order amounts'!M50-'Shipments from supplier to WH'!M50</f>
        <v>0</v>
      </c>
      <c r="N50" s="6">
        <f>M50+'Order amounts'!N50-'Shipments from supplier to WH'!N50</f>
        <v>0</v>
      </c>
      <c r="O50" s="6">
        <f>N50+'Order amounts'!O50-'Shipments from supplier to WH'!O50</f>
        <v>0</v>
      </c>
      <c r="P50" s="6">
        <f>O50+'Order amounts'!P50-'Shipments from supplier to WH'!P50</f>
        <v>0</v>
      </c>
      <c r="Q50" s="6">
        <f>P50+'Order amounts'!Q50-'Shipments from supplier to WH'!Q50</f>
        <v>0</v>
      </c>
      <c r="R50" s="6">
        <f>Q50+'Order amounts'!R50-'Shipments from supplier to WH'!R50</f>
        <v>0</v>
      </c>
      <c r="S50" s="6">
        <f>R50+'Order amounts'!S50-'Shipments from supplier to WH'!S50</f>
        <v>0</v>
      </c>
      <c r="T50" s="6">
        <f>S50+'Order amounts'!T50-'Shipments from supplier to WH'!T50</f>
        <v>0</v>
      </c>
      <c r="U50" s="6">
        <f>T50+'Order amounts'!U50-'Shipments from supplier to WH'!U50</f>
        <v>0</v>
      </c>
      <c r="V50" s="6">
        <f>U50+'Order amounts'!V50-'Shipments from supplier to WH'!V50</f>
        <v>0</v>
      </c>
      <c r="W50" s="6">
        <f>V50+'Order amounts'!W50-'Shipments from supplier to WH'!W50</f>
        <v>0</v>
      </c>
      <c r="X50" s="6">
        <f>W50+'Order amounts'!X50-'Shipments from supplier to WH'!X50</f>
        <v>0</v>
      </c>
      <c r="Y50" s="6">
        <f>X50+'Order amounts'!Y50-'Shipments from supplier to WH'!Y50</f>
        <v>0</v>
      </c>
      <c r="Z50" s="6">
        <f>Y50+'Order amounts'!Z50-'Shipments from supplier to WH'!Z50</f>
        <v>0</v>
      </c>
      <c r="AA50" s="6">
        <f>Z50+'Order amounts'!AA50-'Shipments from supplier to WH'!AA50</f>
        <v>0</v>
      </c>
    </row>
    <row r="51" spans="1:27" x14ac:dyDescent="0.2">
      <c r="A51">
        <v>10074</v>
      </c>
      <c r="B51" s="6">
        <f>'Order amounts'!B51-'Shipments from supplier to WH'!B51</f>
        <v>0</v>
      </c>
      <c r="C51" s="6">
        <f>B51+'Order amounts'!C51-'Shipments from supplier to WH'!C51</f>
        <v>0</v>
      </c>
      <c r="D51" s="6">
        <f>C51+'Order amounts'!D51-'Shipments from supplier to WH'!D51</f>
        <v>0</v>
      </c>
      <c r="E51" s="6">
        <f>D51+'Order amounts'!E51-'Shipments from supplier to WH'!E51</f>
        <v>0</v>
      </c>
      <c r="F51" s="6">
        <f>E51+'Order amounts'!F51-'Shipments from supplier to WH'!F51</f>
        <v>0</v>
      </c>
      <c r="G51" s="6">
        <f>F51+'Order amounts'!G51-'Shipments from supplier to WH'!G51</f>
        <v>0</v>
      </c>
      <c r="H51" s="6">
        <f>G51+'Order amounts'!H51-'Shipments from supplier to WH'!H51</f>
        <v>0</v>
      </c>
      <c r="I51" s="6">
        <f>H51+'Order amounts'!I51-'Shipments from supplier to WH'!I51</f>
        <v>0</v>
      </c>
      <c r="J51" s="6">
        <f>I51+'Order amounts'!J51-'Shipments from supplier to WH'!J51</f>
        <v>0</v>
      </c>
      <c r="K51" s="6">
        <f>J51+'Order amounts'!K51-'Shipments from supplier to WH'!K51</f>
        <v>0</v>
      </c>
      <c r="L51" s="6">
        <f>K51+'Order amounts'!L51-'Shipments from supplier to WH'!L51</f>
        <v>0</v>
      </c>
      <c r="M51" s="6">
        <f>L51+'Order amounts'!M51-'Shipments from supplier to WH'!M51</f>
        <v>0</v>
      </c>
      <c r="N51" s="6">
        <f>M51+'Order amounts'!N51-'Shipments from supplier to WH'!N51</f>
        <v>0</v>
      </c>
      <c r="O51" s="6">
        <f>N51+'Order amounts'!O51-'Shipments from supplier to WH'!O51</f>
        <v>0</v>
      </c>
      <c r="P51" s="6">
        <f>O51+'Order amounts'!P51-'Shipments from supplier to WH'!P51</f>
        <v>0</v>
      </c>
      <c r="Q51" s="6">
        <f>P51+'Order amounts'!Q51-'Shipments from supplier to WH'!Q51</f>
        <v>0</v>
      </c>
      <c r="R51" s="6">
        <f>Q51+'Order amounts'!R51-'Shipments from supplier to WH'!R51</f>
        <v>0</v>
      </c>
      <c r="S51" s="6">
        <f>R51+'Order amounts'!S51-'Shipments from supplier to WH'!S51</f>
        <v>0</v>
      </c>
      <c r="T51" s="6">
        <f>S51+'Order amounts'!T51-'Shipments from supplier to WH'!T51</f>
        <v>0</v>
      </c>
      <c r="U51" s="6">
        <f>T51+'Order amounts'!U51-'Shipments from supplier to WH'!U51</f>
        <v>0</v>
      </c>
      <c r="V51" s="6">
        <f>U51+'Order amounts'!V51-'Shipments from supplier to WH'!V51</f>
        <v>0</v>
      </c>
      <c r="W51" s="6">
        <f>V51+'Order amounts'!W51-'Shipments from supplier to WH'!W51</f>
        <v>0</v>
      </c>
      <c r="X51" s="6">
        <f>W51+'Order amounts'!X51-'Shipments from supplier to WH'!X51</f>
        <v>0</v>
      </c>
      <c r="Y51" s="6">
        <f>X51+'Order amounts'!Y51-'Shipments from supplier to WH'!Y51</f>
        <v>0</v>
      </c>
      <c r="Z51" s="6">
        <f>Y51+'Order amounts'!Z51-'Shipments from supplier to WH'!Z51</f>
        <v>0</v>
      </c>
      <c r="AA51" s="6">
        <f>Z51+'Order amounts'!AA51-'Shipments from supplier to WH'!AA51</f>
        <v>0</v>
      </c>
    </row>
    <row r="52" spans="1:27" x14ac:dyDescent="0.2">
      <c r="A52">
        <v>10075</v>
      </c>
      <c r="B52" s="6">
        <f>'Order amounts'!B52-'Shipments from supplier to WH'!B52</f>
        <v>0</v>
      </c>
      <c r="C52" s="6">
        <f>B52+'Order amounts'!C52-'Shipments from supplier to WH'!C52</f>
        <v>0</v>
      </c>
      <c r="D52" s="6">
        <f>C52+'Order amounts'!D52-'Shipments from supplier to WH'!D52</f>
        <v>0</v>
      </c>
      <c r="E52" s="6">
        <f>D52+'Order amounts'!E52-'Shipments from supplier to WH'!E52</f>
        <v>0</v>
      </c>
      <c r="F52" s="6">
        <f>E52+'Order amounts'!F52-'Shipments from supplier to WH'!F52</f>
        <v>0</v>
      </c>
      <c r="G52" s="6">
        <f>F52+'Order amounts'!G52-'Shipments from supplier to WH'!G52</f>
        <v>0</v>
      </c>
      <c r="H52" s="6">
        <f>G52+'Order amounts'!H52-'Shipments from supplier to WH'!H52</f>
        <v>0</v>
      </c>
      <c r="I52" s="6">
        <f>H52+'Order amounts'!I52-'Shipments from supplier to WH'!I52</f>
        <v>0</v>
      </c>
      <c r="J52" s="6">
        <f>I52+'Order amounts'!J52-'Shipments from supplier to WH'!J52</f>
        <v>0</v>
      </c>
      <c r="K52" s="6">
        <f>J52+'Order amounts'!K52-'Shipments from supplier to WH'!K52</f>
        <v>0</v>
      </c>
      <c r="L52" s="6">
        <f>K52+'Order amounts'!L52-'Shipments from supplier to WH'!L52</f>
        <v>0</v>
      </c>
      <c r="M52" s="6">
        <f>L52+'Order amounts'!M52-'Shipments from supplier to WH'!M52</f>
        <v>0</v>
      </c>
      <c r="N52" s="6">
        <f>M52+'Order amounts'!N52-'Shipments from supplier to WH'!N52</f>
        <v>0</v>
      </c>
      <c r="O52" s="6">
        <f>N52+'Order amounts'!O52-'Shipments from supplier to WH'!O52</f>
        <v>0</v>
      </c>
      <c r="P52" s="6">
        <f>O52+'Order amounts'!P52-'Shipments from supplier to WH'!P52</f>
        <v>0</v>
      </c>
      <c r="Q52" s="6">
        <f>P52+'Order amounts'!Q52-'Shipments from supplier to WH'!Q52</f>
        <v>0</v>
      </c>
      <c r="R52" s="6">
        <f>Q52+'Order amounts'!R52-'Shipments from supplier to WH'!R52</f>
        <v>0</v>
      </c>
      <c r="S52" s="6">
        <f>R52+'Order amounts'!S52-'Shipments from supplier to WH'!S52</f>
        <v>0</v>
      </c>
      <c r="T52" s="6">
        <f>S52+'Order amounts'!T52-'Shipments from supplier to WH'!T52</f>
        <v>0</v>
      </c>
      <c r="U52" s="6">
        <f>T52+'Order amounts'!U52-'Shipments from supplier to WH'!U52</f>
        <v>0</v>
      </c>
      <c r="V52" s="6">
        <f>U52+'Order amounts'!V52-'Shipments from supplier to WH'!V52</f>
        <v>0</v>
      </c>
      <c r="W52" s="6">
        <f>V52+'Order amounts'!W52-'Shipments from supplier to WH'!W52</f>
        <v>0</v>
      </c>
      <c r="X52" s="6">
        <f>W52+'Order amounts'!X52-'Shipments from supplier to WH'!X52</f>
        <v>0</v>
      </c>
      <c r="Y52" s="6">
        <f>X52+'Order amounts'!Y52-'Shipments from supplier to WH'!Y52</f>
        <v>0</v>
      </c>
      <c r="Z52" s="6">
        <f>Y52+'Order amounts'!Z52-'Shipments from supplier to WH'!Z52</f>
        <v>0</v>
      </c>
      <c r="AA52" s="6">
        <f>Z52+'Order amounts'!AA52-'Shipments from supplier to WH'!AA52</f>
        <v>0</v>
      </c>
    </row>
    <row r="53" spans="1:27" x14ac:dyDescent="0.2">
      <c r="A53">
        <v>10076</v>
      </c>
      <c r="B53" s="6">
        <f>'Order amounts'!B53-'Shipments from supplier to WH'!B53</f>
        <v>0</v>
      </c>
      <c r="C53" s="6">
        <f>B53+'Order amounts'!C53-'Shipments from supplier to WH'!C53</f>
        <v>0</v>
      </c>
      <c r="D53" s="6">
        <f>C53+'Order amounts'!D53-'Shipments from supplier to WH'!D53</f>
        <v>0</v>
      </c>
      <c r="E53" s="6">
        <f>D53+'Order amounts'!E53-'Shipments from supplier to WH'!E53</f>
        <v>0</v>
      </c>
      <c r="F53" s="6">
        <f>E53+'Order amounts'!F53-'Shipments from supplier to WH'!F53</f>
        <v>0</v>
      </c>
      <c r="G53" s="6">
        <f>F53+'Order amounts'!G53-'Shipments from supplier to WH'!G53</f>
        <v>0</v>
      </c>
      <c r="H53" s="6">
        <f>G53+'Order amounts'!H53-'Shipments from supplier to WH'!H53</f>
        <v>0</v>
      </c>
      <c r="I53" s="6">
        <f>H53+'Order amounts'!I53-'Shipments from supplier to WH'!I53</f>
        <v>0</v>
      </c>
      <c r="J53" s="6">
        <f>I53+'Order amounts'!J53-'Shipments from supplier to WH'!J53</f>
        <v>0</v>
      </c>
      <c r="K53" s="6">
        <f>J53+'Order amounts'!K53-'Shipments from supplier to WH'!K53</f>
        <v>0</v>
      </c>
      <c r="L53" s="6">
        <f>K53+'Order amounts'!L53-'Shipments from supplier to WH'!L53</f>
        <v>0</v>
      </c>
      <c r="M53" s="6">
        <f>L53+'Order amounts'!M53-'Shipments from supplier to WH'!M53</f>
        <v>0</v>
      </c>
      <c r="N53" s="6">
        <f>M53+'Order amounts'!N53-'Shipments from supplier to WH'!N53</f>
        <v>0</v>
      </c>
      <c r="O53" s="6">
        <f>N53+'Order amounts'!O53-'Shipments from supplier to WH'!O53</f>
        <v>0</v>
      </c>
      <c r="P53" s="6">
        <f>O53+'Order amounts'!P53-'Shipments from supplier to WH'!P53</f>
        <v>0</v>
      </c>
      <c r="Q53" s="6">
        <f>P53+'Order amounts'!Q53-'Shipments from supplier to WH'!Q53</f>
        <v>0</v>
      </c>
      <c r="R53" s="6">
        <f>Q53+'Order amounts'!R53-'Shipments from supplier to WH'!R53</f>
        <v>0</v>
      </c>
      <c r="S53" s="6">
        <f>R53+'Order amounts'!S53-'Shipments from supplier to WH'!S53</f>
        <v>0</v>
      </c>
      <c r="T53" s="6">
        <f>S53+'Order amounts'!T53-'Shipments from supplier to WH'!T53</f>
        <v>0</v>
      </c>
      <c r="U53" s="6">
        <f>T53+'Order amounts'!U53-'Shipments from supplier to WH'!U53</f>
        <v>0</v>
      </c>
      <c r="V53" s="6">
        <f>U53+'Order amounts'!V53-'Shipments from supplier to WH'!V53</f>
        <v>0</v>
      </c>
      <c r="W53" s="6">
        <f>V53+'Order amounts'!W53-'Shipments from supplier to WH'!W53</f>
        <v>0</v>
      </c>
      <c r="X53" s="6">
        <f>W53+'Order amounts'!X53-'Shipments from supplier to WH'!X53</f>
        <v>0</v>
      </c>
      <c r="Y53" s="6">
        <f>X53+'Order amounts'!Y53-'Shipments from supplier to WH'!Y53</f>
        <v>0</v>
      </c>
      <c r="Z53" s="6">
        <f>Y53+'Order amounts'!Z53-'Shipments from supplier to WH'!Z53</f>
        <v>0</v>
      </c>
      <c r="AA53" s="6">
        <f>Z53+'Order amounts'!AA53-'Shipments from supplier to WH'!AA53</f>
        <v>0</v>
      </c>
    </row>
    <row r="54" spans="1:27" x14ac:dyDescent="0.2">
      <c r="A54">
        <v>10077</v>
      </c>
      <c r="B54" s="6">
        <f>'Order amounts'!B54-'Shipments from supplier to WH'!B54</f>
        <v>0</v>
      </c>
      <c r="C54" s="6">
        <f>B54+'Order amounts'!C54-'Shipments from supplier to WH'!C54</f>
        <v>0</v>
      </c>
      <c r="D54" s="6">
        <f>C54+'Order amounts'!D54-'Shipments from supplier to WH'!D54</f>
        <v>0</v>
      </c>
      <c r="E54" s="6">
        <f>D54+'Order amounts'!E54-'Shipments from supplier to WH'!E54</f>
        <v>0</v>
      </c>
      <c r="F54" s="6">
        <f>E54+'Order amounts'!F54-'Shipments from supplier to WH'!F54</f>
        <v>0</v>
      </c>
      <c r="G54" s="6">
        <f>F54+'Order amounts'!G54-'Shipments from supplier to WH'!G54</f>
        <v>0</v>
      </c>
      <c r="H54" s="6">
        <f>G54+'Order amounts'!H54-'Shipments from supplier to WH'!H54</f>
        <v>0</v>
      </c>
      <c r="I54" s="6">
        <f>H54+'Order amounts'!I54-'Shipments from supplier to WH'!I54</f>
        <v>0</v>
      </c>
      <c r="J54" s="6">
        <f>I54+'Order amounts'!J54-'Shipments from supplier to WH'!J54</f>
        <v>0</v>
      </c>
      <c r="K54" s="6">
        <f>J54+'Order amounts'!K54-'Shipments from supplier to WH'!K54</f>
        <v>0</v>
      </c>
      <c r="L54" s="6">
        <f>K54+'Order amounts'!L54-'Shipments from supplier to WH'!L54</f>
        <v>0</v>
      </c>
      <c r="M54" s="6">
        <f>L54+'Order amounts'!M54-'Shipments from supplier to WH'!M54</f>
        <v>0</v>
      </c>
      <c r="N54" s="6">
        <f>M54+'Order amounts'!N54-'Shipments from supplier to WH'!N54</f>
        <v>0</v>
      </c>
      <c r="O54" s="6">
        <f>N54+'Order amounts'!O54-'Shipments from supplier to WH'!O54</f>
        <v>0</v>
      </c>
      <c r="P54" s="6">
        <f>O54+'Order amounts'!P54-'Shipments from supplier to WH'!P54</f>
        <v>0</v>
      </c>
      <c r="Q54" s="6">
        <f>P54+'Order amounts'!Q54-'Shipments from supplier to WH'!Q54</f>
        <v>0</v>
      </c>
      <c r="R54" s="6">
        <f>Q54+'Order amounts'!R54-'Shipments from supplier to WH'!R54</f>
        <v>0</v>
      </c>
      <c r="S54" s="6">
        <f>R54+'Order amounts'!S54-'Shipments from supplier to WH'!S54</f>
        <v>0</v>
      </c>
      <c r="T54" s="6">
        <f>S54+'Order amounts'!T54-'Shipments from supplier to WH'!T54</f>
        <v>0</v>
      </c>
      <c r="U54" s="6">
        <f>T54+'Order amounts'!U54-'Shipments from supplier to WH'!U54</f>
        <v>0</v>
      </c>
      <c r="V54" s="6">
        <f>U54+'Order amounts'!V54-'Shipments from supplier to WH'!V54</f>
        <v>0</v>
      </c>
      <c r="W54" s="6">
        <f>V54+'Order amounts'!W54-'Shipments from supplier to WH'!W54</f>
        <v>0</v>
      </c>
      <c r="X54" s="6">
        <f>W54+'Order amounts'!X54-'Shipments from supplier to WH'!X54</f>
        <v>0</v>
      </c>
      <c r="Y54" s="6">
        <f>X54+'Order amounts'!Y54-'Shipments from supplier to WH'!Y54</f>
        <v>0</v>
      </c>
      <c r="Z54" s="6">
        <f>Y54+'Order amounts'!Z54-'Shipments from supplier to WH'!Z54</f>
        <v>0</v>
      </c>
      <c r="AA54" s="6">
        <f>Z54+'Order amounts'!AA54-'Shipments from supplier to WH'!AA54</f>
        <v>0</v>
      </c>
    </row>
    <row r="55" spans="1:27" x14ac:dyDescent="0.2">
      <c r="A55">
        <v>10078</v>
      </c>
      <c r="B55" s="6">
        <f>'Order amounts'!B55-'Shipments from supplier to WH'!B55</f>
        <v>0</v>
      </c>
      <c r="C55" s="6">
        <f>B55+'Order amounts'!C55-'Shipments from supplier to WH'!C55</f>
        <v>0</v>
      </c>
      <c r="D55" s="6">
        <f>C55+'Order amounts'!D55-'Shipments from supplier to WH'!D55</f>
        <v>0</v>
      </c>
      <c r="E55" s="6">
        <f>D55+'Order amounts'!E55-'Shipments from supplier to WH'!E55</f>
        <v>0</v>
      </c>
      <c r="F55" s="6">
        <f>E55+'Order amounts'!F55-'Shipments from supplier to WH'!F55</f>
        <v>0</v>
      </c>
      <c r="G55" s="6">
        <f>F55+'Order amounts'!G55-'Shipments from supplier to WH'!G55</f>
        <v>0</v>
      </c>
      <c r="H55" s="6">
        <f>G55+'Order amounts'!H55-'Shipments from supplier to WH'!H55</f>
        <v>0</v>
      </c>
      <c r="I55" s="6">
        <f>H55+'Order amounts'!I55-'Shipments from supplier to WH'!I55</f>
        <v>0</v>
      </c>
      <c r="J55" s="6">
        <f>I55+'Order amounts'!J55-'Shipments from supplier to WH'!J55</f>
        <v>0</v>
      </c>
      <c r="K55" s="6">
        <f>J55+'Order amounts'!K55-'Shipments from supplier to WH'!K55</f>
        <v>0</v>
      </c>
      <c r="L55" s="6">
        <f>K55+'Order amounts'!L55-'Shipments from supplier to WH'!L55</f>
        <v>0</v>
      </c>
      <c r="M55" s="6">
        <f>L55+'Order amounts'!M55-'Shipments from supplier to WH'!M55</f>
        <v>0</v>
      </c>
      <c r="N55" s="6">
        <f>M55+'Order amounts'!N55-'Shipments from supplier to WH'!N55</f>
        <v>0</v>
      </c>
      <c r="O55" s="6">
        <f>N55+'Order amounts'!O55-'Shipments from supplier to WH'!O55</f>
        <v>0</v>
      </c>
      <c r="P55" s="6">
        <f>O55+'Order amounts'!P55-'Shipments from supplier to WH'!P55</f>
        <v>0</v>
      </c>
      <c r="Q55" s="6">
        <f>P55+'Order amounts'!Q55-'Shipments from supplier to WH'!Q55</f>
        <v>0</v>
      </c>
      <c r="R55" s="6">
        <f>Q55+'Order amounts'!R55-'Shipments from supplier to WH'!R55</f>
        <v>0</v>
      </c>
      <c r="S55" s="6">
        <f>R55+'Order amounts'!S55-'Shipments from supplier to WH'!S55</f>
        <v>0</v>
      </c>
      <c r="T55" s="6">
        <f>S55+'Order amounts'!T55-'Shipments from supplier to WH'!T55</f>
        <v>0</v>
      </c>
      <c r="U55" s="6">
        <f>T55+'Order amounts'!U55-'Shipments from supplier to WH'!U55</f>
        <v>0</v>
      </c>
      <c r="V55" s="6">
        <f>U55+'Order amounts'!V55-'Shipments from supplier to WH'!V55</f>
        <v>0</v>
      </c>
      <c r="W55" s="6">
        <f>V55+'Order amounts'!W55-'Shipments from supplier to WH'!W55</f>
        <v>0</v>
      </c>
      <c r="X55" s="6">
        <f>W55+'Order amounts'!X55-'Shipments from supplier to WH'!X55</f>
        <v>0</v>
      </c>
      <c r="Y55" s="6">
        <f>X55+'Order amounts'!Y55-'Shipments from supplier to WH'!Y55</f>
        <v>0</v>
      </c>
      <c r="Z55" s="6">
        <f>Y55+'Order amounts'!Z55-'Shipments from supplier to WH'!Z55</f>
        <v>0</v>
      </c>
      <c r="AA55" s="6">
        <f>Z55+'Order amounts'!AA55-'Shipments from supplier to WH'!AA55</f>
        <v>0</v>
      </c>
    </row>
    <row r="56" spans="1:27" x14ac:dyDescent="0.2">
      <c r="A56">
        <v>10079</v>
      </c>
      <c r="B56" s="6">
        <f>'Order amounts'!B56-'Shipments from supplier to WH'!B56</f>
        <v>0</v>
      </c>
      <c r="C56" s="6">
        <f>B56+'Order amounts'!C56-'Shipments from supplier to WH'!C56</f>
        <v>0</v>
      </c>
      <c r="D56" s="6">
        <f>C56+'Order amounts'!D56-'Shipments from supplier to WH'!D56</f>
        <v>0</v>
      </c>
      <c r="E56" s="6">
        <f>D56+'Order amounts'!E56-'Shipments from supplier to WH'!E56</f>
        <v>0</v>
      </c>
      <c r="F56" s="6">
        <f>E56+'Order amounts'!F56-'Shipments from supplier to WH'!F56</f>
        <v>0</v>
      </c>
      <c r="G56" s="6">
        <f>F56+'Order amounts'!G56-'Shipments from supplier to WH'!G56</f>
        <v>0</v>
      </c>
      <c r="H56" s="6">
        <f>G56+'Order amounts'!H56-'Shipments from supplier to WH'!H56</f>
        <v>0</v>
      </c>
      <c r="I56" s="6">
        <f>H56+'Order amounts'!I56-'Shipments from supplier to WH'!I56</f>
        <v>0</v>
      </c>
      <c r="J56" s="6">
        <f>I56+'Order amounts'!J56-'Shipments from supplier to WH'!J56</f>
        <v>0</v>
      </c>
      <c r="K56" s="6">
        <f>J56+'Order amounts'!K56-'Shipments from supplier to WH'!K56</f>
        <v>0</v>
      </c>
      <c r="L56" s="6">
        <f>K56+'Order amounts'!L56-'Shipments from supplier to WH'!L56</f>
        <v>0</v>
      </c>
      <c r="M56" s="6">
        <f>L56+'Order amounts'!M56-'Shipments from supplier to WH'!M56</f>
        <v>0</v>
      </c>
      <c r="N56" s="6">
        <f>M56+'Order amounts'!N56-'Shipments from supplier to WH'!N56</f>
        <v>0</v>
      </c>
      <c r="O56" s="6">
        <f>N56+'Order amounts'!O56-'Shipments from supplier to WH'!O56</f>
        <v>0</v>
      </c>
      <c r="P56" s="6">
        <f>O56+'Order amounts'!P56-'Shipments from supplier to WH'!P56</f>
        <v>0</v>
      </c>
      <c r="Q56" s="6">
        <f>P56+'Order amounts'!Q56-'Shipments from supplier to WH'!Q56</f>
        <v>0</v>
      </c>
      <c r="R56" s="6">
        <f>Q56+'Order amounts'!R56-'Shipments from supplier to WH'!R56</f>
        <v>0</v>
      </c>
      <c r="S56" s="6">
        <f>R56+'Order amounts'!S56-'Shipments from supplier to WH'!S56</f>
        <v>0</v>
      </c>
      <c r="T56" s="6">
        <f>S56+'Order amounts'!T56-'Shipments from supplier to WH'!T56</f>
        <v>0</v>
      </c>
      <c r="U56" s="6">
        <f>T56+'Order amounts'!U56-'Shipments from supplier to WH'!U56</f>
        <v>0</v>
      </c>
      <c r="V56" s="6">
        <f>U56+'Order amounts'!V56-'Shipments from supplier to WH'!V56</f>
        <v>0</v>
      </c>
      <c r="W56" s="6">
        <f>V56+'Order amounts'!W56-'Shipments from supplier to WH'!W56</f>
        <v>0</v>
      </c>
      <c r="X56" s="6">
        <f>W56+'Order amounts'!X56-'Shipments from supplier to WH'!X56</f>
        <v>0</v>
      </c>
      <c r="Y56" s="6">
        <f>X56+'Order amounts'!Y56-'Shipments from supplier to WH'!Y56</f>
        <v>0</v>
      </c>
      <c r="Z56" s="6">
        <f>Y56+'Order amounts'!Z56-'Shipments from supplier to WH'!Z56</f>
        <v>0</v>
      </c>
      <c r="AA56" s="6">
        <f>Z56+'Order amounts'!AA56-'Shipments from supplier to WH'!AA56</f>
        <v>0</v>
      </c>
    </row>
    <row r="57" spans="1:27" x14ac:dyDescent="0.2">
      <c r="A57">
        <v>10080</v>
      </c>
      <c r="B57" s="6">
        <f>'Order amounts'!B57-'Shipments from supplier to WH'!B57</f>
        <v>0</v>
      </c>
      <c r="C57" s="6">
        <f>B57+'Order amounts'!C57-'Shipments from supplier to WH'!C57</f>
        <v>0</v>
      </c>
      <c r="D57" s="6">
        <f>C57+'Order amounts'!D57-'Shipments from supplier to WH'!D57</f>
        <v>0</v>
      </c>
      <c r="E57" s="6">
        <f>D57+'Order amounts'!E57-'Shipments from supplier to WH'!E57</f>
        <v>0</v>
      </c>
      <c r="F57" s="6">
        <f>E57+'Order amounts'!F57-'Shipments from supplier to WH'!F57</f>
        <v>0</v>
      </c>
      <c r="G57" s="6">
        <f>F57+'Order amounts'!G57-'Shipments from supplier to WH'!G57</f>
        <v>0</v>
      </c>
      <c r="H57" s="6">
        <f>G57+'Order amounts'!H57-'Shipments from supplier to WH'!H57</f>
        <v>0</v>
      </c>
      <c r="I57" s="6">
        <f>H57+'Order amounts'!I57-'Shipments from supplier to WH'!I57</f>
        <v>0</v>
      </c>
      <c r="J57" s="6">
        <f>I57+'Order amounts'!J57-'Shipments from supplier to WH'!J57</f>
        <v>0</v>
      </c>
      <c r="K57" s="6">
        <f>J57+'Order amounts'!K57-'Shipments from supplier to WH'!K57</f>
        <v>0</v>
      </c>
      <c r="L57" s="6">
        <f>K57+'Order amounts'!L57-'Shipments from supplier to WH'!L57</f>
        <v>0</v>
      </c>
      <c r="M57" s="6">
        <f>L57+'Order amounts'!M57-'Shipments from supplier to WH'!M57</f>
        <v>0</v>
      </c>
      <c r="N57" s="6">
        <f>M57+'Order amounts'!N57-'Shipments from supplier to WH'!N57</f>
        <v>0</v>
      </c>
      <c r="O57" s="6">
        <f>N57+'Order amounts'!O57-'Shipments from supplier to WH'!O57</f>
        <v>0</v>
      </c>
      <c r="P57" s="6">
        <f>O57+'Order amounts'!P57-'Shipments from supplier to WH'!P57</f>
        <v>0</v>
      </c>
      <c r="Q57" s="6">
        <f>P57+'Order amounts'!Q57-'Shipments from supplier to WH'!Q57</f>
        <v>0</v>
      </c>
      <c r="R57" s="6">
        <f>Q57+'Order amounts'!R57-'Shipments from supplier to WH'!R57</f>
        <v>0</v>
      </c>
      <c r="S57" s="6">
        <f>R57+'Order amounts'!S57-'Shipments from supplier to WH'!S57</f>
        <v>0</v>
      </c>
      <c r="T57" s="6">
        <f>S57+'Order amounts'!T57-'Shipments from supplier to WH'!T57</f>
        <v>0</v>
      </c>
      <c r="U57" s="6">
        <f>T57+'Order amounts'!U57-'Shipments from supplier to WH'!U57</f>
        <v>0</v>
      </c>
      <c r="V57" s="6">
        <f>U57+'Order amounts'!V57-'Shipments from supplier to WH'!V57</f>
        <v>0</v>
      </c>
      <c r="W57" s="6">
        <f>V57+'Order amounts'!W57-'Shipments from supplier to WH'!W57</f>
        <v>0</v>
      </c>
      <c r="X57" s="6">
        <f>W57+'Order amounts'!X57-'Shipments from supplier to WH'!X57</f>
        <v>0</v>
      </c>
      <c r="Y57" s="6">
        <f>X57+'Order amounts'!Y57-'Shipments from supplier to WH'!Y57</f>
        <v>0</v>
      </c>
      <c r="Z57" s="6">
        <f>Y57+'Order amounts'!Z57-'Shipments from supplier to WH'!Z57</f>
        <v>0</v>
      </c>
      <c r="AA57" s="6">
        <f>Z57+'Order amounts'!AA57-'Shipments from supplier to WH'!AA57</f>
        <v>0</v>
      </c>
    </row>
    <row r="58" spans="1:27" x14ac:dyDescent="0.2">
      <c r="A58">
        <v>10081</v>
      </c>
      <c r="B58" s="6">
        <f>'Order amounts'!B58-'Shipments from supplier to WH'!B58</f>
        <v>0</v>
      </c>
      <c r="C58" s="6">
        <f>B58+'Order amounts'!C58-'Shipments from supplier to WH'!C58</f>
        <v>0</v>
      </c>
      <c r="D58" s="6">
        <f>C58+'Order amounts'!D58-'Shipments from supplier to WH'!D58</f>
        <v>0</v>
      </c>
      <c r="E58" s="6">
        <f>D58+'Order amounts'!E58-'Shipments from supplier to WH'!E58</f>
        <v>0</v>
      </c>
      <c r="F58" s="6">
        <f>E58+'Order amounts'!F58-'Shipments from supplier to WH'!F58</f>
        <v>0</v>
      </c>
      <c r="G58" s="6">
        <f>F58+'Order amounts'!G58-'Shipments from supplier to WH'!G58</f>
        <v>0</v>
      </c>
      <c r="H58" s="6">
        <f>G58+'Order amounts'!H58-'Shipments from supplier to WH'!H58</f>
        <v>0</v>
      </c>
      <c r="I58" s="6">
        <f>H58+'Order amounts'!I58-'Shipments from supplier to WH'!I58</f>
        <v>0</v>
      </c>
      <c r="J58" s="6">
        <f>I58+'Order amounts'!J58-'Shipments from supplier to WH'!J58</f>
        <v>0</v>
      </c>
      <c r="K58" s="6">
        <f>J58+'Order amounts'!K58-'Shipments from supplier to WH'!K58</f>
        <v>0</v>
      </c>
      <c r="L58" s="6">
        <f>K58+'Order amounts'!L58-'Shipments from supplier to WH'!L58</f>
        <v>0</v>
      </c>
      <c r="M58" s="6">
        <f>L58+'Order amounts'!M58-'Shipments from supplier to WH'!M58</f>
        <v>0</v>
      </c>
      <c r="N58" s="6">
        <f>M58+'Order amounts'!N58-'Shipments from supplier to WH'!N58</f>
        <v>0</v>
      </c>
      <c r="O58" s="6">
        <f>N58+'Order amounts'!O58-'Shipments from supplier to WH'!O58</f>
        <v>0</v>
      </c>
      <c r="P58" s="6">
        <f>O58+'Order amounts'!P58-'Shipments from supplier to WH'!P58</f>
        <v>0</v>
      </c>
      <c r="Q58" s="6">
        <f>P58+'Order amounts'!Q58-'Shipments from supplier to WH'!Q58</f>
        <v>0</v>
      </c>
      <c r="R58" s="6">
        <f>Q58+'Order amounts'!R58-'Shipments from supplier to WH'!R58</f>
        <v>0</v>
      </c>
      <c r="S58" s="6">
        <f>R58+'Order amounts'!S58-'Shipments from supplier to WH'!S58</f>
        <v>0</v>
      </c>
      <c r="T58" s="6">
        <f>S58+'Order amounts'!T58-'Shipments from supplier to WH'!T58</f>
        <v>0</v>
      </c>
      <c r="U58" s="6">
        <f>T58+'Order amounts'!U58-'Shipments from supplier to WH'!U58</f>
        <v>0</v>
      </c>
      <c r="V58" s="6">
        <f>U58+'Order amounts'!V58-'Shipments from supplier to WH'!V58</f>
        <v>0</v>
      </c>
      <c r="W58" s="6">
        <f>V58+'Order amounts'!W58-'Shipments from supplier to WH'!W58</f>
        <v>0</v>
      </c>
      <c r="X58" s="6">
        <f>W58+'Order amounts'!X58-'Shipments from supplier to WH'!X58</f>
        <v>0</v>
      </c>
      <c r="Y58" s="6">
        <f>X58+'Order amounts'!Y58-'Shipments from supplier to WH'!Y58</f>
        <v>0</v>
      </c>
      <c r="Z58" s="6">
        <f>Y58+'Order amounts'!Z58-'Shipments from supplier to WH'!Z58</f>
        <v>0</v>
      </c>
      <c r="AA58" s="6">
        <f>Z58+'Order amounts'!AA58-'Shipments from supplier to WH'!AA58</f>
        <v>0</v>
      </c>
    </row>
    <row r="59" spans="1:27" x14ac:dyDescent="0.2">
      <c r="A59">
        <v>10082</v>
      </c>
      <c r="B59" s="6">
        <f>'Order amounts'!B59-'Shipments from supplier to WH'!B59</f>
        <v>0</v>
      </c>
      <c r="C59" s="6">
        <f>B59+'Order amounts'!C59-'Shipments from supplier to WH'!C59</f>
        <v>0</v>
      </c>
      <c r="D59" s="6">
        <f>C59+'Order amounts'!D59-'Shipments from supplier to WH'!D59</f>
        <v>0</v>
      </c>
      <c r="E59" s="6">
        <f>D59+'Order amounts'!E59-'Shipments from supplier to WH'!E59</f>
        <v>0</v>
      </c>
      <c r="F59" s="6">
        <f>E59+'Order amounts'!F59-'Shipments from supplier to WH'!F59</f>
        <v>0</v>
      </c>
      <c r="G59" s="6">
        <f>F59+'Order amounts'!G59-'Shipments from supplier to WH'!G59</f>
        <v>0</v>
      </c>
      <c r="H59" s="6">
        <f>G59+'Order amounts'!H59-'Shipments from supplier to WH'!H59</f>
        <v>0</v>
      </c>
      <c r="I59" s="6">
        <f>H59+'Order amounts'!I59-'Shipments from supplier to WH'!I59</f>
        <v>0</v>
      </c>
      <c r="J59" s="6">
        <f>I59+'Order amounts'!J59-'Shipments from supplier to WH'!J59</f>
        <v>0</v>
      </c>
      <c r="K59" s="6">
        <f>J59+'Order amounts'!K59-'Shipments from supplier to WH'!K59</f>
        <v>0</v>
      </c>
      <c r="L59" s="6">
        <f>K59+'Order amounts'!L59-'Shipments from supplier to WH'!L59</f>
        <v>0</v>
      </c>
      <c r="M59" s="6">
        <f>L59+'Order amounts'!M59-'Shipments from supplier to WH'!M59</f>
        <v>0</v>
      </c>
      <c r="N59" s="6">
        <f>M59+'Order amounts'!N59-'Shipments from supplier to WH'!N59</f>
        <v>0</v>
      </c>
      <c r="O59" s="6">
        <f>N59+'Order amounts'!O59-'Shipments from supplier to WH'!O59</f>
        <v>0</v>
      </c>
      <c r="P59" s="6">
        <f>O59+'Order amounts'!P59-'Shipments from supplier to WH'!P59</f>
        <v>0</v>
      </c>
      <c r="Q59" s="6">
        <f>P59+'Order amounts'!Q59-'Shipments from supplier to WH'!Q59</f>
        <v>0</v>
      </c>
      <c r="R59" s="6">
        <f>Q59+'Order amounts'!R59-'Shipments from supplier to WH'!R59</f>
        <v>0</v>
      </c>
      <c r="S59" s="6">
        <f>R59+'Order amounts'!S59-'Shipments from supplier to WH'!S59</f>
        <v>0</v>
      </c>
      <c r="T59" s="6">
        <f>S59+'Order amounts'!T59-'Shipments from supplier to WH'!T59</f>
        <v>0</v>
      </c>
      <c r="U59" s="6">
        <f>T59+'Order amounts'!U59-'Shipments from supplier to WH'!U59</f>
        <v>0</v>
      </c>
      <c r="V59" s="6">
        <f>U59+'Order amounts'!V59-'Shipments from supplier to WH'!V59</f>
        <v>0</v>
      </c>
      <c r="W59" s="6">
        <f>V59+'Order amounts'!W59-'Shipments from supplier to WH'!W59</f>
        <v>0</v>
      </c>
      <c r="X59" s="6">
        <f>W59+'Order amounts'!X59-'Shipments from supplier to WH'!X59</f>
        <v>0</v>
      </c>
      <c r="Y59" s="6">
        <f>X59+'Order amounts'!Y59-'Shipments from supplier to WH'!Y59</f>
        <v>0</v>
      </c>
      <c r="Z59" s="6">
        <f>Y59+'Order amounts'!Z59-'Shipments from supplier to WH'!Z59</f>
        <v>0</v>
      </c>
      <c r="AA59" s="6">
        <f>Z59+'Order amounts'!AA59-'Shipments from supplier to WH'!AA59</f>
        <v>0</v>
      </c>
    </row>
    <row r="60" spans="1:27" x14ac:dyDescent="0.2">
      <c r="A60">
        <v>10083</v>
      </c>
      <c r="B60" s="6">
        <f>'Order amounts'!B60-'Shipments from supplier to WH'!B60</f>
        <v>0</v>
      </c>
      <c r="C60" s="6">
        <f>B60+'Order amounts'!C60-'Shipments from supplier to WH'!C60</f>
        <v>0</v>
      </c>
      <c r="D60" s="6">
        <f>C60+'Order amounts'!D60-'Shipments from supplier to WH'!D60</f>
        <v>0</v>
      </c>
      <c r="E60" s="6">
        <f>D60+'Order amounts'!E60-'Shipments from supplier to WH'!E60</f>
        <v>0</v>
      </c>
      <c r="F60" s="6">
        <f>E60+'Order amounts'!F60-'Shipments from supplier to WH'!F60</f>
        <v>0</v>
      </c>
      <c r="G60" s="6">
        <f>F60+'Order amounts'!G60-'Shipments from supplier to WH'!G60</f>
        <v>0</v>
      </c>
      <c r="H60" s="6">
        <f>G60+'Order amounts'!H60-'Shipments from supplier to WH'!H60</f>
        <v>0</v>
      </c>
      <c r="I60" s="6">
        <f>H60+'Order amounts'!I60-'Shipments from supplier to WH'!I60</f>
        <v>0</v>
      </c>
      <c r="J60" s="6">
        <f>I60+'Order amounts'!J60-'Shipments from supplier to WH'!J60</f>
        <v>0</v>
      </c>
      <c r="K60" s="6">
        <f>J60+'Order amounts'!K60-'Shipments from supplier to WH'!K60</f>
        <v>0</v>
      </c>
      <c r="L60" s="6">
        <f>K60+'Order amounts'!L60-'Shipments from supplier to WH'!L60</f>
        <v>0</v>
      </c>
      <c r="M60" s="6">
        <f>L60+'Order amounts'!M60-'Shipments from supplier to WH'!M60</f>
        <v>0</v>
      </c>
      <c r="N60" s="6">
        <f>M60+'Order amounts'!N60-'Shipments from supplier to WH'!N60</f>
        <v>0</v>
      </c>
      <c r="O60" s="6">
        <f>N60+'Order amounts'!O60-'Shipments from supplier to WH'!O60</f>
        <v>0</v>
      </c>
      <c r="P60" s="6">
        <f>O60+'Order amounts'!P60-'Shipments from supplier to WH'!P60</f>
        <v>0</v>
      </c>
      <c r="Q60" s="6">
        <f>P60+'Order amounts'!Q60-'Shipments from supplier to WH'!Q60</f>
        <v>0</v>
      </c>
      <c r="R60" s="6">
        <f>Q60+'Order amounts'!R60-'Shipments from supplier to WH'!R60</f>
        <v>0</v>
      </c>
      <c r="S60" s="6">
        <f>R60+'Order amounts'!S60-'Shipments from supplier to WH'!S60</f>
        <v>0</v>
      </c>
      <c r="T60" s="6">
        <f>S60+'Order amounts'!T60-'Shipments from supplier to WH'!T60</f>
        <v>0</v>
      </c>
      <c r="U60" s="6">
        <f>T60+'Order amounts'!U60-'Shipments from supplier to WH'!U60</f>
        <v>0</v>
      </c>
      <c r="V60" s="6">
        <f>U60+'Order amounts'!V60-'Shipments from supplier to WH'!V60</f>
        <v>0</v>
      </c>
      <c r="W60" s="6">
        <f>V60+'Order amounts'!W60-'Shipments from supplier to WH'!W60</f>
        <v>0</v>
      </c>
      <c r="X60" s="6">
        <f>W60+'Order amounts'!X60-'Shipments from supplier to WH'!X60</f>
        <v>0</v>
      </c>
      <c r="Y60" s="6">
        <f>X60+'Order amounts'!Y60-'Shipments from supplier to WH'!Y60</f>
        <v>0</v>
      </c>
      <c r="Z60" s="6">
        <f>Y60+'Order amounts'!Z60-'Shipments from supplier to WH'!Z60</f>
        <v>0</v>
      </c>
      <c r="AA60" s="6">
        <f>Z60+'Order amounts'!AA60-'Shipments from supplier to WH'!AA60</f>
        <v>0</v>
      </c>
    </row>
    <row r="61" spans="1:27" x14ac:dyDescent="0.2">
      <c r="A61">
        <v>10084</v>
      </c>
      <c r="B61" s="6">
        <f>'Order amounts'!B61-'Shipments from supplier to WH'!B61</f>
        <v>0</v>
      </c>
      <c r="C61" s="6">
        <f>B61+'Order amounts'!C61-'Shipments from supplier to WH'!C61</f>
        <v>0</v>
      </c>
      <c r="D61" s="6">
        <f>C61+'Order amounts'!D61-'Shipments from supplier to WH'!D61</f>
        <v>0</v>
      </c>
      <c r="E61" s="6">
        <f>D61+'Order amounts'!E61-'Shipments from supplier to WH'!E61</f>
        <v>0</v>
      </c>
      <c r="F61" s="6">
        <f>E61+'Order amounts'!F61-'Shipments from supplier to WH'!F61</f>
        <v>0</v>
      </c>
      <c r="G61" s="6">
        <f>F61+'Order amounts'!G61-'Shipments from supplier to WH'!G61</f>
        <v>0</v>
      </c>
      <c r="H61" s="6">
        <f>G61+'Order amounts'!H61-'Shipments from supplier to WH'!H61</f>
        <v>0</v>
      </c>
      <c r="I61" s="6">
        <f>H61+'Order amounts'!I61-'Shipments from supplier to WH'!I61</f>
        <v>0</v>
      </c>
      <c r="J61" s="6">
        <f>I61+'Order amounts'!J61-'Shipments from supplier to WH'!J61</f>
        <v>0</v>
      </c>
      <c r="K61" s="6">
        <f>J61+'Order amounts'!K61-'Shipments from supplier to WH'!K61</f>
        <v>0</v>
      </c>
      <c r="L61" s="6">
        <f>K61+'Order amounts'!L61-'Shipments from supplier to WH'!L61</f>
        <v>0</v>
      </c>
      <c r="M61" s="6">
        <f>L61+'Order amounts'!M61-'Shipments from supplier to WH'!M61</f>
        <v>0</v>
      </c>
      <c r="N61" s="6">
        <f>M61+'Order amounts'!N61-'Shipments from supplier to WH'!N61</f>
        <v>0</v>
      </c>
      <c r="O61" s="6">
        <f>N61+'Order amounts'!O61-'Shipments from supplier to WH'!O61</f>
        <v>0</v>
      </c>
      <c r="P61" s="6">
        <f>O61+'Order amounts'!P61-'Shipments from supplier to WH'!P61</f>
        <v>0</v>
      </c>
      <c r="Q61" s="6">
        <f>P61+'Order amounts'!Q61-'Shipments from supplier to WH'!Q61</f>
        <v>0</v>
      </c>
      <c r="R61" s="6">
        <f>Q61+'Order amounts'!R61-'Shipments from supplier to WH'!R61</f>
        <v>0</v>
      </c>
      <c r="S61" s="6">
        <f>R61+'Order amounts'!S61-'Shipments from supplier to WH'!S61</f>
        <v>0</v>
      </c>
      <c r="T61" s="6">
        <f>S61+'Order amounts'!T61-'Shipments from supplier to WH'!T61</f>
        <v>0</v>
      </c>
      <c r="U61" s="6">
        <f>T61+'Order amounts'!U61-'Shipments from supplier to WH'!U61</f>
        <v>0</v>
      </c>
      <c r="V61" s="6">
        <f>U61+'Order amounts'!V61-'Shipments from supplier to WH'!V61</f>
        <v>0</v>
      </c>
      <c r="W61" s="6">
        <f>V61+'Order amounts'!W61-'Shipments from supplier to WH'!W61</f>
        <v>0</v>
      </c>
      <c r="X61" s="6">
        <f>W61+'Order amounts'!X61-'Shipments from supplier to WH'!X61</f>
        <v>0</v>
      </c>
      <c r="Y61" s="6">
        <f>X61+'Order amounts'!Y61-'Shipments from supplier to WH'!Y61</f>
        <v>0</v>
      </c>
      <c r="Z61" s="6">
        <f>Y61+'Order amounts'!Z61-'Shipments from supplier to WH'!Z61</f>
        <v>0</v>
      </c>
      <c r="AA61" s="6">
        <f>Z61+'Order amounts'!AA61-'Shipments from supplier to WH'!AA61</f>
        <v>0</v>
      </c>
    </row>
    <row r="62" spans="1:27" x14ac:dyDescent="0.2">
      <c r="A62">
        <v>10085</v>
      </c>
      <c r="B62" s="6">
        <f>'Order amounts'!B62-'Shipments from supplier to WH'!B62</f>
        <v>0</v>
      </c>
      <c r="C62" s="6">
        <f>B62+'Order amounts'!C62-'Shipments from supplier to WH'!C62</f>
        <v>0</v>
      </c>
      <c r="D62" s="6">
        <f>C62+'Order amounts'!D62-'Shipments from supplier to WH'!D62</f>
        <v>0</v>
      </c>
      <c r="E62" s="6">
        <f>D62+'Order amounts'!E62-'Shipments from supplier to WH'!E62</f>
        <v>0</v>
      </c>
      <c r="F62" s="6">
        <f>E62+'Order amounts'!F62-'Shipments from supplier to WH'!F62</f>
        <v>0</v>
      </c>
      <c r="G62" s="6">
        <f>F62+'Order amounts'!G62-'Shipments from supplier to WH'!G62</f>
        <v>0</v>
      </c>
      <c r="H62" s="6">
        <f>G62+'Order amounts'!H62-'Shipments from supplier to WH'!H62</f>
        <v>0</v>
      </c>
      <c r="I62" s="6">
        <f>H62+'Order amounts'!I62-'Shipments from supplier to WH'!I62</f>
        <v>0</v>
      </c>
      <c r="J62" s="6">
        <f>I62+'Order amounts'!J62-'Shipments from supplier to WH'!J62</f>
        <v>0</v>
      </c>
      <c r="K62" s="6">
        <f>J62+'Order amounts'!K62-'Shipments from supplier to WH'!K62</f>
        <v>0</v>
      </c>
      <c r="L62" s="6">
        <f>K62+'Order amounts'!L62-'Shipments from supplier to WH'!L62</f>
        <v>0</v>
      </c>
      <c r="M62" s="6">
        <f>L62+'Order amounts'!M62-'Shipments from supplier to WH'!M62</f>
        <v>0</v>
      </c>
      <c r="N62" s="6">
        <f>M62+'Order amounts'!N62-'Shipments from supplier to WH'!N62</f>
        <v>0</v>
      </c>
      <c r="O62" s="6">
        <f>N62+'Order amounts'!O62-'Shipments from supplier to WH'!O62</f>
        <v>0</v>
      </c>
      <c r="P62" s="6">
        <f>O62+'Order amounts'!P62-'Shipments from supplier to WH'!P62</f>
        <v>0</v>
      </c>
      <c r="Q62" s="6">
        <f>P62+'Order amounts'!Q62-'Shipments from supplier to WH'!Q62</f>
        <v>0</v>
      </c>
      <c r="R62" s="6">
        <f>Q62+'Order amounts'!R62-'Shipments from supplier to WH'!R62</f>
        <v>0</v>
      </c>
      <c r="S62" s="6">
        <f>R62+'Order amounts'!S62-'Shipments from supplier to WH'!S62</f>
        <v>0</v>
      </c>
      <c r="T62" s="6">
        <f>S62+'Order amounts'!T62-'Shipments from supplier to WH'!T62</f>
        <v>0</v>
      </c>
      <c r="U62" s="6">
        <f>T62+'Order amounts'!U62-'Shipments from supplier to WH'!U62</f>
        <v>0</v>
      </c>
      <c r="V62" s="6">
        <f>U62+'Order amounts'!V62-'Shipments from supplier to WH'!V62</f>
        <v>0</v>
      </c>
      <c r="W62" s="6">
        <f>V62+'Order amounts'!W62-'Shipments from supplier to WH'!W62</f>
        <v>0</v>
      </c>
      <c r="X62" s="6">
        <f>W62+'Order amounts'!X62-'Shipments from supplier to WH'!X62</f>
        <v>0</v>
      </c>
      <c r="Y62" s="6">
        <f>X62+'Order amounts'!Y62-'Shipments from supplier to WH'!Y62</f>
        <v>0</v>
      </c>
      <c r="Z62" s="6">
        <f>Y62+'Order amounts'!Z62-'Shipments from supplier to WH'!Z62</f>
        <v>0</v>
      </c>
      <c r="AA62" s="6">
        <f>Z62+'Order amounts'!AA62-'Shipments from supplier to WH'!AA62</f>
        <v>0</v>
      </c>
    </row>
    <row r="63" spans="1:27" x14ac:dyDescent="0.2">
      <c r="A63">
        <v>10086</v>
      </c>
      <c r="B63" s="6">
        <f>'Order amounts'!B63-'Shipments from supplier to WH'!B63</f>
        <v>0</v>
      </c>
      <c r="C63" s="6">
        <f>B63+'Order amounts'!C63-'Shipments from supplier to WH'!C63</f>
        <v>0</v>
      </c>
      <c r="D63" s="6">
        <f>C63+'Order amounts'!D63-'Shipments from supplier to WH'!D63</f>
        <v>0</v>
      </c>
      <c r="E63" s="6">
        <f>D63+'Order amounts'!E63-'Shipments from supplier to WH'!E63</f>
        <v>0</v>
      </c>
      <c r="F63" s="6">
        <f>E63+'Order amounts'!F63-'Shipments from supplier to WH'!F63</f>
        <v>0</v>
      </c>
      <c r="G63" s="6">
        <f>F63+'Order amounts'!G63-'Shipments from supplier to WH'!G63</f>
        <v>0</v>
      </c>
      <c r="H63" s="6">
        <f>G63+'Order amounts'!H63-'Shipments from supplier to WH'!H63</f>
        <v>0</v>
      </c>
      <c r="I63" s="6">
        <f>H63+'Order amounts'!I63-'Shipments from supplier to WH'!I63</f>
        <v>0</v>
      </c>
      <c r="J63" s="6">
        <f>I63+'Order amounts'!J63-'Shipments from supplier to WH'!J63</f>
        <v>0</v>
      </c>
      <c r="K63" s="6">
        <f>J63+'Order amounts'!K63-'Shipments from supplier to WH'!K63</f>
        <v>0</v>
      </c>
      <c r="L63" s="6">
        <f>K63+'Order amounts'!L63-'Shipments from supplier to WH'!L63</f>
        <v>0</v>
      </c>
      <c r="M63" s="6">
        <f>L63+'Order amounts'!M63-'Shipments from supplier to WH'!M63</f>
        <v>0</v>
      </c>
      <c r="N63" s="6">
        <f>M63+'Order amounts'!N63-'Shipments from supplier to WH'!N63</f>
        <v>0</v>
      </c>
      <c r="O63" s="6">
        <f>N63+'Order amounts'!O63-'Shipments from supplier to WH'!O63</f>
        <v>0</v>
      </c>
      <c r="P63" s="6">
        <f>O63+'Order amounts'!P63-'Shipments from supplier to WH'!P63</f>
        <v>0</v>
      </c>
      <c r="Q63" s="6">
        <f>P63+'Order amounts'!Q63-'Shipments from supplier to WH'!Q63</f>
        <v>0</v>
      </c>
      <c r="R63" s="6">
        <f>Q63+'Order amounts'!R63-'Shipments from supplier to WH'!R63</f>
        <v>0</v>
      </c>
      <c r="S63" s="6">
        <f>R63+'Order amounts'!S63-'Shipments from supplier to WH'!S63</f>
        <v>0</v>
      </c>
      <c r="T63" s="6">
        <f>S63+'Order amounts'!T63-'Shipments from supplier to WH'!T63</f>
        <v>0</v>
      </c>
      <c r="U63" s="6">
        <f>T63+'Order amounts'!U63-'Shipments from supplier to WH'!U63</f>
        <v>0</v>
      </c>
      <c r="V63" s="6">
        <f>U63+'Order amounts'!V63-'Shipments from supplier to WH'!V63</f>
        <v>0</v>
      </c>
      <c r="W63" s="6">
        <f>V63+'Order amounts'!W63-'Shipments from supplier to WH'!W63</f>
        <v>0</v>
      </c>
      <c r="X63" s="6">
        <f>W63+'Order amounts'!X63-'Shipments from supplier to WH'!X63</f>
        <v>0</v>
      </c>
      <c r="Y63" s="6">
        <f>X63+'Order amounts'!Y63-'Shipments from supplier to WH'!Y63</f>
        <v>0</v>
      </c>
      <c r="Z63" s="6">
        <f>Y63+'Order amounts'!Z63-'Shipments from supplier to WH'!Z63</f>
        <v>0</v>
      </c>
      <c r="AA63" s="6">
        <f>Z63+'Order amounts'!AA63-'Shipments from supplier to WH'!AA63</f>
        <v>0</v>
      </c>
    </row>
    <row r="64" spans="1:27" x14ac:dyDescent="0.2">
      <c r="A64">
        <v>10087</v>
      </c>
      <c r="B64" s="6">
        <f>'Order amounts'!B64-'Shipments from supplier to WH'!B64</f>
        <v>0</v>
      </c>
      <c r="C64" s="6">
        <f>B64+'Order amounts'!C64-'Shipments from supplier to WH'!C64</f>
        <v>0</v>
      </c>
      <c r="D64" s="6">
        <f>C64+'Order amounts'!D64-'Shipments from supplier to WH'!D64</f>
        <v>0</v>
      </c>
      <c r="E64" s="6">
        <f>D64+'Order amounts'!E64-'Shipments from supplier to WH'!E64</f>
        <v>0</v>
      </c>
      <c r="F64" s="6">
        <f>E64+'Order amounts'!F64-'Shipments from supplier to WH'!F64</f>
        <v>0</v>
      </c>
      <c r="G64" s="6">
        <f>F64+'Order amounts'!G64-'Shipments from supplier to WH'!G64</f>
        <v>0</v>
      </c>
      <c r="H64" s="6">
        <f>G64+'Order amounts'!H64-'Shipments from supplier to WH'!H64</f>
        <v>0</v>
      </c>
      <c r="I64" s="6">
        <f>H64+'Order amounts'!I64-'Shipments from supplier to WH'!I64</f>
        <v>0</v>
      </c>
      <c r="J64" s="6">
        <f>I64+'Order amounts'!J64-'Shipments from supplier to WH'!J64</f>
        <v>0</v>
      </c>
      <c r="K64" s="6">
        <f>J64+'Order amounts'!K64-'Shipments from supplier to WH'!K64</f>
        <v>0</v>
      </c>
      <c r="L64" s="6">
        <f>K64+'Order amounts'!L64-'Shipments from supplier to WH'!L64</f>
        <v>0</v>
      </c>
      <c r="M64" s="6">
        <f>L64+'Order amounts'!M64-'Shipments from supplier to WH'!M64</f>
        <v>0</v>
      </c>
      <c r="N64" s="6">
        <f>M64+'Order amounts'!N64-'Shipments from supplier to WH'!N64</f>
        <v>0</v>
      </c>
      <c r="O64" s="6">
        <f>N64+'Order amounts'!O64-'Shipments from supplier to WH'!O64</f>
        <v>0</v>
      </c>
      <c r="P64" s="6">
        <f>O64+'Order amounts'!P64-'Shipments from supplier to WH'!P64</f>
        <v>0</v>
      </c>
      <c r="Q64" s="6">
        <f>P64+'Order amounts'!Q64-'Shipments from supplier to WH'!Q64</f>
        <v>0</v>
      </c>
      <c r="R64" s="6">
        <f>Q64+'Order amounts'!R64-'Shipments from supplier to WH'!R64</f>
        <v>0</v>
      </c>
      <c r="S64" s="6">
        <f>R64+'Order amounts'!S64-'Shipments from supplier to WH'!S64</f>
        <v>0</v>
      </c>
      <c r="T64" s="6">
        <f>S64+'Order amounts'!T64-'Shipments from supplier to WH'!T64</f>
        <v>0</v>
      </c>
      <c r="U64" s="6">
        <f>T64+'Order amounts'!U64-'Shipments from supplier to WH'!U64</f>
        <v>0</v>
      </c>
      <c r="V64" s="6">
        <f>U64+'Order amounts'!V64-'Shipments from supplier to WH'!V64</f>
        <v>0</v>
      </c>
      <c r="W64" s="6">
        <f>V64+'Order amounts'!W64-'Shipments from supplier to WH'!W64</f>
        <v>0</v>
      </c>
      <c r="X64" s="6">
        <f>W64+'Order amounts'!X64-'Shipments from supplier to WH'!X64</f>
        <v>0</v>
      </c>
      <c r="Y64" s="6">
        <f>X64+'Order amounts'!Y64-'Shipments from supplier to WH'!Y64</f>
        <v>0</v>
      </c>
      <c r="Z64" s="6">
        <f>Y64+'Order amounts'!Z64-'Shipments from supplier to WH'!Z64</f>
        <v>0</v>
      </c>
      <c r="AA64" s="6">
        <f>Z64+'Order amounts'!AA64-'Shipments from supplier to WH'!AA64</f>
        <v>0</v>
      </c>
    </row>
    <row r="65" spans="1:27" x14ac:dyDescent="0.2">
      <c r="A65">
        <v>10088</v>
      </c>
      <c r="B65" s="6">
        <f>'Order amounts'!B65-'Shipments from supplier to WH'!B65</f>
        <v>0</v>
      </c>
      <c r="C65" s="6">
        <f>B65+'Order amounts'!C65-'Shipments from supplier to WH'!C65</f>
        <v>0</v>
      </c>
      <c r="D65" s="6">
        <f>C65+'Order amounts'!D65-'Shipments from supplier to WH'!D65</f>
        <v>0</v>
      </c>
      <c r="E65" s="6">
        <f>D65+'Order amounts'!E65-'Shipments from supplier to WH'!E65</f>
        <v>0</v>
      </c>
      <c r="F65" s="6">
        <f>E65+'Order amounts'!F65-'Shipments from supplier to WH'!F65</f>
        <v>0</v>
      </c>
      <c r="G65" s="6">
        <f>F65+'Order amounts'!G65-'Shipments from supplier to WH'!G65</f>
        <v>0</v>
      </c>
      <c r="H65" s="6">
        <f>G65+'Order amounts'!H65-'Shipments from supplier to WH'!H65</f>
        <v>0</v>
      </c>
      <c r="I65" s="6">
        <f>H65+'Order amounts'!I65-'Shipments from supplier to WH'!I65</f>
        <v>0</v>
      </c>
      <c r="J65" s="6">
        <f>I65+'Order amounts'!J65-'Shipments from supplier to WH'!J65</f>
        <v>0</v>
      </c>
      <c r="K65" s="6">
        <f>J65+'Order amounts'!K65-'Shipments from supplier to WH'!K65</f>
        <v>0</v>
      </c>
      <c r="L65" s="6">
        <f>K65+'Order amounts'!L65-'Shipments from supplier to WH'!L65</f>
        <v>0</v>
      </c>
      <c r="M65" s="6">
        <f>L65+'Order amounts'!M65-'Shipments from supplier to WH'!M65</f>
        <v>0</v>
      </c>
      <c r="N65" s="6">
        <f>M65+'Order amounts'!N65-'Shipments from supplier to WH'!N65</f>
        <v>0</v>
      </c>
      <c r="O65" s="6">
        <f>N65+'Order amounts'!O65-'Shipments from supplier to WH'!O65</f>
        <v>0</v>
      </c>
      <c r="P65" s="6">
        <f>O65+'Order amounts'!P65-'Shipments from supplier to WH'!P65</f>
        <v>0</v>
      </c>
      <c r="Q65" s="6">
        <f>P65+'Order amounts'!Q65-'Shipments from supplier to WH'!Q65</f>
        <v>0</v>
      </c>
      <c r="R65" s="6">
        <f>Q65+'Order amounts'!R65-'Shipments from supplier to WH'!R65</f>
        <v>0</v>
      </c>
      <c r="S65" s="6">
        <f>R65+'Order amounts'!S65-'Shipments from supplier to WH'!S65</f>
        <v>0</v>
      </c>
      <c r="T65" s="6">
        <f>S65+'Order amounts'!T65-'Shipments from supplier to WH'!T65</f>
        <v>0</v>
      </c>
      <c r="U65" s="6">
        <f>T65+'Order amounts'!U65-'Shipments from supplier to WH'!U65</f>
        <v>0</v>
      </c>
      <c r="V65" s="6">
        <f>U65+'Order amounts'!V65-'Shipments from supplier to WH'!V65</f>
        <v>0</v>
      </c>
      <c r="W65" s="6">
        <f>V65+'Order amounts'!W65-'Shipments from supplier to WH'!W65</f>
        <v>0</v>
      </c>
      <c r="X65" s="6">
        <f>W65+'Order amounts'!X65-'Shipments from supplier to WH'!X65</f>
        <v>0</v>
      </c>
      <c r="Y65" s="6">
        <f>X65+'Order amounts'!Y65-'Shipments from supplier to WH'!Y65</f>
        <v>0</v>
      </c>
      <c r="Z65" s="6">
        <f>Y65+'Order amounts'!Z65-'Shipments from supplier to WH'!Z65</f>
        <v>0</v>
      </c>
      <c r="AA65" s="6">
        <f>Z65+'Order amounts'!AA65-'Shipments from supplier to WH'!AA65</f>
        <v>0</v>
      </c>
    </row>
    <row r="66" spans="1:27" x14ac:dyDescent="0.2">
      <c r="A66">
        <v>10089</v>
      </c>
      <c r="B66" s="6">
        <f>'Order amounts'!B66-'Shipments from supplier to WH'!B66</f>
        <v>0</v>
      </c>
      <c r="C66" s="6">
        <f>B66+'Order amounts'!C66-'Shipments from supplier to WH'!C66</f>
        <v>0</v>
      </c>
      <c r="D66" s="6">
        <f>C66+'Order amounts'!D66-'Shipments from supplier to WH'!D66</f>
        <v>0</v>
      </c>
      <c r="E66" s="6">
        <f>D66+'Order amounts'!E66-'Shipments from supplier to WH'!E66</f>
        <v>0</v>
      </c>
      <c r="F66" s="6">
        <f>E66+'Order amounts'!F66-'Shipments from supplier to WH'!F66</f>
        <v>0</v>
      </c>
      <c r="G66" s="6">
        <f>F66+'Order amounts'!G66-'Shipments from supplier to WH'!G66</f>
        <v>0</v>
      </c>
      <c r="H66" s="6">
        <f>G66+'Order amounts'!H66-'Shipments from supplier to WH'!H66</f>
        <v>0</v>
      </c>
      <c r="I66" s="6">
        <f>H66+'Order amounts'!I66-'Shipments from supplier to WH'!I66</f>
        <v>0</v>
      </c>
      <c r="J66" s="6">
        <f>I66+'Order amounts'!J66-'Shipments from supplier to WH'!J66</f>
        <v>0</v>
      </c>
      <c r="K66" s="6">
        <f>J66+'Order amounts'!K66-'Shipments from supplier to WH'!K66</f>
        <v>0</v>
      </c>
      <c r="L66" s="6">
        <f>K66+'Order amounts'!L66-'Shipments from supplier to WH'!L66</f>
        <v>0</v>
      </c>
      <c r="M66" s="6">
        <f>L66+'Order amounts'!M66-'Shipments from supplier to WH'!M66</f>
        <v>0</v>
      </c>
      <c r="N66" s="6">
        <f>M66+'Order amounts'!N66-'Shipments from supplier to WH'!N66</f>
        <v>0</v>
      </c>
      <c r="O66" s="6">
        <f>N66+'Order amounts'!O66-'Shipments from supplier to WH'!O66</f>
        <v>0</v>
      </c>
      <c r="P66" s="6">
        <f>O66+'Order amounts'!P66-'Shipments from supplier to WH'!P66</f>
        <v>0</v>
      </c>
      <c r="Q66" s="6">
        <f>P66+'Order amounts'!Q66-'Shipments from supplier to WH'!Q66</f>
        <v>0</v>
      </c>
      <c r="R66" s="6">
        <f>Q66+'Order amounts'!R66-'Shipments from supplier to WH'!R66</f>
        <v>0</v>
      </c>
      <c r="S66" s="6">
        <f>R66+'Order amounts'!S66-'Shipments from supplier to WH'!S66</f>
        <v>0</v>
      </c>
      <c r="T66" s="6">
        <f>S66+'Order amounts'!T66-'Shipments from supplier to WH'!T66</f>
        <v>0</v>
      </c>
      <c r="U66" s="6">
        <f>T66+'Order amounts'!U66-'Shipments from supplier to WH'!U66</f>
        <v>0</v>
      </c>
      <c r="V66" s="6">
        <f>U66+'Order amounts'!V66-'Shipments from supplier to WH'!V66</f>
        <v>0</v>
      </c>
      <c r="W66" s="6">
        <f>V66+'Order amounts'!W66-'Shipments from supplier to WH'!W66</f>
        <v>0</v>
      </c>
      <c r="X66" s="6">
        <f>W66+'Order amounts'!X66-'Shipments from supplier to WH'!X66</f>
        <v>0</v>
      </c>
      <c r="Y66" s="6">
        <f>X66+'Order amounts'!Y66-'Shipments from supplier to WH'!Y66</f>
        <v>0</v>
      </c>
      <c r="Z66" s="6">
        <f>Y66+'Order amounts'!Z66-'Shipments from supplier to WH'!Z66</f>
        <v>0</v>
      </c>
      <c r="AA66" s="6">
        <f>Z66+'Order amounts'!AA66-'Shipments from supplier to WH'!AA66</f>
        <v>0</v>
      </c>
    </row>
    <row r="67" spans="1:27" x14ac:dyDescent="0.2">
      <c r="A67">
        <v>10090</v>
      </c>
      <c r="B67" s="6">
        <f>'Order amounts'!B67-'Shipments from supplier to WH'!B67</f>
        <v>0</v>
      </c>
      <c r="C67" s="6">
        <f>B67+'Order amounts'!C67-'Shipments from supplier to WH'!C67</f>
        <v>0</v>
      </c>
      <c r="D67" s="6">
        <f>C67+'Order amounts'!D67-'Shipments from supplier to WH'!D67</f>
        <v>0</v>
      </c>
      <c r="E67" s="6">
        <f>D67+'Order amounts'!E67-'Shipments from supplier to WH'!E67</f>
        <v>0</v>
      </c>
      <c r="F67" s="6">
        <f>E67+'Order amounts'!F67-'Shipments from supplier to WH'!F67</f>
        <v>0</v>
      </c>
      <c r="G67" s="6">
        <f>F67+'Order amounts'!G67-'Shipments from supplier to WH'!G67</f>
        <v>0</v>
      </c>
      <c r="H67" s="6">
        <f>G67+'Order amounts'!H67-'Shipments from supplier to WH'!H67</f>
        <v>0</v>
      </c>
      <c r="I67" s="6">
        <f>H67+'Order amounts'!I67-'Shipments from supplier to WH'!I67</f>
        <v>0</v>
      </c>
      <c r="J67" s="6">
        <f>I67+'Order amounts'!J67-'Shipments from supplier to WH'!J67</f>
        <v>0</v>
      </c>
      <c r="K67" s="6">
        <f>J67+'Order amounts'!K67-'Shipments from supplier to WH'!K67</f>
        <v>0</v>
      </c>
      <c r="L67" s="6">
        <f>K67+'Order amounts'!L67-'Shipments from supplier to WH'!L67</f>
        <v>0</v>
      </c>
      <c r="M67" s="6">
        <f>L67+'Order amounts'!M67-'Shipments from supplier to WH'!M67</f>
        <v>0</v>
      </c>
      <c r="N67" s="6">
        <f>M67+'Order amounts'!N67-'Shipments from supplier to WH'!N67</f>
        <v>0</v>
      </c>
      <c r="O67" s="6">
        <f>N67+'Order amounts'!O67-'Shipments from supplier to WH'!O67</f>
        <v>0</v>
      </c>
      <c r="P67" s="6">
        <f>O67+'Order amounts'!P67-'Shipments from supplier to WH'!P67</f>
        <v>0</v>
      </c>
      <c r="Q67" s="6">
        <f>P67+'Order amounts'!Q67-'Shipments from supplier to WH'!Q67</f>
        <v>0</v>
      </c>
      <c r="R67" s="6">
        <f>Q67+'Order amounts'!R67-'Shipments from supplier to WH'!R67</f>
        <v>0</v>
      </c>
      <c r="S67" s="6">
        <f>R67+'Order amounts'!S67-'Shipments from supplier to WH'!S67</f>
        <v>0</v>
      </c>
      <c r="T67" s="6">
        <f>S67+'Order amounts'!T67-'Shipments from supplier to WH'!T67</f>
        <v>0</v>
      </c>
      <c r="U67" s="6">
        <f>T67+'Order amounts'!U67-'Shipments from supplier to WH'!U67</f>
        <v>0</v>
      </c>
      <c r="V67" s="6">
        <f>U67+'Order amounts'!V67-'Shipments from supplier to WH'!V67</f>
        <v>0</v>
      </c>
      <c r="W67" s="6">
        <f>V67+'Order amounts'!W67-'Shipments from supplier to WH'!W67</f>
        <v>0</v>
      </c>
      <c r="X67" s="6">
        <f>W67+'Order amounts'!X67-'Shipments from supplier to WH'!X67</f>
        <v>0</v>
      </c>
      <c r="Y67" s="6">
        <f>X67+'Order amounts'!Y67-'Shipments from supplier to WH'!Y67</f>
        <v>0</v>
      </c>
      <c r="Z67" s="6">
        <f>Y67+'Order amounts'!Z67-'Shipments from supplier to WH'!Z67</f>
        <v>0</v>
      </c>
      <c r="AA67" s="6">
        <f>Z67+'Order amounts'!AA67-'Shipments from supplier to WH'!AA67</f>
        <v>0</v>
      </c>
    </row>
    <row r="68" spans="1:27" x14ac:dyDescent="0.2">
      <c r="A68">
        <v>10091</v>
      </c>
      <c r="B68" s="6">
        <f>'Order amounts'!B68-'Shipments from supplier to WH'!B68</f>
        <v>0</v>
      </c>
      <c r="C68" s="6">
        <f>B68+'Order amounts'!C68-'Shipments from supplier to WH'!C68</f>
        <v>0</v>
      </c>
      <c r="D68" s="6">
        <f>C68+'Order amounts'!D68-'Shipments from supplier to WH'!D68</f>
        <v>0</v>
      </c>
      <c r="E68" s="6">
        <f>D68+'Order amounts'!E68-'Shipments from supplier to WH'!E68</f>
        <v>0</v>
      </c>
      <c r="F68" s="6">
        <f>E68+'Order amounts'!F68-'Shipments from supplier to WH'!F68</f>
        <v>0</v>
      </c>
      <c r="G68" s="6">
        <f>F68+'Order amounts'!G68-'Shipments from supplier to WH'!G68</f>
        <v>0</v>
      </c>
      <c r="H68" s="6">
        <f>G68+'Order amounts'!H68-'Shipments from supplier to WH'!H68</f>
        <v>0</v>
      </c>
      <c r="I68" s="6">
        <f>H68+'Order amounts'!I68-'Shipments from supplier to WH'!I68</f>
        <v>0</v>
      </c>
      <c r="J68" s="6">
        <f>I68+'Order amounts'!J68-'Shipments from supplier to WH'!J68</f>
        <v>0</v>
      </c>
      <c r="K68" s="6">
        <f>J68+'Order amounts'!K68-'Shipments from supplier to WH'!K68</f>
        <v>0</v>
      </c>
      <c r="L68" s="6">
        <f>K68+'Order amounts'!L68-'Shipments from supplier to WH'!L68</f>
        <v>0</v>
      </c>
      <c r="M68" s="6">
        <f>L68+'Order amounts'!M68-'Shipments from supplier to WH'!M68</f>
        <v>0</v>
      </c>
      <c r="N68" s="6">
        <f>M68+'Order amounts'!N68-'Shipments from supplier to WH'!N68</f>
        <v>0</v>
      </c>
      <c r="O68" s="6">
        <f>N68+'Order amounts'!O68-'Shipments from supplier to WH'!O68</f>
        <v>0</v>
      </c>
      <c r="P68" s="6">
        <f>O68+'Order amounts'!P68-'Shipments from supplier to WH'!P68</f>
        <v>0</v>
      </c>
      <c r="Q68" s="6">
        <f>P68+'Order amounts'!Q68-'Shipments from supplier to WH'!Q68</f>
        <v>0</v>
      </c>
      <c r="R68" s="6">
        <f>Q68+'Order amounts'!R68-'Shipments from supplier to WH'!R68</f>
        <v>0</v>
      </c>
      <c r="S68" s="6">
        <f>R68+'Order amounts'!S68-'Shipments from supplier to WH'!S68</f>
        <v>0</v>
      </c>
      <c r="T68" s="6">
        <f>S68+'Order amounts'!T68-'Shipments from supplier to WH'!T68</f>
        <v>0</v>
      </c>
      <c r="U68" s="6">
        <f>T68+'Order amounts'!U68-'Shipments from supplier to WH'!U68</f>
        <v>0</v>
      </c>
      <c r="V68" s="6">
        <f>U68+'Order amounts'!V68-'Shipments from supplier to WH'!V68</f>
        <v>0</v>
      </c>
      <c r="W68" s="6">
        <f>V68+'Order amounts'!W68-'Shipments from supplier to WH'!W68</f>
        <v>0</v>
      </c>
      <c r="X68" s="6">
        <f>W68+'Order amounts'!X68-'Shipments from supplier to WH'!X68</f>
        <v>0</v>
      </c>
      <c r="Y68" s="6">
        <f>X68+'Order amounts'!Y68-'Shipments from supplier to WH'!Y68</f>
        <v>0</v>
      </c>
      <c r="Z68" s="6">
        <f>Y68+'Order amounts'!Z68-'Shipments from supplier to WH'!Z68</f>
        <v>0</v>
      </c>
      <c r="AA68" s="6">
        <f>Z68+'Order amounts'!AA68-'Shipments from supplier to WH'!AA68</f>
        <v>0</v>
      </c>
    </row>
    <row r="69" spans="1:27" x14ac:dyDescent="0.2">
      <c r="A69">
        <v>10092</v>
      </c>
      <c r="B69" s="6">
        <f>'Order amounts'!B69-'Shipments from supplier to WH'!B69</f>
        <v>0</v>
      </c>
      <c r="C69" s="6">
        <f>B69+'Order amounts'!C69-'Shipments from supplier to WH'!C69</f>
        <v>0</v>
      </c>
      <c r="D69" s="6">
        <f>C69+'Order amounts'!D69-'Shipments from supplier to WH'!D69</f>
        <v>0</v>
      </c>
      <c r="E69" s="6">
        <f>D69+'Order amounts'!E69-'Shipments from supplier to WH'!E69</f>
        <v>0</v>
      </c>
      <c r="F69" s="6">
        <f>E69+'Order amounts'!F69-'Shipments from supplier to WH'!F69</f>
        <v>0</v>
      </c>
      <c r="G69" s="6">
        <f>F69+'Order amounts'!G69-'Shipments from supplier to WH'!G69</f>
        <v>0</v>
      </c>
      <c r="H69" s="6">
        <f>G69+'Order amounts'!H69-'Shipments from supplier to WH'!H69</f>
        <v>0</v>
      </c>
      <c r="I69" s="6">
        <f>H69+'Order amounts'!I69-'Shipments from supplier to WH'!I69</f>
        <v>0</v>
      </c>
      <c r="J69" s="6">
        <f>I69+'Order amounts'!J69-'Shipments from supplier to WH'!J69</f>
        <v>0</v>
      </c>
      <c r="K69" s="6">
        <f>J69+'Order amounts'!K69-'Shipments from supplier to WH'!K69</f>
        <v>0</v>
      </c>
      <c r="L69" s="6">
        <f>K69+'Order amounts'!L69-'Shipments from supplier to WH'!L69</f>
        <v>0</v>
      </c>
      <c r="M69" s="6">
        <f>L69+'Order amounts'!M69-'Shipments from supplier to WH'!M69</f>
        <v>0</v>
      </c>
      <c r="N69" s="6">
        <f>M69+'Order amounts'!N69-'Shipments from supplier to WH'!N69</f>
        <v>0</v>
      </c>
      <c r="O69" s="6">
        <f>N69+'Order amounts'!O69-'Shipments from supplier to WH'!O69</f>
        <v>0</v>
      </c>
      <c r="P69" s="6">
        <f>O69+'Order amounts'!P69-'Shipments from supplier to WH'!P69</f>
        <v>0</v>
      </c>
      <c r="Q69" s="6">
        <f>P69+'Order amounts'!Q69-'Shipments from supplier to WH'!Q69</f>
        <v>0</v>
      </c>
      <c r="R69" s="6">
        <f>Q69+'Order amounts'!R69-'Shipments from supplier to WH'!R69</f>
        <v>0</v>
      </c>
      <c r="S69" s="6">
        <f>R69+'Order amounts'!S69-'Shipments from supplier to WH'!S69</f>
        <v>0</v>
      </c>
      <c r="T69" s="6">
        <f>S69+'Order amounts'!T69-'Shipments from supplier to WH'!T69</f>
        <v>0</v>
      </c>
      <c r="U69" s="6">
        <f>T69+'Order amounts'!U69-'Shipments from supplier to WH'!U69</f>
        <v>0</v>
      </c>
      <c r="V69" s="6">
        <f>U69+'Order amounts'!V69-'Shipments from supplier to WH'!V69</f>
        <v>0</v>
      </c>
      <c r="W69" s="6">
        <f>V69+'Order amounts'!W69-'Shipments from supplier to WH'!W69</f>
        <v>0</v>
      </c>
      <c r="X69" s="6">
        <f>W69+'Order amounts'!X69-'Shipments from supplier to WH'!X69</f>
        <v>0</v>
      </c>
      <c r="Y69" s="6">
        <f>X69+'Order amounts'!Y69-'Shipments from supplier to WH'!Y69</f>
        <v>0</v>
      </c>
      <c r="Z69" s="6">
        <f>Y69+'Order amounts'!Z69-'Shipments from supplier to WH'!Z69</f>
        <v>0</v>
      </c>
      <c r="AA69" s="6">
        <f>Z69+'Order amounts'!AA69-'Shipments from supplier to WH'!AA69</f>
        <v>0</v>
      </c>
    </row>
    <row r="70" spans="1:27" x14ac:dyDescent="0.2">
      <c r="A70">
        <v>10093</v>
      </c>
      <c r="B70" s="6">
        <f>'Order amounts'!B70-'Shipments from supplier to WH'!B70</f>
        <v>0</v>
      </c>
      <c r="C70" s="6">
        <f>B70+'Order amounts'!C70-'Shipments from supplier to WH'!C70</f>
        <v>0</v>
      </c>
      <c r="D70" s="6">
        <f>C70+'Order amounts'!D70-'Shipments from supplier to WH'!D70</f>
        <v>0</v>
      </c>
      <c r="E70" s="6">
        <f>D70+'Order amounts'!E70-'Shipments from supplier to WH'!E70</f>
        <v>0</v>
      </c>
      <c r="F70" s="6">
        <f>E70+'Order amounts'!F70-'Shipments from supplier to WH'!F70</f>
        <v>0</v>
      </c>
      <c r="G70" s="6">
        <f>F70+'Order amounts'!G70-'Shipments from supplier to WH'!G70</f>
        <v>0</v>
      </c>
      <c r="H70" s="6">
        <f>G70+'Order amounts'!H70-'Shipments from supplier to WH'!H70</f>
        <v>0</v>
      </c>
      <c r="I70" s="6">
        <f>H70+'Order amounts'!I70-'Shipments from supplier to WH'!I70</f>
        <v>0</v>
      </c>
      <c r="J70" s="6">
        <f>I70+'Order amounts'!J70-'Shipments from supplier to WH'!J70</f>
        <v>0</v>
      </c>
      <c r="K70" s="6">
        <f>J70+'Order amounts'!K70-'Shipments from supplier to WH'!K70</f>
        <v>0</v>
      </c>
      <c r="L70" s="6">
        <f>K70+'Order amounts'!L70-'Shipments from supplier to WH'!L70</f>
        <v>0</v>
      </c>
      <c r="M70" s="6">
        <f>L70+'Order amounts'!M70-'Shipments from supplier to WH'!M70</f>
        <v>0</v>
      </c>
      <c r="N70" s="6">
        <f>M70+'Order amounts'!N70-'Shipments from supplier to WH'!N70</f>
        <v>0</v>
      </c>
      <c r="O70" s="6">
        <f>N70+'Order amounts'!O70-'Shipments from supplier to WH'!O70</f>
        <v>0</v>
      </c>
      <c r="P70" s="6">
        <f>O70+'Order amounts'!P70-'Shipments from supplier to WH'!P70</f>
        <v>0</v>
      </c>
      <c r="Q70" s="6">
        <f>P70+'Order amounts'!Q70-'Shipments from supplier to WH'!Q70</f>
        <v>0</v>
      </c>
      <c r="R70" s="6">
        <f>Q70+'Order amounts'!R70-'Shipments from supplier to WH'!R70</f>
        <v>0</v>
      </c>
      <c r="S70" s="6">
        <f>R70+'Order amounts'!S70-'Shipments from supplier to WH'!S70</f>
        <v>0</v>
      </c>
      <c r="T70" s="6">
        <f>S70+'Order amounts'!T70-'Shipments from supplier to WH'!T70</f>
        <v>0</v>
      </c>
      <c r="U70" s="6">
        <f>T70+'Order amounts'!U70-'Shipments from supplier to WH'!U70</f>
        <v>0</v>
      </c>
      <c r="V70" s="6">
        <f>U70+'Order amounts'!V70-'Shipments from supplier to WH'!V70</f>
        <v>0</v>
      </c>
      <c r="W70" s="6">
        <f>V70+'Order amounts'!W70-'Shipments from supplier to WH'!W70</f>
        <v>0</v>
      </c>
      <c r="X70" s="6">
        <f>W70+'Order amounts'!X70-'Shipments from supplier to WH'!X70</f>
        <v>0</v>
      </c>
      <c r="Y70" s="6">
        <f>X70+'Order amounts'!Y70-'Shipments from supplier to WH'!Y70</f>
        <v>0</v>
      </c>
      <c r="Z70" s="6">
        <f>Y70+'Order amounts'!Z70-'Shipments from supplier to WH'!Z70</f>
        <v>0</v>
      </c>
      <c r="AA70" s="6">
        <f>Z70+'Order amounts'!AA70-'Shipments from supplier to WH'!AA70</f>
        <v>0</v>
      </c>
    </row>
    <row r="71" spans="1:27" x14ac:dyDescent="0.2">
      <c r="A71">
        <v>10094</v>
      </c>
      <c r="B71" s="6">
        <f>'Order amounts'!B71-'Shipments from supplier to WH'!B71</f>
        <v>0</v>
      </c>
      <c r="C71" s="6">
        <f>B71+'Order amounts'!C71-'Shipments from supplier to WH'!C71</f>
        <v>0</v>
      </c>
      <c r="D71" s="6">
        <f>C71+'Order amounts'!D71-'Shipments from supplier to WH'!D71</f>
        <v>0</v>
      </c>
      <c r="E71" s="6">
        <f>D71+'Order amounts'!E71-'Shipments from supplier to WH'!E71</f>
        <v>0</v>
      </c>
      <c r="F71" s="6">
        <f>E71+'Order amounts'!F71-'Shipments from supplier to WH'!F71</f>
        <v>0</v>
      </c>
      <c r="G71" s="6">
        <f>F71+'Order amounts'!G71-'Shipments from supplier to WH'!G71</f>
        <v>0</v>
      </c>
      <c r="H71" s="6">
        <f>G71+'Order amounts'!H71-'Shipments from supplier to WH'!H71</f>
        <v>0</v>
      </c>
      <c r="I71" s="6">
        <f>H71+'Order amounts'!I71-'Shipments from supplier to WH'!I71</f>
        <v>0</v>
      </c>
      <c r="J71" s="6">
        <f>I71+'Order amounts'!J71-'Shipments from supplier to WH'!J71</f>
        <v>0</v>
      </c>
      <c r="K71" s="6">
        <f>J71+'Order amounts'!K71-'Shipments from supplier to WH'!K71</f>
        <v>0</v>
      </c>
      <c r="L71" s="6">
        <f>K71+'Order amounts'!L71-'Shipments from supplier to WH'!L71</f>
        <v>0</v>
      </c>
      <c r="M71" s="6">
        <f>L71+'Order amounts'!M71-'Shipments from supplier to WH'!M71</f>
        <v>0</v>
      </c>
      <c r="N71" s="6">
        <f>M71+'Order amounts'!N71-'Shipments from supplier to WH'!N71</f>
        <v>0</v>
      </c>
      <c r="O71" s="6">
        <f>N71+'Order amounts'!O71-'Shipments from supplier to WH'!O71</f>
        <v>0</v>
      </c>
      <c r="P71" s="6">
        <f>O71+'Order amounts'!P71-'Shipments from supplier to WH'!P71</f>
        <v>0</v>
      </c>
      <c r="Q71" s="6">
        <f>P71+'Order amounts'!Q71-'Shipments from supplier to WH'!Q71</f>
        <v>0</v>
      </c>
      <c r="R71" s="6">
        <f>Q71+'Order amounts'!R71-'Shipments from supplier to WH'!R71</f>
        <v>0</v>
      </c>
      <c r="S71" s="6">
        <f>R71+'Order amounts'!S71-'Shipments from supplier to WH'!S71</f>
        <v>0</v>
      </c>
      <c r="T71" s="6">
        <f>S71+'Order amounts'!T71-'Shipments from supplier to WH'!T71</f>
        <v>0</v>
      </c>
      <c r="U71" s="6">
        <f>T71+'Order amounts'!U71-'Shipments from supplier to WH'!U71</f>
        <v>0</v>
      </c>
      <c r="V71" s="6">
        <f>U71+'Order amounts'!V71-'Shipments from supplier to WH'!V71</f>
        <v>0</v>
      </c>
      <c r="W71" s="6">
        <f>V71+'Order amounts'!W71-'Shipments from supplier to WH'!W71</f>
        <v>0</v>
      </c>
      <c r="X71" s="6">
        <f>W71+'Order amounts'!X71-'Shipments from supplier to WH'!X71</f>
        <v>0</v>
      </c>
      <c r="Y71" s="6">
        <f>X71+'Order amounts'!Y71-'Shipments from supplier to WH'!Y71</f>
        <v>0</v>
      </c>
      <c r="Z71" s="6">
        <f>Y71+'Order amounts'!Z71-'Shipments from supplier to WH'!Z71</f>
        <v>0</v>
      </c>
      <c r="AA71" s="6">
        <f>Z71+'Order amounts'!AA71-'Shipments from supplier to WH'!AA71</f>
        <v>0</v>
      </c>
    </row>
    <row r="72" spans="1:27" x14ac:dyDescent="0.2">
      <c r="A72">
        <v>10095</v>
      </c>
      <c r="B72" s="6">
        <f>'Order amounts'!B72-'Shipments from supplier to WH'!B72</f>
        <v>0</v>
      </c>
      <c r="C72" s="6">
        <f>B72+'Order amounts'!C72-'Shipments from supplier to WH'!C72</f>
        <v>0</v>
      </c>
      <c r="D72" s="6">
        <f>C72+'Order amounts'!D72-'Shipments from supplier to WH'!D72</f>
        <v>0</v>
      </c>
      <c r="E72" s="6">
        <f>D72+'Order amounts'!E72-'Shipments from supplier to WH'!E72</f>
        <v>0</v>
      </c>
      <c r="F72" s="6">
        <f>E72+'Order amounts'!F72-'Shipments from supplier to WH'!F72</f>
        <v>0</v>
      </c>
      <c r="G72" s="6">
        <f>F72+'Order amounts'!G72-'Shipments from supplier to WH'!G72</f>
        <v>0</v>
      </c>
      <c r="H72" s="6">
        <f>G72+'Order amounts'!H72-'Shipments from supplier to WH'!H72</f>
        <v>0</v>
      </c>
      <c r="I72" s="6">
        <f>H72+'Order amounts'!I72-'Shipments from supplier to WH'!I72</f>
        <v>0</v>
      </c>
      <c r="J72" s="6">
        <f>I72+'Order amounts'!J72-'Shipments from supplier to WH'!J72</f>
        <v>0</v>
      </c>
      <c r="K72" s="6">
        <f>J72+'Order amounts'!K72-'Shipments from supplier to WH'!K72</f>
        <v>0</v>
      </c>
      <c r="L72" s="6">
        <f>K72+'Order amounts'!L72-'Shipments from supplier to WH'!L72</f>
        <v>0</v>
      </c>
      <c r="M72" s="6">
        <f>L72+'Order amounts'!M72-'Shipments from supplier to WH'!M72</f>
        <v>0</v>
      </c>
      <c r="N72" s="6">
        <f>M72+'Order amounts'!N72-'Shipments from supplier to WH'!N72</f>
        <v>0</v>
      </c>
      <c r="O72" s="6">
        <f>N72+'Order amounts'!O72-'Shipments from supplier to WH'!O72</f>
        <v>0</v>
      </c>
      <c r="P72" s="6">
        <f>O72+'Order amounts'!P72-'Shipments from supplier to WH'!P72</f>
        <v>0</v>
      </c>
      <c r="Q72" s="6">
        <f>P72+'Order amounts'!Q72-'Shipments from supplier to WH'!Q72</f>
        <v>0</v>
      </c>
      <c r="R72" s="6">
        <f>Q72+'Order amounts'!R72-'Shipments from supplier to WH'!R72</f>
        <v>0</v>
      </c>
      <c r="S72" s="6">
        <f>R72+'Order amounts'!S72-'Shipments from supplier to WH'!S72</f>
        <v>0</v>
      </c>
      <c r="T72" s="6">
        <f>S72+'Order amounts'!T72-'Shipments from supplier to WH'!T72</f>
        <v>0</v>
      </c>
      <c r="U72" s="6">
        <f>T72+'Order amounts'!U72-'Shipments from supplier to WH'!U72</f>
        <v>0</v>
      </c>
      <c r="V72" s="6">
        <f>U72+'Order amounts'!V72-'Shipments from supplier to WH'!V72</f>
        <v>0</v>
      </c>
      <c r="W72" s="6">
        <f>V72+'Order amounts'!W72-'Shipments from supplier to WH'!W72</f>
        <v>0</v>
      </c>
      <c r="X72" s="6">
        <f>W72+'Order amounts'!X72-'Shipments from supplier to WH'!X72</f>
        <v>0</v>
      </c>
      <c r="Y72" s="6">
        <f>X72+'Order amounts'!Y72-'Shipments from supplier to WH'!Y72</f>
        <v>0</v>
      </c>
      <c r="Z72" s="6">
        <f>Y72+'Order amounts'!Z72-'Shipments from supplier to WH'!Z72</f>
        <v>0</v>
      </c>
      <c r="AA72" s="6">
        <f>Z72+'Order amounts'!AA72-'Shipments from supplier to WH'!AA72</f>
        <v>0</v>
      </c>
    </row>
    <row r="73" spans="1:27" x14ac:dyDescent="0.2">
      <c r="A73">
        <v>10096</v>
      </c>
      <c r="B73" s="6">
        <f>'Order amounts'!B73-'Shipments from supplier to WH'!B73</f>
        <v>0</v>
      </c>
      <c r="C73" s="6">
        <f>B73+'Order amounts'!C73-'Shipments from supplier to WH'!C73</f>
        <v>0</v>
      </c>
      <c r="D73" s="6">
        <f>C73+'Order amounts'!D73-'Shipments from supplier to WH'!D73</f>
        <v>0</v>
      </c>
      <c r="E73" s="6">
        <f>D73+'Order amounts'!E73-'Shipments from supplier to WH'!E73</f>
        <v>0</v>
      </c>
      <c r="F73" s="6">
        <f>E73+'Order amounts'!F73-'Shipments from supplier to WH'!F73</f>
        <v>0</v>
      </c>
      <c r="G73" s="6">
        <f>F73+'Order amounts'!G73-'Shipments from supplier to WH'!G73</f>
        <v>0</v>
      </c>
      <c r="H73" s="6">
        <f>G73+'Order amounts'!H73-'Shipments from supplier to WH'!H73</f>
        <v>0</v>
      </c>
      <c r="I73" s="6">
        <f>H73+'Order amounts'!I73-'Shipments from supplier to WH'!I73</f>
        <v>0</v>
      </c>
      <c r="J73" s="6">
        <f>I73+'Order amounts'!J73-'Shipments from supplier to WH'!J73</f>
        <v>0</v>
      </c>
      <c r="K73" s="6">
        <f>J73+'Order amounts'!K73-'Shipments from supplier to WH'!K73</f>
        <v>0</v>
      </c>
      <c r="L73" s="6">
        <f>K73+'Order amounts'!L73-'Shipments from supplier to WH'!L73</f>
        <v>0</v>
      </c>
      <c r="M73" s="6">
        <f>L73+'Order amounts'!M73-'Shipments from supplier to WH'!M73</f>
        <v>0</v>
      </c>
      <c r="N73" s="6">
        <f>M73+'Order amounts'!N73-'Shipments from supplier to WH'!N73</f>
        <v>0</v>
      </c>
      <c r="O73" s="6">
        <f>N73+'Order amounts'!O73-'Shipments from supplier to WH'!O73</f>
        <v>0</v>
      </c>
      <c r="P73" s="6">
        <f>O73+'Order amounts'!P73-'Shipments from supplier to WH'!P73</f>
        <v>0</v>
      </c>
      <c r="Q73" s="6">
        <f>P73+'Order amounts'!Q73-'Shipments from supplier to WH'!Q73</f>
        <v>0</v>
      </c>
      <c r="R73" s="6">
        <f>Q73+'Order amounts'!R73-'Shipments from supplier to WH'!R73</f>
        <v>0</v>
      </c>
      <c r="S73" s="6">
        <f>R73+'Order amounts'!S73-'Shipments from supplier to WH'!S73</f>
        <v>0</v>
      </c>
      <c r="T73" s="6">
        <f>S73+'Order amounts'!T73-'Shipments from supplier to WH'!T73</f>
        <v>0</v>
      </c>
      <c r="U73" s="6">
        <f>T73+'Order amounts'!U73-'Shipments from supplier to WH'!U73</f>
        <v>0</v>
      </c>
      <c r="V73" s="6">
        <f>U73+'Order amounts'!V73-'Shipments from supplier to WH'!V73</f>
        <v>0</v>
      </c>
      <c r="W73" s="6">
        <f>V73+'Order amounts'!W73-'Shipments from supplier to WH'!W73</f>
        <v>0</v>
      </c>
      <c r="X73" s="6">
        <f>W73+'Order amounts'!X73-'Shipments from supplier to WH'!X73</f>
        <v>0</v>
      </c>
      <c r="Y73" s="6">
        <f>X73+'Order amounts'!Y73-'Shipments from supplier to WH'!Y73</f>
        <v>0</v>
      </c>
      <c r="Z73" s="6">
        <f>Y73+'Order amounts'!Z73-'Shipments from supplier to WH'!Z73</f>
        <v>0</v>
      </c>
      <c r="AA73" s="6">
        <f>Z73+'Order amounts'!AA73-'Shipments from supplier to WH'!AA73</f>
        <v>0</v>
      </c>
    </row>
    <row r="74" spans="1:27" x14ac:dyDescent="0.2">
      <c r="A74">
        <v>10097</v>
      </c>
      <c r="B74" s="6">
        <f>'Order amounts'!B74-'Shipments from supplier to WH'!B74</f>
        <v>0</v>
      </c>
      <c r="C74" s="6">
        <f>B74+'Order amounts'!C74-'Shipments from supplier to WH'!C74</f>
        <v>0</v>
      </c>
      <c r="D74" s="6">
        <f>C74+'Order amounts'!D74-'Shipments from supplier to WH'!D74</f>
        <v>0</v>
      </c>
      <c r="E74" s="6">
        <f>D74+'Order amounts'!E74-'Shipments from supplier to WH'!E74</f>
        <v>0</v>
      </c>
      <c r="F74" s="6">
        <f>E74+'Order amounts'!F74-'Shipments from supplier to WH'!F74</f>
        <v>0</v>
      </c>
      <c r="G74" s="6">
        <f>F74+'Order amounts'!G74-'Shipments from supplier to WH'!G74</f>
        <v>0</v>
      </c>
      <c r="H74" s="6">
        <f>G74+'Order amounts'!H74-'Shipments from supplier to WH'!H74</f>
        <v>0</v>
      </c>
      <c r="I74" s="6">
        <f>H74+'Order amounts'!I74-'Shipments from supplier to WH'!I74</f>
        <v>0</v>
      </c>
      <c r="J74" s="6">
        <f>I74+'Order amounts'!J74-'Shipments from supplier to WH'!J74</f>
        <v>0</v>
      </c>
      <c r="K74" s="6">
        <f>J74+'Order amounts'!K74-'Shipments from supplier to WH'!K74</f>
        <v>0</v>
      </c>
      <c r="L74" s="6">
        <f>K74+'Order amounts'!L74-'Shipments from supplier to WH'!L74</f>
        <v>0</v>
      </c>
      <c r="M74" s="6">
        <f>L74+'Order amounts'!M74-'Shipments from supplier to WH'!M74</f>
        <v>0</v>
      </c>
      <c r="N74" s="6">
        <f>M74+'Order amounts'!N74-'Shipments from supplier to WH'!N74</f>
        <v>0</v>
      </c>
      <c r="O74" s="6">
        <f>N74+'Order amounts'!O74-'Shipments from supplier to WH'!O74</f>
        <v>0</v>
      </c>
      <c r="P74" s="6">
        <f>O74+'Order amounts'!P74-'Shipments from supplier to WH'!P74</f>
        <v>0</v>
      </c>
      <c r="Q74" s="6">
        <f>P74+'Order amounts'!Q74-'Shipments from supplier to WH'!Q74</f>
        <v>0</v>
      </c>
      <c r="R74" s="6">
        <f>Q74+'Order amounts'!R74-'Shipments from supplier to WH'!R74</f>
        <v>0</v>
      </c>
      <c r="S74" s="6">
        <f>R74+'Order amounts'!S74-'Shipments from supplier to WH'!S74</f>
        <v>0</v>
      </c>
      <c r="T74" s="6">
        <f>S74+'Order amounts'!T74-'Shipments from supplier to WH'!T74</f>
        <v>0</v>
      </c>
      <c r="U74" s="6">
        <f>T74+'Order amounts'!U74-'Shipments from supplier to WH'!U74</f>
        <v>0</v>
      </c>
      <c r="V74" s="6">
        <f>U74+'Order amounts'!V74-'Shipments from supplier to WH'!V74</f>
        <v>0</v>
      </c>
      <c r="W74" s="6">
        <f>V74+'Order amounts'!W74-'Shipments from supplier to WH'!W74</f>
        <v>0</v>
      </c>
      <c r="X74" s="6">
        <f>W74+'Order amounts'!X74-'Shipments from supplier to WH'!X74</f>
        <v>0</v>
      </c>
      <c r="Y74" s="6">
        <f>X74+'Order amounts'!Y74-'Shipments from supplier to WH'!Y74</f>
        <v>0</v>
      </c>
      <c r="Z74" s="6">
        <f>Y74+'Order amounts'!Z74-'Shipments from supplier to WH'!Z74</f>
        <v>0</v>
      </c>
      <c r="AA74" s="6">
        <f>Z74+'Order amounts'!AA74-'Shipments from supplier to WH'!AA74</f>
        <v>0</v>
      </c>
    </row>
    <row r="75" spans="1:27" x14ac:dyDescent="0.2">
      <c r="A75">
        <v>10098</v>
      </c>
      <c r="B75" s="6">
        <f>'Order amounts'!B75-'Shipments from supplier to WH'!B75</f>
        <v>0</v>
      </c>
      <c r="C75" s="6">
        <f>B75+'Order amounts'!C75-'Shipments from supplier to WH'!C75</f>
        <v>0</v>
      </c>
      <c r="D75" s="6">
        <f>C75+'Order amounts'!D75-'Shipments from supplier to WH'!D75</f>
        <v>0</v>
      </c>
      <c r="E75" s="6">
        <f>D75+'Order amounts'!E75-'Shipments from supplier to WH'!E75</f>
        <v>0</v>
      </c>
      <c r="F75" s="6">
        <f>E75+'Order amounts'!F75-'Shipments from supplier to WH'!F75</f>
        <v>0</v>
      </c>
      <c r="G75" s="6">
        <f>F75+'Order amounts'!G75-'Shipments from supplier to WH'!G75</f>
        <v>0</v>
      </c>
      <c r="H75" s="6">
        <f>G75+'Order amounts'!H75-'Shipments from supplier to WH'!H75</f>
        <v>0</v>
      </c>
      <c r="I75" s="6">
        <f>H75+'Order amounts'!I75-'Shipments from supplier to WH'!I75</f>
        <v>0</v>
      </c>
      <c r="J75" s="6">
        <f>I75+'Order amounts'!J75-'Shipments from supplier to WH'!J75</f>
        <v>0</v>
      </c>
      <c r="K75" s="6">
        <f>J75+'Order amounts'!K75-'Shipments from supplier to WH'!K75</f>
        <v>0</v>
      </c>
      <c r="L75" s="6">
        <f>K75+'Order amounts'!L75-'Shipments from supplier to WH'!L75</f>
        <v>0</v>
      </c>
      <c r="M75" s="6">
        <f>L75+'Order amounts'!M75-'Shipments from supplier to WH'!M75</f>
        <v>0</v>
      </c>
      <c r="N75" s="6">
        <f>M75+'Order amounts'!N75-'Shipments from supplier to WH'!N75</f>
        <v>0</v>
      </c>
      <c r="O75" s="6">
        <f>N75+'Order amounts'!O75-'Shipments from supplier to WH'!O75</f>
        <v>0</v>
      </c>
      <c r="P75" s="6">
        <f>O75+'Order amounts'!P75-'Shipments from supplier to WH'!P75</f>
        <v>0</v>
      </c>
      <c r="Q75" s="6">
        <f>P75+'Order amounts'!Q75-'Shipments from supplier to WH'!Q75</f>
        <v>0</v>
      </c>
      <c r="R75" s="6">
        <f>Q75+'Order amounts'!R75-'Shipments from supplier to WH'!R75</f>
        <v>0</v>
      </c>
      <c r="S75" s="6">
        <f>R75+'Order amounts'!S75-'Shipments from supplier to WH'!S75</f>
        <v>0</v>
      </c>
      <c r="T75" s="6">
        <f>S75+'Order amounts'!T75-'Shipments from supplier to WH'!T75</f>
        <v>0</v>
      </c>
      <c r="U75" s="6">
        <f>T75+'Order amounts'!U75-'Shipments from supplier to WH'!U75</f>
        <v>0</v>
      </c>
      <c r="V75" s="6">
        <f>U75+'Order amounts'!V75-'Shipments from supplier to WH'!V75</f>
        <v>0</v>
      </c>
      <c r="W75" s="6">
        <f>V75+'Order amounts'!W75-'Shipments from supplier to WH'!W75</f>
        <v>0</v>
      </c>
      <c r="X75" s="6">
        <f>W75+'Order amounts'!X75-'Shipments from supplier to WH'!X75</f>
        <v>0</v>
      </c>
      <c r="Y75" s="6">
        <f>X75+'Order amounts'!Y75-'Shipments from supplier to WH'!Y75</f>
        <v>0</v>
      </c>
      <c r="Z75" s="6">
        <f>Y75+'Order amounts'!Z75-'Shipments from supplier to WH'!Z75</f>
        <v>0</v>
      </c>
      <c r="AA75" s="6">
        <f>Z75+'Order amounts'!AA75-'Shipments from supplier to WH'!AA75</f>
        <v>0</v>
      </c>
    </row>
    <row r="76" spans="1:27" x14ac:dyDescent="0.2">
      <c r="A76">
        <v>10099</v>
      </c>
      <c r="B76" s="6">
        <f>'Order amounts'!B76-'Shipments from supplier to WH'!B76</f>
        <v>0</v>
      </c>
      <c r="C76" s="6">
        <f>B76+'Order amounts'!C76-'Shipments from supplier to WH'!C76</f>
        <v>0</v>
      </c>
      <c r="D76" s="6">
        <f>C76+'Order amounts'!D76-'Shipments from supplier to WH'!D76</f>
        <v>0</v>
      </c>
      <c r="E76" s="6">
        <f>D76+'Order amounts'!E76-'Shipments from supplier to WH'!E76</f>
        <v>0</v>
      </c>
      <c r="F76" s="6">
        <f>E76+'Order amounts'!F76-'Shipments from supplier to WH'!F76</f>
        <v>0</v>
      </c>
      <c r="G76" s="6">
        <f>F76+'Order amounts'!G76-'Shipments from supplier to WH'!G76</f>
        <v>0</v>
      </c>
      <c r="H76" s="6">
        <f>G76+'Order amounts'!H76-'Shipments from supplier to WH'!H76</f>
        <v>0</v>
      </c>
      <c r="I76" s="6">
        <f>H76+'Order amounts'!I76-'Shipments from supplier to WH'!I76</f>
        <v>0</v>
      </c>
      <c r="J76" s="6">
        <f>I76+'Order amounts'!J76-'Shipments from supplier to WH'!J76</f>
        <v>0</v>
      </c>
      <c r="K76" s="6">
        <f>J76+'Order amounts'!K76-'Shipments from supplier to WH'!K76</f>
        <v>0</v>
      </c>
      <c r="L76" s="6">
        <f>K76+'Order amounts'!L76-'Shipments from supplier to WH'!L76</f>
        <v>0</v>
      </c>
      <c r="M76" s="6">
        <f>L76+'Order amounts'!M76-'Shipments from supplier to WH'!M76</f>
        <v>0</v>
      </c>
      <c r="N76" s="6">
        <f>M76+'Order amounts'!N76-'Shipments from supplier to WH'!N76</f>
        <v>0</v>
      </c>
      <c r="O76" s="6">
        <f>N76+'Order amounts'!O76-'Shipments from supplier to WH'!O76</f>
        <v>0</v>
      </c>
      <c r="P76" s="6">
        <f>O76+'Order amounts'!P76-'Shipments from supplier to WH'!P76</f>
        <v>0</v>
      </c>
      <c r="Q76" s="6">
        <f>P76+'Order amounts'!Q76-'Shipments from supplier to WH'!Q76</f>
        <v>0</v>
      </c>
      <c r="R76" s="6">
        <f>Q76+'Order amounts'!R76-'Shipments from supplier to WH'!R76</f>
        <v>0</v>
      </c>
      <c r="S76" s="6">
        <f>R76+'Order amounts'!S76-'Shipments from supplier to WH'!S76</f>
        <v>0</v>
      </c>
      <c r="T76" s="6">
        <f>S76+'Order amounts'!T76-'Shipments from supplier to WH'!T76</f>
        <v>0</v>
      </c>
      <c r="U76" s="6">
        <f>T76+'Order amounts'!U76-'Shipments from supplier to WH'!U76</f>
        <v>0</v>
      </c>
      <c r="V76" s="6">
        <f>U76+'Order amounts'!V76-'Shipments from supplier to WH'!V76</f>
        <v>0</v>
      </c>
      <c r="W76" s="6">
        <f>V76+'Order amounts'!W76-'Shipments from supplier to WH'!W76</f>
        <v>0</v>
      </c>
      <c r="X76" s="6">
        <f>W76+'Order amounts'!X76-'Shipments from supplier to WH'!X76</f>
        <v>0</v>
      </c>
      <c r="Y76" s="6">
        <f>X76+'Order amounts'!Y76-'Shipments from supplier to WH'!Y76</f>
        <v>0</v>
      </c>
      <c r="Z76" s="6">
        <f>Y76+'Order amounts'!Z76-'Shipments from supplier to WH'!Z76</f>
        <v>0</v>
      </c>
      <c r="AA76" s="6">
        <f>Z76+'Order amounts'!AA76-'Shipments from supplier to WH'!AA76</f>
        <v>0</v>
      </c>
    </row>
    <row r="77" spans="1:27" x14ac:dyDescent="0.2">
      <c r="A77">
        <v>10100</v>
      </c>
      <c r="B77" s="6">
        <f>'Order amounts'!B77-'Shipments from supplier to WH'!B77</f>
        <v>0</v>
      </c>
      <c r="C77" s="6">
        <f>B77+'Order amounts'!C77-'Shipments from supplier to WH'!C77</f>
        <v>0</v>
      </c>
      <c r="D77" s="6">
        <f>C77+'Order amounts'!D77-'Shipments from supplier to WH'!D77</f>
        <v>0</v>
      </c>
      <c r="E77" s="6">
        <f>D77+'Order amounts'!E77-'Shipments from supplier to WH'!E77</f>
        <v>0</v>
      </c>
      <c r="F77" s="6">
        <f>E77+'Order amounts'!F77-'Shipments from supplier to WH'!F77</f>
        <v>0</v>
      </c>
      <c r="G77" s="6">
        <f>F77+'Order amounts'!G77-'Shipments from supplier to WH'!G77</f>
        <v>0</v>
      </c>
      <c r="H77" s="6">
        <f>G77+'Order amounts'!H77-'Shipments from supplier to WH'!H77</f>
        <v>0</v>
      </c>
      <c r="I77" s="6">
        <f>H77+'Order amounts'!I77-'Shipments from supplier to WH'!I77</f>
        <v>0</v>
      </c>
      <c r="J77" s="6">
        <f>I77+'Order amounts'!J77-'Shipments from supplier to WH'!J77</f>
        <v>0</v>
      </c>
      <c r="K77" s="6">
        <f>J77+'Order amounts'!K77-'Shipments from supplier to WH'!K77</f>
        <v>0</v>
      </c>
      <c r="L77" s="6">
        <f>K77+'Order amounts'!L77-'Shipments from supplier to WH'!L77</f>
        <v>0</v>
      </c>
      <c r="M77" s="6">
        <f>L77+'Order amounts'!M77-'Shipments from supplier to WH'!M77</f>
        <v>0</v>
      </c>
      <c r="N77" s="6">
        <f>M77+'Order amounts'!N77-'Shipments from supplier to WH'!N77</f>
        <v>0</v>
      </c>
      <c r="O77" s="6">
        <f>N77+'Order amounts'!O77-'Shipments from supplier to WH'!O77</f>
        <v>0</v>
      </c>
      <c r="P77" s="6">
        <f>O77+'Order amounts'!P77-'Shipments from supplier to WH'!P77</f>
        <v>0</v>
      </c>
      <c r="Q77" s="6">
        <f>P77+'Order amounts'!Q77-'Shipments from supplier to WH'!Q77</f>
        <v>0</v>
      </c>
      <c r="R77" s="6">
        <f>Q77+'Order amounts'!R77-'Shipments from supplier to WH'!R77</f>
        <v>0</v>
      </c>
      <c r="S77" s="6">
        <f>R77+'Order amounts'!S77-'Shipments from supplier to WH'!S77</f>
        <v>0</v>
      </c>
      <c r="T77" s="6">
        <f>S77+'Order amounts'!T77-'Shipments from supplier to WH'!T77</f>
        <v>0</v>
      </c>
      <c r="U77" s="6">
        <f>T77+'Order amounts'!U77-'Shipments from supplier to WH'!U77</f>
        <v>0</v>
      </c>
      <c r="V77" s="6">
        <f>U77+'Order amounts'!V77-'Shipments from supplier to WH'!V77</f>
        <v>0</v>
      </c>
      <c r="W77" s="6">
        <f>V77+'Order amounts'!W77-'Shipments from supplier to WH'!W77</f>
        <v>0</v>
      </c>
      <c r="X77" s="6">
        <f>W77+'Order amounts'!X77-'Shipments from supplier to WH'!X77</f>
        <v>0</v>
      </c>
      <c r="Y77" s="6">
        <f>X77+'Order amounts'!Y77-'Shipments from supplier to WH'!Y77</f>
        <v>0</v>
      </c>
      <c r="Z77" s="6">
        <f>Y77+'Order amounts'!Z77-'Shipments from supplier to WH'!Z77</f>
        <v>0</v>
      </c>
      <c r="AA77" s="6">
        <f>Z77+'Order amounts'!AA77-'Shipments from supplier to WH'!AA77</f>
        <v>0</v>
      </c>
    </row>
    <row r="78" spans="1:27" x14ac:dyDescent="0.2">
      <c r="A78">
        <v>10101</v>
      </c>
      <c r="B78" s="6">
        <f>'Order amounts'!B78-'Shipments from supplier to WH'!B78</f>
        <v>0</v>
      </c>
      <c r="C78" s="6">
        <f>B78+'Order amounts'!C78-'Shipments from supplier to WH'!C78</f>
        <v>0</v>
      </c>
      <c r="D78" s="6">
        <f>C78+'Order amounts'!D78-'Shipments from supplier to WH'!D78</f>
        <v>0</v>
      </c>
      <c r="E78" s="6">
        <f>D78+'Order amounts'!E78-'Shipments from supplier to WH'!E78</f>
        <v>0</v>
      </c>
      <c r="F78" s="6">
        <f>E78+'Order amounts'!F78-'Shipments from supplier to WH'!F78</f>
        <v>0</v>
      </c>
      <c r="G78" s="6">
        <f>F78+'Order amounts'!G78-'Shipments from supplier to WH'!G78</f>
        <v>0</v>
      </c>
      <c r="H78" s="6">
        <f>G78+'Order amounts'!H78-'Shipments from supplier to WH'!H78</f>
        <v>0</v>
      </c>
      <c r="I78" s="6">
        <f>H78+'Order amounts'!I78-'Shipments from supplier to WH'!I78</f>
        <v>0</v>
      </c>
      <c r="J78" s="6">
        <f>I78+'Order amounts'!J78-'Shipments from supplier to WH'!J78</f>
        <v>0</v>
      </c>
      <c r="K78" s="6">
        <f>J78+'Order amounts'!K78-'Shipments from supplier to WH'!K78</f>
        <v>0</v>
      </c>
      <c r="L78" s="6">
        <f>K78+'Order amounts'!L78-'Shipments from supplier to WH'!L78</f>
        <v>0</v>
      </c>
      <c r="M78" s="6">
        <f>L78+'Order amounts'!M78-'Shipments from supplier to WH'!M78</f>
        <v>0</v>
      </c>
      <c r="N78" s="6">
        <f>M78+'Order amounts'!N78-'Shipments from supplier to WH'!N78</f>
        <v>0</v>
      </c>
      <c r="O78" s="6">
        <f>N78+'Order amounts'!O78-'Shipments from supplier to WH'!O78</f>
        <v>0</v>
      </c>
      <c r="P78" s="6">
        <f>O78+'Order amounts'!P78-'Shipments from supplier to WH'!P78</f>
        <v>0</v>
      </c>
      <c r="Q78" s="6">
        <f>P78+'Order amounts'!Q78-'Shipments from supplier to WH'!Q78</f>
        <v>0</v>
      </c>
      <c r="R78" s="6">
        <f>Q78+'Order amounts'!R78-'Shipments from supplier to WH'!R78</f>
        <v>0</v>
      </c>
      <c r="S78" s="6">
        <f>R78+'Order amounts'!S78-'Shipments from supplier to WH'!S78</f>
        <v>0</v>
      </c>
      <c r="T78" s="6">
        <f>S78+'Order amounts'!T78-'Shipments from supplier to WH'!T78</f>
        <v>0</v>
      </c>
      <c r="U78" s="6">
        <f>T78+'Order amounts'!U78-'Shipments from supplier to WH'!U78</f>
        <v>0</v>
      </c>
      <c r="V78" s="6">
        <f>U78+'Order amounts'!V78-'Shipments from supplier to WH'!V78</f>
        <v>0</v>
      </c>
      <c r="W78" s="6">
        <f>V78+'Order amounts'!W78-'Shipments from supplier to WH'!W78</f>
        <v>0</v>
      </c>
      <c r="X78" s="6">
        <f>W78+'Order amounts'!X78-'Shipments from supplier to WH'!X78</f>
        <v>0</v>
      </c>
      <c r="Y78" s="6">
        <f>X78+'Order amounts'!Y78-'Shipments from supplier to WH'!Y78</f>
        <v>0</v>
      </c>
      <c r="Z78" s="6">
        <f>Y78+'Order amounts'!Z78-'Shipments from supplier to WH'!Z78</f>
        <v>0</v>
      </c>
      <c r="AA78" s="6">
        <f>Z78+'Order amounts'!AA78-'Shipments from supplier to WH'!AA78</f>
        <v>0</v>
      </c>
    </row>
    <row r="79" spans="1:27" x14ac:dyDescent="0.2">
      <c r="A79">
        <v>10102</v>
      </c>
      <c r="B79" s="6">
        <f>'Order amounts'!B79-'Shipments from supplier to WH'!B79</f>
        <v>0</v>
      </c>
      <c r="C79" s="6">
        <f>B79+'Order amounts'!C79-'Shipments from supplier to WH'!C79</f>
        <v>0</v>
      </c>
      <c r="D79" s="6">
        <f>C79+'Order amounts'!D79-'Shipments from supplier to WH'!D79</f>
        <v>0</v>
      </c>
      <c r="E79" s="6">
        <f>D79+'Order amounts'!E79-'Shipments from supplier to WH'!E79</f>
        <v>0</v>
      </c>
      <c r="F79" s="6">
        <f>E79+'Order amounts'!F79-'Shipments from supplier to WH'!F79</f>
        <v>0</v>
      </c>
      <c r="G79" s="6">
        <f>F79+'Order amounts'!G79-'Shipments from supplier to WH'!G79</f>
        <v>0</v>
      </c>
      <c r="H79" s="6">
        <f>G79+'Order amounts'!H79-'Shipments from supplier to WH'!H79</f>
        <v>0</v>
      </c>
      <c r="I79" s="6">
        <f>H79+'Order amounts'!I79-'Shipments from supplier to WH'!I79</f>
        <v>0</v>
      </c>
      <c r="J79" s="6">
        <f>I79+'Order amounts'!J79-'Shipments from supplier to WH'!J79</f>
        <v>0</v>
      </c>
      <c r="K79" s="6">
        <f>J79+'Order amounts'!K79-'Shipments from supplier to WH'!K79</f>
        <v>0</v>
      </c>
      <c r="L79" s="6">
        <f>K79+'Order amounts'!L79-'Shipments from supplier to WH'!L79</f>
        <v>0</v>
      </c>
      <c r="M79" s="6">
        <f>L79+'Order amounts'!M79-'Shipments from supplier to WH'!M79</f>
        <v>0</v>
      </c>
      <c r="N79" s="6">
        <f>M79+'Order amounts'!N79-'Shipments from supplier to WH'!N79</f>
        <v>0</v>
      </c>
      <c r="O79" s="6">
        <f>N79+'Order amounts'!O79-'Shipments from supplier to WH'!O79</f>
        <v>0</v>
      </c>
      <c r="P79" s="6">
        <f>O79+'Order amounts'!P79-'Shipments from supplier to WH'!P79</f>
        <v>0</v>
      </c>
      <c r="Q79" s="6">
        <f>P79+'Order amounts'!Q79-'Shipments from supplier to WH'!Q79</f>
        <v>0</v>
      </c>
      <c r="R79" s="6">
        <f>Q79+'Order amounts'!R79-'Shipments from supplier to WH'!R79</f>
        <v>0</v>
      </c>
      <c r="S79" s="6">
        <f>R79+'Order amounts'!S79-'Shipments from supplier to WH'!S79</f>
        <v>0</v>
      </c>
      <c r="T79" s="6">
        <f>S79+'Order amounts'!T79-'Shipments from supplier to WH'!T79</f>
        <v>0</v>
      </c>
      <c r="U79" s="6">
        <f>T79+'Order amounts'!U79-'Shipments from supplier to WH'!U79</f>
        <v>0</v>
      </c>
      <c r="V79" s="6">
        <f>U79+'Order amounts'!V79-'Shipments from supplier to WH'!V79</f>
        <v>0</v>
      </c>
      <c r="W79" s="6">
        <f>V79+'Order amounts'!W79-'Shipments from supplier to WH'!W79</f>
        <v>0</v>
      </c>
      <c r="X79" s="6">
        <f>W79+'Order amounts'!X79-'Shipments from supplier to WH'!X79</f>
        <v>0</v>
      </c>
      <c r="Y79" s="6">
        <f>X79+'Order amounts'!Y79-'Shipments from supplier to WH'!Y79</f>
        <v>0</v>
      </c>
      <c r="Z79" s="6">
        <f>Y79+'Order amounts'!Z79-'Shipments from supplier to WH'!Z79</f>
        <v>0</v>
      </c>
      <c r="AA79" s="6">
        <f>Z79+'Order amounts'!AA79-'Shipments from supplier to WH'!AA79</f>
        <v>0</v>
      </c>
    </row>
    <row r="80" spans="1:27" x14ac:dyDescent="0.2">
      <c r="A80">
        <v>10103</v>
      </c>
      <c r="B80" s="6">
        <f>'Order amounts'!B80-'Shipments from supplier to WH'!B80</f>
        <v>0</v>
      </c>
      <c r="C80" s="6">
        <f>B80+'Order amounts'!C80-'Shipments from supplier to WH'!C80</f>
        <v>0</v>
      </c>
      <c r="D80" s="6">
        <f>C80+'Order amounts'!D80-'Shipments from supplier to WH'!D80</f>
        <v>0</v>
      </c>
      <c r="E80" s="6">
        <f>D80+'Order amounts'!E80-'Shipments from supplier to WH'!E80</f>
        <v>0</v>
      </c>
      <c r="F80" s="6">
        <f>E80+'Order amounts'!F80-'Shipments from supplier to WH'!F80</f>
        <v>0</v>
      </c>
      <c r="G80" s="6">
        <f>F80+'Order amounts'!G80-'Shipments from supplier to WH'!G80</f>
        <v>0</v>
      </c>
      <c r="H80" s="6">
        <f>G80+'Order amounts'!H80-'Shipments from supplier to WH'!H80</f>
        <v>0</v>
      </c>
      <c r="I80" s="6">
        <f>H80+'Order amounts'!I80-'Shipments from supplier to WH'!I80</f>
        <v>0</v>
      </c>
      <c r="J80" s="6">
        <f>I80+'Order amounts'!J80-'Shipments from supplier to WH'!J80</f>
        <v>0</v>
      </c>
      <c r="K80" s="6">
        <f>J80+'Order amounts'!K80-'Shipments from supplier to WH'!K80</f>
        <v>0</v>
      </c>
      <c r="L80" s="6">
        <f>K80+'Order amounts'!L80-'Shipments from supplier to WH'!L80</f>
        <v>0</v>
      </c>
      <c r="M80" s="6">
        <f>L80+'Order amounts'!M80-'Shipments from supplier to WH'!M80</f>
        <v>0</v>
      </c>
      <c r="N80" s="6">
        <f>M80+'Order amounts'!N80-'Shipments from supplier to WH'!N80</f>
        <v>0</v>
      </c>
      <c r="O80" s="6">
        <f>N80+'Order amounts'!O80-'Shipments from supplier to WH'!O80</f>
        <v>0</v>
      </c>
      <c r="P80" s="6">
        <f>O80+'Order amounts'!P80-'Shipments from supplier to WH'!P80</f>
        <v>0</v>
      </c>
      <c r="Q80" s="6">
        <f>P80+'Order amounts'!Q80-'Shipments from supplier to WH'!Q80</f>
        <v>0</v>
      </c>
      <c r="R80" s="6">
        <f>Q80+'Order amounts'!R80-'Shipments from supplier to WH'!R80</f>
        <v>0</v>
      </c>
      <c r="S80" s="6">
        <f>R80+'Order amounts'!S80-'Shipments from supplier to WH'!S80</f>
        <v>0</v>
      </c>
      <c r="T80" s="6">
        <f>S80+'Order amounts'!T80-'Shipments from supplier to WH'!T80</f>
        <v>0</v>
      </c>
      <c r="U80" s="6">
        <f>T80+'Order amounts'!U80-'Shipments from supplier to WH'!U80</f>
        <v>0</v>
      </c>
      <c r="V80" s="6">
        <f>U80+'Order amounts'!V80-'Shipments from supplier to WH'!V80</f>
        <v>0</v>
      </c>
      <c r="W80" s="6">
        <f>V80+'Order amounts'!W80-'Shipments from supplier to WH'!W80</f>
        <v>0</v>
      </c>
      <c r="X80" s="6">
        <f>W80+'Order amounts'!X80-'Shipments from supplier to WH'!X80</f>
        <v>0</v>
      </c>
      <c r="Y80" s="6">
        <f>X80+'Order amounts'!Y80-'Shipments from supplier to WH'!Y80</f>
        <v>0</v>
      </c>
      <c r="Z80" s="6">
        <f>Y80+'Order amounts'!Z80-'Shipments from supplier to WH'!Z80</f>
        <v>0</v>
      </c>
      <c r="AA80" s="6">
        <f>Z80+'Order amounts'!AA80-'Shipments from supplier to WH'!AA80</f>
        <v>0</v>
      </c>
    </row>
    <row r="81" spans="1:27" x14ac:dyDescent="0.2">
      <c r="A81" t="s">
        <v>89</v>
      </c>
      <c r="B81" s="6">
        <f>SUM(B2:B80)</f>
        <v>0</v>
      </c>
      <c r="C81" s="6">
        <f t="shared" ref="C81:AA81" si="0">SUM(C2:C80)</f>
        <v>0</v>
      </c>
      <c r="D81" s="6">
        <f t="shared" si="0"/>
        <v>0</v>
      </c>
      <c r="E81" s="6">
        <f t="shared" si="0"/>
        <v>0</v>
      </c>
      <c r="F81" s="6">
        <f t="shared" si="0"/>
        <v>0</v>
      </c>
      <c r="G81" s="6">
        <f t="shared" si="0"/>
        <v>0</v>
      </c>
      <c r="H81" s="6">
        <f t="shared" si="0"/>
        <v>0</v>
      </c>
      <c r="I81" s="6">
        <f t="shared" si="0"/>
        <v>0</v>
      </c>
      <c r="J81" s="6">
        <f t="shared" si="0"/>
        <v>0</v>
      </c>
      <c r="K81" s="6">
        <f t="shared" si="0"/>
        <v>0</v>
      </c>
      <c r="L81" s="6">
        <f t="shared" si="0"/>
        <v>0</v>
      </c>
      <c r="M81" s="6">
        <f t="shared" si="0"/>
        <v>0</v>
      </c>
      <c r="N81" s="6">
        <f t="shared" si="0"/>
        <v>0</v>
      </c>
      <c r="O81" s="6">
        <f t="shared" si="0"/>
        <v>0</v>
      </c>
      <c r="P81" s="6">
        <f t="shared" si="0"/>
        <v>0</v>
      </c>
      <c r="Q81" s="6">
        <f t="shared" si="0"/>
        <v>0</v>
      </c>
      <c r="R81" s="6">
        <f t="shared" si="0"/>
        <v>0</v>
      </c>
      <c r="S81" s="6">
        <f t="shared" si="0"/>
        <v>0</v>
      </c>
      <c r="T81" s="6">
        <f t="shared" si="0"/>
        <v>0</v>
      </c>
      <c r="U81" s="6">
        <f t="shared" si="0"/>
        <v>0</v>
      </c>
      <c r="V81" s="6">
        <f t="shared" si="0"/>
        <v>0</v>
      </c>
      <c r="W81" s="6">
        <f t="shared" si="0"/>
        <v>0</v>
      </c>
      <c r="X81" s="6">
        <f t="shared" si="0"/>
        <v>0</v>
      </c>
      <c r="Y81" s="6">
        <f t="shared" si="0"/>
        <v>0</v>
      </c>
      <c r="Z81" s="6">
        <f t="shared" si="0"/>
        <v>0</v>
      </c>
      <c r="AA81" s="6">
        <f t="shared" si="0"/>
        <v>0</v>
      </c>
    </row>
    <row r="83" spans="1:27" x14ac:dyDescent="0.2">
      <c r="A83" s="33" t="s">
        <v>98</v>
      </c>
    </row>
    <row r="84" spans="1:27" x14ac:dyDescent="0.2">
      <c r="A84">
        <f>A2</f>
        <v>10009</v>
      </c>
      <c r="B84" s="14">
        <f>SUM('Bag demand'!B4:K4)</f>
        <v>15185.242387473272</v>
      </c>
      <c r="C84" s="14">
        <f>SUM('Bag demand'!C4:L4)</f>
        <v>15185.242387473272</v>
      </c>
      <c r="D84" s="14">
        <f>SUM('Bag demand'!D4:M4)</f>
        <v>15185.242387473272</v>
      </c>
      <c r="E84" s="14">
        <f>SUM('Bag demand'!E4:N4)</f>
        <v>15185.242387473272</v>
      </c>
      <c r="F84" s="14">
        <f>SUM('Bag demand'!F4:O4)</f>
        <v>15185.242387473272</v>
      </c>
      <c r="G84" s="14">
        <f>SUM('Bag demand'!G4:P4)</f>
        <v>0</v>
      </c>
      <c r="H84" s="14">
        <f>SUM('Bag demand'!H4:Q4)</f>
        <v>0</v>
      </c>
      <c r="I84" s="14">
        <f>SUM('Bag demand'!I4:R4)</f>
        <v>0</v>
      </c>
      <c r="J84" s="14">
        <f>SUM('Bag demand'!J4:S4)</f>
        <v>15185.242387473272</v>
      </c>
      <c r="K84" s="14">
        <f>SUM('Bag demand'!K4:T4)</f>
        <v>15185.242387473272</v>
      </c>
      <c r="L84" s="14">
        <f>SUM('Bag demand'!L4:U4)</f>
        <v>15185.242387473272</v>
      </c>
      <c r="M84" s="14">
        <f>SUM('Bag demand'!M4:V4)</f>
        <v>15185.242387473272</v>
      </c>
      <c r="N84" s="14">
        <f>SUM('Bag demand'!N4:W4)</f>
        <v>15185.242387473272</v>
      </c>
      <c r="O84" s="14">
        <f>SUM('Bag demand'!O4:X4)</f>
        <v>15185.242387473272</v>
      </c>
      <c r="P84" s="14">
        <f>SUM('Bag demand'!P4:Y4)</f>
        <v>15185.242387473272</v>
      </c>
      <c r="Q84" s="14">
        <f>SUM('Bag demand'!Q4:Z4)</f>
        <v>15185.242387473272</v>
      </c>
      <c r="R84" s="14">
        <f>SUM('Bag demand'!R4:AA4)</f>
        <v>15185.242387473272</v>
      </c>
      <c r="S84" s="14">
        <f>SUM('Bag demand'!S4:AB4)</f>
        <v>15185.242387473272</v>
      </c>
      <c r="T84" s="14">
        <f>SUM('Bag demand'!T4:AC4)</f>
        <v>0</v>
      </c>
      <c r="U84" s="14">
        <f>SUM('Bag demand'!U4:AD4)</f>
        <v>0</v>
      </c>
      <c r="V84" s="14">
        <f>SUM('Bag demand'!V4:AE4)</f>
        <v>0</v>
      </c>
      <c r="W84" s="14">
        <f>SUM('Bag demand'!W4:AF4)</f>
        <v>0</v>
      </c>
      <c r="X84" s="14">
        <f>SUM('Bag demand'!X4:AG4)</f>
        <v>0</v>
      </c>
      <c r="Y84" s="14">
        <f>SUM('Bag demand'!Y4:AH4)</f>
        <v>0</v>
      </c>
      <c r="Z84" s="14">
        <f>SUM('Bag demand'!Z4:AI4)</f>
        <v>0</v>
      </c>
      <c r="AA84" s="14">
        <f>SUM('Bag demand'!AA4:AJ4)</f>
        <v>0</v>
      </c>
    </row>
    <row r="85" spans="1:27" x14ac:dyDescent="0.2">
      <c r="A85">
        <f t="shared" ref="A85:A148" si="1">A3</f>
        <v>10010</v>
      </c>
      <c r="B85" s="14">
        <f>SUM('Bag demand'!B5:K5)</f>
        <v>36222.208081450844</v>
      </c>
      <c r="C85" s="14">
        <f>SUM('Bag demand'!C5:L5)</f>
        <v>36222.208081450844</v>
      </c>
      <c r="D85" s="14">
        <f>SUM('Bag demand'!D5:M5)</f>
        <v>43466.649697741013</v>
      </c>
      <c r="E85" s="14">
        <f>SUM('Bag demand'!E5:N5)</f>
        <v>43466.649697741013</v>
      </c>
      <c r="F85" s="14">
        <f>SUM('Bag demand'!F5:O5)</f>
        <v>43466.649697741013</v>
      </c>
      <c r="G85" s="14">
        <f>SUM('Bag demand'!G5:P5)</f>
        <v>43466.649697741013</v>
      </c>
      <c r="H85" s="14">
        <f>SUM('Bag demand'!H5:Q5)</f>
        <v>21733.324848870507</v>
      </c>
      <c r="I85" s="14">
        <f>SUM('Bag demand'!I5:R5)</f>
        <v>21733.324848870507</v>
      </c>
      <c r="J85" s="14">
        <f>SUM('Bag demand'!J5:S5)</f>
        <v>43466.649697741013</v>
      </c>
      <c r="K85" s="14">
        <f>SUM('Bag demand'!K5:T5)</f>
        <v>43466.649697741013</v>
      </c>
      <c r="L85" s="14">
        <f>SUM('Bag demand'!L5:U5)</f>
        <v>43466.649697741013</v>
      </c>
      <c r="M85" s="14">
        <f>SUM('Bag demand'!M5:V5)</f>
        <v>43466.649697741013</v>
      </c>
      <c r="N85" s="14">
        <f>SUM('Bag demand'!N5:W5)</f>
        <v>21733.324848870507</v>
      </c>
      <c r="O85" s="14">
        <f>SUM('Bag demand'!O5:X5)</f>
        <v>21733.324848870507</v>
      </c>
      <c r="P85" s="14">
        <f>SUM('Bag demand'!P5:Y5)</f>
        <v>43466.649697741013</v>
      </c>
      <c r="Q85" s="14">
        <f>SUM('Bag demand'!Q5:Z5)</f>
        <v>43466.649697741013</v>
      </c>
      <c r="R85" s="14">
        <f>SUM('Bag demand'!R5:AA5)</f>
        <v>43466.649697741013</v>
      </c>
      <c r="S85" s="14">
        <f>SUM('Bag demand'!S5:AB5)</f>
        <v>43466.649697741013</v>
      </c>
      <c r="T85" s="14">
        <f>SUM('Bag demand'!T5:AC5)</f>
        <v>21733.324848870507</v>
      </c>
      <c r="U85" s="14">
        <f>SUM('Bag demand'!U5:AD5)</f>
        <v>21733.324848870507</v>
      </c>
      <c r="V85" s="14">
        <f>SUM('Bag demand'!V5:AE5)</f>
        <v>21733.324848870507</v>
      </c>
      <c r="W85" s="14">
        <f>SUM('Bag demand'!W5:AF5)</f>
        <v>21733.324848870507</v>
      </c>
      <c r="X85" s="14">
        <f>SUM('Bag demand'!X5:AG5)</f>
        <v>21733.324848870507</v>
      </c>
      <c r="Y85" s="14">
        <f>SUM('Bag demand'!Y5:AH5)</f>
        <v>21733.324848870507</v>
      </c>
      <c r="Z85" s="14">
        <f>SUM('Bag demand'!Z5:AI5)</f>
        <v>0</v>
      </c>
      <c r="AA85" s="14">
        <f>SUM('Bag demand'!AA5:AJ5)</f>
        <v>0</v>
      </c>
    </row>
    <row r="86" spans="1:27" x14ac:dyDescent="0.2">
      <c r="A86">
        <f t="shared" si="1"/>
        <v>10011</v>
      </c>
      <c r="B86" s="14">
        <f>SUM('Bag demand'!B6:K6)</f>
        <v>14960.826833073321</v>
      </c>
      <c r="C86" s="14">
        <f>SUM('Bag demand'!C6:L6)</f>
        <v>14960.826833073321</v>
      </c>
      <c r="D86" s="14">
        <f>SUM('Bag demand'!D6:M6)</f>
        <v>14960.826833073321</v>
      </c>
      <c r="E86" s="14">
        <f>SUM('Bag demand'!E6:N6)</f>
        <v>29921.653666146642</v>
      </c>
      <c r="F86" s="14">
        <f>SUM('Bag demand'!F6:O6)</f>
        <v>14960.826833073321</v>
      </c>
      <c r="G86" s="14">
        <f>SUM('Bag demand'!G6:P6)</f>
        <v>14960.826833073321</v>
      </c>
      <c r="H86" s="14">
        <f>SUM('Bag demand'!H6:Q6)</f>
        <v>14960.826833073321</v>
      </c>
      <c r="I86" s="14">
        <f>SUM('Bag demand'!I6:R6)</f>
        <v>14960.826833073321</v>
      </c>
      <c r="J86" s="14">
        <f>SUM('Bag demand'!J6:S6)</f>
        <v>14960.826833073321</v>
      </c>
      <c r="K86" s="14">
        <f>SUM('Bag demand'!K6:T6)</f>
        <v>14960.826833073321</v>
      </c>
      <c r="L86" s="14">
        <f>SUM('Bag demand'!L6:U6)</f>
        <v>14960.826833073321</v>
      </c>
      <c r="M86" s="14">
        <f>SUM('Bag demand'!M6:V6)</f>
        <v>14960.826833073321</v>
      </c>
      <c r="N86" s="14">
        <f>SUM('Bag demand'!N6:W6)</f>
        <v>29921.653666146642</v>
      </c>
      <c r="O86" s="14">
        <f>SUM('Bag demand'!O6:X6)</f>
        <v>14960.826833073321</v>
      </c>
      <c r="P86" s="14">
        <f>SUM('Bag demand'!P6:Y6)</f>
        <v>14960.826833073321</v>
      </c>
      <c r="Q86" s="14">
        <f>SUM('Bag demand'!Q6:Z6)</f>
        <v>14960.826833073321</v>
      </c>
      <c r="R86" s="14">
        <f>SUM('Bag demand'!R6:AA6)</f>
        <v>14960.826833073321</v>
      </c>
      <c r="S86" s="14">
        <f>SUM('Bag demand'!S6:AB6)</f>
        <v>14960.826833073321</v>
      </c>
      <c r="T86" s="14">
        <f>SUM('Bag demand'!T6:AC6)</f>
        <v>14960.826833073321</v>
      </c>
      <c r="U86" s="14">
        <f>SUM('Bag demand'!U6:AD6)</f>
        <v>14960.826833073321</v>
      </c>
      <c r="V86" s="14">
        <f>SUM('Bag demand'!V6:AE6)</f>
        <v>14960.826833073321</v>
      </c>
      <c r="W86" s="14">
        <f>SUM('Bag demand'!W6:AF6)</f>
        <v>14960.826833073321</v>
      </c>
      <c r="X86" s="14">
        <f>SUM('Bag demand'!X6:AG6)</f>
        <v>0</v>
      </c>
      <c r="Y86" s="14">
        <f>SUM('Bag demand'!Y6:AH6)</f>
        <v>0</v>
      </c>
      <c r="Z86" s="14">
        <f>SUM('Bag demand'!Z6:AI6)</f>
        <v>0</v>
      </c>
      <c r="AA86" s="14">
        <f>SUM('Bag demand'!AA6:AJ6)</f>
        <v>0</v>
      </c>
    </row>
    <row r="87" spans="1:27" x14ac:dyDescent="0.2">
      <c r="A87">
        <f t="shared" si="1"/>
        <v>10012</v>
      </c>
      <c r="B87" s="14">
        <f>SUM('Bag demand'!B7:K7)</f>
        <v>18235.448577680527</v>
      </c>
      <c r="C87" s="14">
        <f>SUM('Bag demand'!C7:L7)</f>
        <v>18235.448577680527</v>
      </c>
      <c r="D87" s="14">
        <f>SUM('Bag demand'!D7:M7)</f>
        <v>24313.931436907369</v>
      </c>
      <c r="E87" s="14">
        <f>SUM('Bag demand'!E7:N7)</f>
        <v>24313.931436907369</v>
      </c>
      <c r="F87" s="14">
        <f>SUM('Bag demand'!F7:O7)</f>
        <v>24313.931436907369</v>
      </c>
      <c r="G87" s="14">
        <f>SUM('Bag demand'!G7:P7)</f>
        <v>24313.931436907369</v>
      </c>
      <c r="H87" s="14">
        <f>SUM('Bag demand'!H7:Q7)</f>
        <v>12156.965718453685</v>
      </c>
      <c r="I87" s="14">
        <f>SUM('Bag demand'!I7:R7)</f>
        <v>12156.965718453685</v>
      </c>
      <c r="J87" s="14">
        <f>SUM('Bag demand'!J7:S7)</f>
        <v>24313.931436907369</v>
      </c>
      <c r="K87" s="14">
        <f>SUM('Bag demand'!K7:T7)</f>
        <v>24313.931436907369</v>
      </c>
      <c r="L87" s="14">
        <f>SUM('Bag demand'!L7:U7)</f>
        <v>24313.931436907369</v>
      </c>
      <c r="M87" s="14">
        <f>SUM('Bag demand'!M7:V7)</f>
        <v>24313.931436907369</v>
      </c>
      <c r="N87" s="14">
        <f>SUM('Bag demand'!N7:W7)</f>
        <v>12156.965718453685</v>
      </c>
      <c r="O87" s="14">
        <f>SUM('Bag demand'!O7:X7)</f>
        <v>12156.965718453685</v>
      </c>
      <c r="P87" s="14">
        <f>SUM('Bag demand'!P7:Y7)</f>
        <v>24313.931436907369</v>
      </c>
      <c r="Q87" s="14">
        <f>SUM('Bag demand'!Q7:Z7)</f>
        <v>24313.931436907369</v>
      </c>
      <c r="R87" s="14">
        <f>SUM('Bag demand'!R7:AA7)</f>
        <v>24313.931436907369</v>
      </c>
      <c r="S87" s="14">
        <f>SUM('Bag demand'!S7:AB7)</f>
        <v>24313.931436907369</v>
      </c>
      <c r="T87" s="14">
        <f>SUM('Bag demand'!T7:AC7)</f>
        <v>12156.965718453685</v>
      </c>
      <c r="U87" s="14">
        <f>SUM('Bag demand'!U7:AD7)</f>
        <v>12156.965718453685</v>
      </c>
      <c r="V87" s="14">
        <f>SUM('Bag demand'!V7:AE7)</f>
        <v>12156.965718453685</v>
      </c>
      <c r="W87" s="14">
        <f>SUM('Bag demand'!W7:AF7)</f>
        <v>12156.965718453685</v>
      </c>
      <c r="X87" s="14">
        <f>SUM('Bag demand'!X7:AG7)</f>
        <v>12156.965718453685</v>
      </c>
      <c r="Y87" s="14">
        <f>SUM('Bag demand'!Y7:AH7)</f>
        <v>12156.965718453685</v>
      </c>
      <c r="Z87" s="14">
        <f>SUM('Bag demand'!Z7:AI7)</f>
        <v>0</v>
      </c>
      <c r="AA87" s="14">
        <f>SUM('Bag demand'!AA7:AJ7)</f>
        <v>0</v>
      </c>
    </row>
    <row r="88" spans="1:27" x14ac:dyDescent="0.2">
      <c r="A88">
        <f t="shared" si="1"/>
        <v>10013</v>
      </c>
      <c r="B88" s="14">
        <f>SUM('Bag demand'!B8:K8)</f>
        <v>9544.9808203628381</v>
      </c>
      <c r="C88" s="14">
        <f>SUM('Bag demand'!C8:L8)</f>
        <v>9544.9808203628381</v>
      </c>
      <c r="D88" s="14">
        <f>SUM('Bag demand'!D8:M8)</f>
        <v>9544.9808203628381</v>
      </c>
      <c r="E88" s="14">
        <f>SUM('Bag demand'!E8:N8)</f>
        <v>9544.9808203628381</v>
      </c>
      <c r="F88" s="14">
        <f>SUM('Bag demand'!F8:O8)</f>
        <v>9544.9808203628381</v>
      </c>
      <c r="G88" s="14">
        <f>SUM('Bag demand'!G8:P8)</f>
        <v>0</v>
      </c>
      <c r="H88" s="14">
        <f>SUM('Bag demand'!H8:Q8)</f>
        <v>0</v>
      </c>
      <c r="I88" s="14">
        <f>SUM('Bag demand'!I8:R8)</f>
        <v>0</v>
      </c>
      <c r="J88" s="14">
        <f>SUM('Bag demand'!J8:S8)</f>
        <v>9544.9808203628381</v>
      </c>
      <c r="K88" s="14">
        <f>SUM('Bag demand'!K8:T8)</f>
        <v>9544.9808203628381</v>
      </c>
      <c r="L88" s="14">
        <f>SUM('Bag demand'!L8:U8)</f>
        <v>9544.9808203628381</v>
      </c>
      <c r="M88" s="14">
        <f>SUM('Bag demand'!M8:V8)</f>
        <v>9544.9808203628381</v>
      </c>
      <c r="N88" s="14">
        <f>SUM('Bag demand'!N8:W8)</f>
        <v>9544.9808203628381</v>
      </c>
      <c r="O88" s="14">
        <f>SUM('Bag demand'!O8:X8)</f>
        <v>9544.9808203628381</v>
      </c>
      <c r="P88" s="14">
        <f>SUM('Bag demand'!P8:Y8)</f>
        <v>9544.9808203628381</v>
      </c>
      <c r="Q88" s="14">
        <f>SUM('Bag demand'!Q8:Z8)</f>
        <v>9544.9808203628381</v>
      </c>
      <c r="R88" s="14">
        <f>SUM('Bag demand'!R8:AA8)</f>
        <v>9544.9808203628381</v>
      </c>
      <c r="S88" s="14">
        <f>SUM('Bag demand'!S8:AB8)</f>
        <v>9544.9808203628381</v>
      </c>
      <c r="T88" s="14">
        <f>SUM('Bag demand'!T8:AC8)</f>
        <v>0</v>
      </c>
      <c r="U88" s="14">
        <f>SUM('Bag demand'!U8:AD8)</f>
        <v>0</v>
      </c>
      <c r="V88" s="14">
        <f>SUM('Bag demand'!V8:AE8)</f>
        <v>0</v>
      </c>
      <c r="W88" s="14">
        <f>SUM('Bag demand'!W8:AF8)</f>
        <v>0</v>
      </c>
      <c r="X88" s="14">
        <f>SUM('Bag demand'!X8:AG8)</f>
        <v>0</v>
      </c>
      <c r="Y88" s="14">
        <f>SUM('Bag demand'!Y8:AH8)</f>
        <v>0</v>
      </c>
      <c r="Z88" s="14">
        <f>SUM('Bag demand'!Z8:AI8)</f>
        <v>0</v>
      </c>
      <c r="AA88" s="14">
        <f>SUM('Bag demand'!AA8:AJ8)</f>
        <v>0</v>
      </c>
    </row>
    <row r="89" spans="1:27" x14ac:dyDescent="0.2">
      <c r="A89">
        <f t="shared" si="1"/>
        <v>10014</v>
      </c>
      <c r="B89" s="14">
        <f>SUM('Bag demand'!B9:K9)</f>
        <v>6267.3812510984226</v>
      </c>
      <c r="C89" s="14">
        <f>SUM('Bag demand'!C9:L9)</f>
        <v>6267.3812510984226</v>
      </c>
      <c r="D89" s="14">
        <f>SUM('Bag demand'!D9:M9)</f>
        <v>6267.3812510984226</v>
      </c>
      <c r="E89" s="14">
        <f>SUM('Bag demand'!E9:N9)</f>
        <v>12534.762502196845</v>
      </c>
      <c r="F89" s="14">
        <f>SUM('Bag demand'!F9:O9)</f>
        <v>6267.3812510984226</v>
      </c>
      <c r="G89" s="14">
        <f>SUM('Bag demand'!G9:P9)</f>
        <v>6267.3812510984226</v>
      </c>
      <c r="H89" s="14">
        <f>SUM('Bag demand'!H9:Q9)</f>
        <v>6267.3812510984226</v>
      </c>
      <c r="I89" s="14">
        <f>SUM('Bag demand'!I9:R9)</f>
        <v>6267.3812510984226</v>
      </c>
      <c r="J89" s="14">
        <f>SUM('Bag demand'!J9:S9)</f>
        <v>6267.3812510984226</v>
      </c>
      <c r="K89" s="14">
        <f>SUM('Bag demand'!K9:T9)</f>
        <v>6267.3812510984226</v>
      </c>
      <c r="L89" s="14">
        <f>SUM('Bag demand'!L9:U9)</f>
        <v>6267.3812510984226</v>
      </c>
      <c r="M89" s="14">
        <f>SUM('Bag demand'!M9:V9)</f>
        <v>6267.3812510984226</v>
      </c>
      <c r="N89" s="14">
        <f>SUM('Bag demand'!N9:W9)</f>
        <v>12534.762502196845</v>
      </c>
      <c r="O89" s="14">
        <f>SUM('Bag demand'!O9:X9)</f>
        <v>6267.3812510984226</v>
      </c>
      <c r="P89" s="14">
        <f>SUM('Bag demand'!P9:Y9)</f>
        <v>6267.3812510984226</v>
      </c>
      <c r="Q89" s="14">
        <f>SUM('Bag demand'!Q9:Z9)</f>
        <v>6267.3812510984226</v>
      </c>
      <c r="R89" s="14">
        <f>SUM('Bag demand'!R9:AA9)</f>
        <v>6267.3812510984226</v>
      </c>
      <c r="S89" s="14">
        <f>SUM('Bag demand'!S9:AB9)</f>
        <v>6267.3812510984226</v>
      </c>
      <c r="T89" s="14">
        <f>SUM('Bag demand'!T9:AC9)</f>
        <v>6267.3812510984226</v>
      </c>
      <c r="U89" s="14">
        <f>SUM('Bag demand'!U9:AD9)</f>
        <v>6267.3812510984226</v>
      </c>
      <c r="V89" s="14">
        <f>SUM('Bag demand'!V9:AE9)</f>
        <v>6267.3812510984226</v>
      </c>
      <c r="W89" s="14">
        <f>SUM('Bag demand'!W9:AF9)</f>
        <v>6267.3812510984226</v>
      </c>
      <c r="X89" s="14">
        <f>SUM('Bag demand'!X9:AG9)</f>
        <v>0</v>
      </c>
      <c r="Y89" s="14">
        <f>SUM('Bag demand'!Y9:AH9)</f>
        <v>0</v>
      </c>
      <c r="Z89" s="14">
        <f>SUM('Bag demand'!Z9:AI9)</f>
        <v>0</v>
      </c>
      <c r="AA89" s="14">
        <f>SUM('Bag demand'!AA9:AJ9)</f>
        <v>0</v>
      </c>
    </row>
    <row r="90" spans="1:27" x14ac:dyDescent="0.2">
      <c r="A90">
        <f t="shared" si="1"/>
        <v>10015</v>
      </c>
      <c r="B90" s="14">
        <f>SUM('Bag demand'!B10:K10)</f>
        <v>17717.2</v>
      </c>
      <c r="C90" s="14">
        <f>SUM('Bag demand'!C10:L10)</f>
        <v>17717.2</v>
      </c>
      <c r="D90" s="14">
        <f>SUM('Bag demand'!D10:M10)</f>
        <v>15522.500000000002</v>
      </c>
      <c r="E90" s="14">
        <f>SUM('Bag demand'!E10:N10)</f>
        <v>15522.500000000002</v>
      </c>
      <c r="F90" s="14">
        <f>SUM('Bag demand'!F10:O10)</f>
        <v>15522.500000000002</v>
      </c>
      <c r="G90" s="14">
        <f>SUM('Bag demand'!G10:P10)</f>
        <v>15522.500000000002</v>
      </c>
      <c r="H90" s="14">
        <f>SUM('Bag demand'!H10:Q10)</f>
        <v>15522.500000000002</v>
      </c>
      <c r="I90" s="14">
        <f>SUM('Bag demand'!I10:R10)</f>
        <v>15580.833333333334</v>
      </c>
      <c r="J90" s="14">
        <f>SUM('Bag demand'!J10:S10)</f>
        <v>15580.833333333334</v>
      </c>
      <c r="K90" s="14">
        <f>SUM('Bag demand'!K10:T10)</f>
        <v>15580.833333333334</v>
      </c>
      <c r="L90" s="14">
        <f>SUM('Bag demand'!L10:U10)</f>
        <v>15580.833333333334</v>
      </c>
      <c r="M90" s="14">
        <f>SUM('Bag demand'!M10:V10)</f>
        <v>15580.833333333334</v>
      </c>
      <c r="N90" s="14">
        <f>SUM('Bag demand'!N10:W10)</f>
        <v>15639.166666666666</v>
      </c>
      <c r="O90" s="14">
        <f>SUM('Bag demand'!O10:X10)</f>
        <v>15639.166666666666</v>
      </c>
      <c r="P90" s="14">
        <f>SUM('Bag demand'!P10:Y10)</f>
        <v>15639.166666666666</v>
      </c>
      <c r="Q90" s="14">
        <f>SUM('Bag demand'!Q10:Z10)</f>
        <v>15639.166666666666</v>
      </c>
      <c r="R90" s="14">
        <f>SUM('Bag demand'!R10:AA10)</f>
        <v>15639.166666666666</v>
      </c>
      <c r="S90" s="14">
        <f>SUM('Bag demand'!S10:AB10)</f>
        <v>7834.1666666666661</v>
      </c>
      <c r="T90" s="14">
        <f>SUM('Bag demand'!T10:AC10)</f>
        <v>7834.1666666666661</v>
      </c>
      <c r="U90" s="14">
        <f>SUM('Bag demand'!U10:AD10)</f>
        <v>7834.1666666666661</v>
      </c>
      <c r="V90" s="14">
        <f>SUM('Bag demand'!V10:AE10)</f>
        <v>7834.1666666666661</v>
      </c>
      <c r="W90" s="14">
        <f>SUM('Bag demand'!W10:AF10)</f>
        <v>7834.1666666666661</v>
      </c>
      <c r="X90" s="14">
        <f>SUM('Bag demand'!X10:AG10)</f>
        <v>0</v>
      </c>
      <c r="Y90" s="14">
        <f>SUM('Bag demand'!Y10:AH10)</f>
        <v>0</v>
      </c>
      <c r="Z90" s="14">
        <f>SUM('Bag demand'!Z10:AI10)</f>
        <v>0</v>
      </c>
      <c r="AA90" s="14">
        <f>SUM('Bag demand'!AA10:AJ10)</f>
        <v>0</v>
      </c>
    </row>
    <row r="91" spans="1:27" x14ac:dyDescent="0.2">
      <c r="A91">
        <f t="shared" si="1"/>
        <v>10016</v>
      </c>
      <c r="B91" s="14">
        <f>SUM('Bag demand'!B11:K11)</f>
        <v>20547.810444383365</v>
      </c>
      <c r="C91" s="14">
        <f>SUM('Bag demand'!C11:L11)</f>
        <v>20547.810444383365</v>
      </c>
      <c r="D91" s="14">
        <f>SUM('Bag demand'!D11:M11)</f>
        <v>20547.810444383365</v>
      </c>
      <c r="E91" s="14">
        <f>SUM('Bag demand'!E11:N11)</f>
        <v>20547.810444383365</v>
      </c>
      <c r="F91" s="14">
        <f>SUM('Bag demand'!F11:O11)</f>
        <v>10940.248838717946</v>
      </c>
      <c r="G91" s="14">
        <f>SUM('Bag demand'!G11:P11)</f>
        <v>10940.248838717946</v>
      </c>
      <c r="H91" s="14">
        <f>SUM('Bag demand'!H11:Q11)</f>
        <v>21861.479315455032</v>
      </c>
      <c r="I91" s="14">
        <f>SUM('Bag demand'!I11:R11)</f>
        <v>21861.479315455032</v>
      </c>
      <c r="J91" s="14">
        <f>SUM('Bag demand'!J11:S11)</f>
        <v>21861.479315455032</v>
      </c>
      <c r="K91" s="14">
        <f>SUM('Bag demand'!K11:T11)</f>
        <v>21861.479315455032</v>
      </c>
      <c r="L91" s="14">
        <f>SUM('Bag demand'!L11:U11)</f>
        <v>10921.230476737086</v>
      </c>
      <c r="M91" s="14">
        <f>SUM('Bag demand'!M11:V11)</f>
        <v>10921.230476737086</v>
      </c>
      <c r="N91" s="14">
        <f>SUM('Bag demand'!N11:W11)</f>
        <v>23300.59621532627</v>
      </c>
      <c r="O91" s="14">
        <f>SUM('Bag demand'!O11:X11)</f>
        <v>23300.59621532627</v>
      </c>
      <c r="P91" s="14">
        <f>SUM('Bag demand'!P11:Y11)</f>
        <v>23300.59621532627</v>
      </c>
      <c r="Q91" s="14">
        <f>SUM('Bag demand'!Q11:Z11)</f>
        <v>23300.59621532627</v>
      </c>
      <c r="R91" s="14">
        <f>SUM('Bag demand'!R11:AA11)</f>
        <v>12379.365738589184</v>
      </c>
      <c r="S91" s="14">
        <f>SUM('Bag demand'!S11:AB11)</f>
        <v>12379.365738589184</v>
      </c>
      <c r="T91" s="14">
        <f>SUM('Bag demand'!T11:AC11)</f>
        <v>12379.365738589184</v>
      </c>
      <c r="U91" s="14">
        <f>SUM('Bag demand'!U11:AD11)</f>
        <v>12379.365738589184</v>
      </c>
      <c r="V91" s="14">
        <f>SUM('Bag demand'!V11:AE11)</f>
        <v>12379.365738589184</v>
      </c>
      <c r="W91" s="14">
        <f>SUM('Bag demand'!W11:AF11)</f>
        <v>12379.365738589184</v>
      </c>
      <c r="X91" s="14">
        <f>SUM('Bag demand'!X11:AG11)</f>
        <v>0</v>
      </c>
      <c r="Y91" s="14">
        <f>SUM('Bag demand'!Y11:AH11)</f>
        <v>0</v>
      </c>
      <c r="Z91" s="14">
        <f>SUM('Bag demand'!Z11:AI11)</f>
        <v>0</v>
      </c>
      <c r="AA91" s="14">
        <f>SUM('Bag demand'!AA11:AJ11)</f>
        <v>0</v>
      </c>
    </row>
    <row r="92" spans="1:27" x14ac:dyDescent="0.2">
      <c r="A92">
        <f t="shared" si="1"/>
        <v>10017</v>
      </c>
      <c r="B92" s="14">
        <f>SUM('Bag demand'!B12:K12)</f>
        <v>5290.9999999999991</v>
      </c>
      <c r="C92" s="14">
        <f>SUM('Bag demand'!C12:L12)</f>
        <v>5290.9999999999991</v>
      </c>
      <c r="D92" s="14">
        <f>SUM('Bag demand'!D12:M12)</f>
        <v>5290.9999999999991</v>
      </c>
      <c r="E92" s="14">
        <f>SUM('Bag demand'!E12:N12)</f>
        <v>0</v>
      </c>
      <c r="F92" s="14">
        <f>SUM('Bag demand'!F12:O12)</f>
        <v>6661.1111111111113</v>
      </c>
      <c r="G92" s="14">
        <f>SUM('Bag demand'!G12:P12)</f>
        <v>6661.1111111111113</v>
      </c>
      <c r="H92" s="14">
        <f>SUM('Bag demand'!H12:Q12)</f>
        <v>6661.1111111111113</v>
      </c>
      <c r="I92" s="14">
        <f>SUM('Bag demand'!I12:R12)</f>
        <v>6661.1111111111113</v>
      </c>
      <c r="J92" s="14">
        <f>SUM('Bag demand'!J12:S12)</f>
        <v>6661.1111111111113</v>
      </c>
      <c r="K92" s="14">
        <f>SUM('Bag demand'!K12:T12)</f>
        <v>6661.1111111111113</v>
      </c>
      <c r="L92" s="14">
        <f>SUM('Bag demand'!L12:U12)</f>
        <v>6661.1111111111113</v>
      </c>
      <c r="M92" s="14">
        <f>SUM('Bag demand'!M12:V12)</f>
        <v>6661.1111111111113</v>
      </c>
      <c r="N92" s="14">
        <f>SUM('Bag demand'!N12:W12)</f>
        <v>6661.1111111111113</v>
      </c>
      <c r="O92" s="14">
        <f>SUM('Bag demand'!O12:X12)</f>
        <v>6661.1111111111113</v>
      </c>
      <c r="P92" s="14">
        <f>SUM('Bag demand'!P12:Y12)</f>
        <v>0</v>
      </c>
      <c r="Q92" s="14">
        <f>SUM('Bag demand'!Q12:Z12)</f>
        <v>7409.1111111111104</v>
      </c>
      <c r="R92" s="14">
        <f>SUM('Bag demand'!R12:AA12)</f>
        <v>7409.1111111111104</v>
      </c>
      <c r="S92" s="14">
        <f>SUM('Bag demand'!S12:AB12)</f>
        <v>7409.1111111111104</v>
      </c>
      <c r="T92" s="14">
        <f>SUM('Bag demand'!T12:AC12)</f>
        <v>7409.1111111111104</v>
      </c>
      <c r="U92" s="14">
        <f>SUM('Bag demand'!U12:AD12)</f>
        <v>7409.1111111111104</v>
      </c>
      <c r="V92" s="14">
        <f>SUM('Bag demand'!V12:AE12)</f>
        <v>7409.1111111111104</v>
      </c>
      <c r="W92" s="14">
        <f>SUM('Bag demand'!W12:AF12)</f>
        <v>7409.1111111111104</v>
      </c>
      <c r="X92" s="14">
        <f>SUM('Bag demand'!X12:AG12)</f>
        <v>7409.1111111111104</v>
      </c>
      <c r="Y92" s="14">
        <f>SUM('Bag demand'!Y12:AH12)</f>
        <v>7409.1111111111104</v>
      </c>
      <c r="Z92" s="14">
        <f>SUM('Bag demand'!Z12:AI12)</f>
        <v>7409.1111111111104</v>
      </c>
      <c r="AA92" s="14">
        <f>SUM('Bag demand'!AA12:AJ12)</f>
        <v>0</v>
      </c>
    </row>
    <row r="93" spans="1:27" x14ac:dyDescent="0.2">
      <c r="A93">
        <f t="shared" si="1"/>
        <v>10018</v>
      </c>
      <c r="B93" s="14">
        <f>SUM('Bag demand'!B13:K13)</f>
        <v>12891.508333333331</v>
      </c>
      <c r="C93" s="14">
        <f>SUM('Bag demand'!C13:L13)</f>
        <v>12891.508333333331</v>
      </c>
      <c r="D93" s="14">
        <f>SUM('Bag demand'!D13:M13)</f>
        <v>16411.924999999999</v>
      </c>
      <c r="E93" s="14">
        <f>SUM('Bag demand'!E13:N13)</f>
        <v>9952.3194444444434</v>
      </c>
      <c r="F93" s="14">
        <f>SUM('Bag demand'!F13:O13)</f>
        <v>9952.3194444444434</v>
      </c>
      <c r="G93" s="14">
        <f>SUM('Bag demand'!G13:P13)</f>
        <v>18188.347222222219</v>
      </c>
      <c r="H93" s="14">
        <f>SUM('Bag demand'!H13:Q13)</f>
        <v>15268.361111111109</v>
      </c>
      <c r="I93" s="14">
        <f>SUM('Bag demand'!I13:R13)</f>
        <v>15268.361111111109</v>
      </c>
      <c r="J93" s="14">
        <f>SUM('Bag demand'!J13:S13)</f>
        <v>16388.826388888887</v>
      </c>
      <c r="K93" s="14">
        <f>SUM('Bag demand'!K13:T13)</f>
        <v>12876.909722222219</v>
      </c>
      <c r="L93" s="14">
        <f>SUM('Bag demand'!L13:U13)</f>
        <v>12876.909722222219</v>
      </c>
      <c r="M93" s="14">
        <f>SUM('Bag demand'!M13:V13)</f>
        <v>16422.826388888883</v>
      </c>
      <c r="N93" s="14">
        <f>SUM('Bag demand'!N13:W13)</f>
        <v>12902.409722222219</v>
      </c>
      <c r="O93" s="14">
        <f>SUM('Bag demand'!O13:X13)</f>
        <v>12902.409722222219</v>
      </c>
      <c r="P93" s="14">
        <f>SUM('Bag demand'!P13:Y13)</f>
        <v>16456.826388888887</v>
      </c>
      <c r="Q93" s="14">
        <f>SUM('Bag demand'!Q13:Z13)</f>
        <v>8220.7986111111095</v>
      </c>
      <c r="R93" s="14">
        <f>SUM('Bag demand'!R13:AA13)</f>
        <v>8220.7986111111095</v>
      </c>
      <c r="S93" s="14">
        <f>SUM('Bag demand'!S13:AB13)</f>
        <v>8220.7986111111095</v>
      </c>
      <c r="T93" s="14">
        <f>SUM('Bag demand'!T13:AC13)</f>
        <v>7100.3333333333321</v>
      </c>
      <c r="U93" s="14">
        <f>SUM('Bag demand'!U13:AD13)</f>
        <v>7100.3333333333321</v>
      </c>
      <c r="V93" s="14">
        <f>SUM('Bag demand'!V13:AE13)</f>
        <v>7100.3333333333321</v>
      </c>
      <c r="W93" s="14">
        <f>SUM('Bag demand'!W13:AF13)</f>
        <v>3554.4166666666665</v>
      </c>
      <c r="X93" s="14">
        <f>SUM('Bag demand'!X13:AG13)</f>
        <v>3554.4166666666665</v>
      </c>
      <c r="Y93" s="14">
        <f>SUM('Bag demand'!Y13:AH13)</f>
        <v>3554.4166666666665</v>
      </c>
      <c r="Z93" s="14">
        <f>SUM('Bag demand'!Z13:AI13)</f>
        <v>0</v>
      </c>
      <c r="AA93" s="14">
        <f>SUM('Bag demand'!AA13:AJ13)</f>
        <v>0</v>
      </c>
    </row>
    <row r="94" spans="1:27" x14ac:dyDescent="0.2">
      <c r="A94">
        <f t="shared" si="1"/>
        <v>10019</v>
      </c>
      <c r="B94" s="14">
        <f>SUM('Bag demand'!B14:K14)</f>
        <v>17093.888888888887</v>
      </c>
      <c r="C94" s="14">
        <f>SUM('Bag demand'!C14:L14)</f>
        <v>39166.111111111109</v>
      </c>
      <c r="D94" s="14">
        <f>SUM('Bag demand'!D14:M14)</f>
        <v>39166.111111111109</v>
      </c>
      <c r="E94" s="14">
        <f>SUM('Bag demand'!E14:N14)</f>
        <v>39166.111111111109</v>
      </c>
      <c r="F94" s="14">
        <f>SUM('Bag demand'!F14:O14)</f>
        <v>22072.222222222226</v>
      </c>
      <c r="G94" s="14">
        <f>SUM('Bag demand'!G14:P14)</f>
        <v>22072.222222222226</v>
      </c>
      <c r="H94" s="14">
        <f>SUM('Bag demand'!H14:Q14)</f>
        <v>22072.222222222226</v>
      </c>
      <c r="I94" s="14">
        <f>SUM('Bag demand'!I14:R14)</f>
        <v>22072.222222222226</v>
      </c>
      <c r="J94" s="14">
        <f>SUM('Bag demand'!J14:S14)</f>
        <v>32043.111111111117</v>
      </c>
      <c r="K94" s="14">
        <f>SUM('Bag demand'!K14:T14)</f>
        <v>32043.111111111117</v>
      </c>
      <c r="L94" s="14">
        <f>SUM('Bag demand'!L14:U14)</f>
        <v>32043.111111111117</v>
      </c>
      <c r="M94" s="14">
        <f>SUM('Bag demand'!M14:V14)</f>
        <v>9970.8888888888905</v>
      </c>
      <c r="N94" s="14">
        <f>SUM('Bag demand'!N14:W14)</f>
        <v>9970.8888888888905</v>
      </c>
      <c r="O94" s="14">
        <f>SUM('Bag demand'!O14:X14)</f>
        <v>9970.8888888888905</v>
      </c>
      <c r="P94" s="14">
        <f>SUM('Bag demand'!P14:Y14)</f>
        <v>9970.8888888888905</v>
      </c>
      <c r="Q94" s="14">
        <f>SUM('Bag demand'!Q14:Z14)</f>
        <v>30590.222222222223</v>
      </c>
      <c r="R94" s="14">
        <f>SUM('Bag demand'!R14:AA14)</f>
        <v>30590.222222222223</v>
      </c>
      <c r="S94" s="14">
        <f>SUM('Bag demand'!S14:AB14)</f>
        <v>30590.222222222223</v>
      </c>
      <c r="T94" s="14">
        <f>SUM('Bag demand'!T14:AC14)</f>
        <v>20619.333333333332</v>
      </c>
      <c r="U94" s="14">
        <f>SUM('Bag demand'!U14:AD14)</f>
        <v>20619.333333333332</v>
      </c>
      <c r="V94" s="14">
        <f>SUM('Bag demand'!V14:AE14)</f>
        <v>20619.333333333332</v>
      </c>
      <c r="W94" s="14">
        <f>SUM('Bag demand'!W14:AF14)</f>
        <v>20619.333333333332</v>
      </c>
      <c r="X94" s="14">
        <f>SUM('Bag demand'!X14:AG14)</f>
        <v>20619.333333333332</v>
      </c>
      <c r="Y94" s="14">
        <f>SUM('Bag demand'!Y14:AH14)</f>
        <v>20619.333333333332</v>
      </c>
      <c r="Z94" s="14">
        <f>SUM('Bag demand'!Z14:AI14)</f>
        <v>20619.333333333332</v>
      </c>
      <c r="AA94" s="14">
        <f>SUM('Bag demand'!AA14:AJ14)</f>
        <v>0</v>
      </c>
    </row>
    <row r="95" spans="1:27" x14ac:dyDescent="0.2">
      <c r="A95">
        <f t="shared" si="1"/>
        <v>10020</v>
      </c>
      <c r="B95" s="14">
        <f>SUM('Bag demand'!B15:K15)</f>
        <v>39670.156944444447</v>
      </c>
      <c r="C95" s="14">
        <f>SUM('Bag demand'!C15:L15)</f>
        <v>39670.156944444447</v>
      </c>
      <c r="D95" s="14">
        <f>SUM('Bag demand'!D15:M15)</f>
        <v>27397.990277777779</v>
      </c>
      <c r="E95" s="14">
        <f>SUM('Bag demand'!E15:N15)</f>
        <v>27397.990277777779</v>
      </c>
      <c r="F95" s="14">
        <f>SUM('Bag demand'!F15:O15)</f>
        <v>32754.791666666668</v>
      </c>
      <c r="G95" s="14">
        <f>SUM('Bag demand'!G15:P15)</f>
        <v>32754.791666666668</v>
      </c>
      <c r="H95" s="14">
        <f>SUM('Bag demand'!H15:Q15)</f>
        <v>48319.944444444445</v>
      </c>
      <c r="I95" s="14">
        <f>SUM('Bag demand'!I15:R15)</f>
        <v>48319.944444444445</v>
      </c>
      <c r="J95" s="14">
        <f>SUM('Bag demand'!J15:S15)</f>
        <v>42985.509722222225</v>
      </c>
      <c r="K95" s="14">
        <f>SUM('Bag demand'!K15:T15)</f>
        <v>42985.509722222225</v>
      </c>
      <c r="L95" s="14">
        <f>SUM('Bag demand'!L15:U15)</f>
        <v>41280.356944444444</v>
      </c>
      <c r="M95" s="14">
        <f>SUM('Bag demand'!M15:V15)</f>
        <v>41280.356944444444</v>
      </c>
      <c r="N95" s="14">
        <f>SUM('Bag demand'!N15:W15)</f>
        <v>41304.801388888889</v>
      </c>
      <c r="O95" s="14">
        <f>SUM('Bag demand'!O15:X15)</f>
        <v>41304.801388888889</v>
      </c>
      <c r="P95" s="14">
        <f>SUM('Bag demand'!P15:Y15)</f>
        <v>41329.245833333334</v>
      </c>
      <c r="Q95" s="14">
        <f>SUM('Bag demand'!Q15:Z15)</f>
        <v>41329.245833333334</v>
      </c>
      <c r="R95" s="14">
        <f>SUM('Bag demand'!R15:AA15)</f>
        <v>27534.023611111115</v>
      </c>
      <c r="S95" s="14">
        <f>SUM('Bag demand'!S15:AB15)</f>
        <v>27534.023611111115</v>
      </c>
      <c r="T95" s="14">
        <f>SUM('Bag demand'!T15:AC15)</f>
        <v>25978.180555555562</v>
      </c>
      <c r="U95" s="14">
        <f>SUM('Bag demand'!U15:AD15)</f>
        <v>25978.180555555562</v>
      </c>
      <c r="V95" s="14">
        <f>SUM('Bag demand'!V15:AE15)</f>
        <v>20788.166666666672</v>
      </c>
      <c r="W95" s="14">
        <f>SUM('Bag demand'!W15:AF15)</f>
        <v>20788.166666666672</v>
      </c>
      <c r="X95" s="14">
        <f>SUM('Bag demand'!X15:AG15)</f>
        <v>13863.666666666668</v>
      </c>
      <c r="Y95" s="14">
        <f>SUM('Bag demand'!Y15:AH15)</f>
        <v>13863.666666666668</v>
      </c>
      <c r="Z95" s="14">
        <f>SUM('Bag demand'!Z15:AI15)</f>
        <v>6934.2777777777792</v>
      </c>
      <c r="AA95" s="14">
        <f>SUM('Bag demand'!AA15:AJ15)</f>
        <v>6934.2777777777792</v>
      </c>
    </row>
    <row r="96" spans="1:27" x14ac:dyDescent="0.2">
      <c r="A96">
        <f t="shared" si="1"/>
        <v>10021</v>
      </c>
      <c r="B96" s="14">
        <f>SUM('Bag demand'!B16:K16)</f>
        <v>8077.0555555555547</v>
      </c>
      <c r="C96" s="14">
        <f>SUM('Bag demand'!C16:L16)</f>
        <v>16270.388888888889</v>
      </c>
      <c r="D96" s="14">
        <f>SUM('Bag demand'!D16:M16)</f>
        <v>16270.388888888889</v>
      </c>
      <c r="E96" s="14">
        <f>SUM('Bag demand'!E16:N16)</f>
        <v>16270.388888888889</v>
      </c>
      <c r="F96" s="14">
        <f>SUM('Bag demand'!F16:O16)</f>
        <v>13626.666666666668</v>
      </c>
      <c r="G96" s="14">
        <f>SUM('Bag demand'!G16:P16)</f>
        <v>23469.333333333336</v>
      </c>
      <c r="H96" s="14">
        <f>SUM('Bag demand'!H16:Q16)</f>
        <v>23469.333333333336</v>
      </c>
      <c r="I96" s="14">
        <f>SUM('Bag demand'!I16:R16)</f>
        <v>18036</v>
      </c>
      <c r="J96" s="14">
        <f>SUM('Bag demand'!J16:S16)</f>
        <v>18036</v>
      </c>
      <c r="K96" s="14">
        <f>SUM('Bag demand'!K16:T16)</f>
        <v>21809.611111111109</v>
      </c>
      <c r="L96" s="14">
        <f>SUM('Bag demand'!L16:U16)</f>
        <v>21809.611111111109</v>
      </c>
      <c r="M96" s="14">
        <f>SUM('Bag demand'!M16:V16)</f>
        <v>13616.277777777777</v>
      </c>
      <c r="N96" s="14">
        <f>SUM('Bag demand'!N16:W16)</f>
        <v>13616.277777777777</v>
      </c>
      <c r="O96" s="14">
        <f>SUM('Bag demand'!O16:X16)</f>
        <v>19120.722222222223</v>
      </c>
      <c r="P96" s="14">
        <f>SUM('Bag demand'!P16:Y16)</f>
        <v>19120.722222222223</v>
      </c>
      <c r="Q96" s="14">
        <f>SUM('Bag demand'!Q16:Z16)</f>
        <v>9278.0555555555547</v>
      </c>
      <c r="R96" s="14">
        <f>SUM('Bag demand'!R16:AA16)</f>
        <v>9278.0555555555547</v>
      </c>
      <c r="S96" s="14">
        <f>SUM('Bag demand'!S16:AB16)</f>
        <v>9278.0555555555547</v>
      </c>
      <c r="T96" s="14">
        <f>SUM('Bag demand'!T16:AC16)</f>
        <v>9278.0555555555547</v>
      </c>
      <c r="U96" s="14">
        <f>SUM('Bag demand'!U16:AD16)</f>
        <v>5504.4444444444443</v>
      </c>
      <c r="V96" s="14">
        <f>SUM('Bag demand'!V16:AE16)</f>
        <v>5504.4444444444443</v>
      </c>
      <c r="W96" s="14">
        <f>SUM('Bag demand'!W16:AF16)</f>
        <v>5504.4444444444443</v>
      </c>
      <c r="X96" s="14">
        <f>SUM('Bag demand'!X16:AG16)</f>
        <v>5504.4444444444443</v>
      </c>
      <c r="Y96" s="14">
        <f>SUM('Bag demand'!Y16:AH16)</f>
        <v>0</v>
      </c>
      <c r="Z96" s="14">
        <f>SUM('Bag demand'!Z16:AI16)</f>
        <v>0</v>
      </c>
      <c r="AA96" s="14">
        <f>SUM('Bag demand'!AA16:AJ16)</f>
        <v>0</v>
      </c>
    </row>
    <row r="97" spans="1:27" x14ac:dyDescent="0.2">
      <c r="A97">
        <f t="shared" si="1"/>
        <v>10022</v>
      </c>
      <c r="B97" s="14">
        <f>SUM('Bag demand'!B17:K17)</f>
        <v>15465.977083333331</v>
      </c>
      <c r="C97" s="14">
        <f>SUM('Bag demand'!C17:L17)</f>
        <v>15465.977083333331</v>
      </c>
      <c r="D97" s="14">
        <f>SUM('Bag demand'!D17:M17)</f>
        <v>20875.435416666664</v>
      </c>
      <c r="E97" s="14">
        <f>SUM('Bag demand'!E17:N17)</f>
        <v>15301.993055555555</v>
      </c>
      <c r="F97" s="14">
        <f>SUM('Bag demand'!F17:O17)</f>
        <v>15301.993055555555</v>
      </c>
      <c r="G97" s="14">
        <f>SUM('Bag demand'!G17:P17)</f>
        <v>27948.340277777774</v>
      </c>
      <c r="H97" s="14">
        <f>SUM('Bag demand'!H17:Q17)</f>
        <v>23455.763888888883</v>
      </c>
      <c r="I97" s="14">
        <f>SUM('Bag demand'!I17:R17)</f>
        <v>23455.763888888883</v>
      </c>
      <c r="J97" s="14">
        <f>SUM('Bag demand'!J17:S17)</f>
        <v>25175.092361111107</v>
      </c>
      <c r="K97" s="14">
        <f>SUM('Bag demand'!K17:T17)</f>
        <v>19775.134027777778</v>
      </c>
      <c r="L97" s="14">
        <f>SUM('Bag demand'!L17:U17)</f>
        <v>19775.134027777778</v>
      </c>
      <c r="M97" s="14">
        <f>SUM('Bag demand'!M17:V17)</f>
        <v>25213.09236111111</v>
      </c>
      <c r="N97" s="14">
        <f>SUM('Bag demand'!N17:W17)</f>
        <v>19803.634027777774</v>
      </c>
      <c r="O97" s="14">
        <f>SUM('Bag demand'!O17:X17)</f>
        <v>19803.634027777774</v>
      </c>
      <c r="P97" s="14">
        <f>SUM('Bag demand'!P17:Y17)</f>
        <v>25251.092361111107</v>
      </c>
      <c r="Q97" s="14">
        <f>SUM('Bag demand'!Q17:Z17)</f>
        <v>12604.745138888888</v>
      </c>
      <c r="R97" s="14">
        <f>SUM('Bag demand'!R17:AA17)</f>
        <v>12604.745138888888</v>
      </c>
      <c r="S97" s="14">
        <f>SUM('Bag demand'!S17:AB17)</f>
        <v>12604.745138888888</v>
      </c>
      <c r="T97" s="14">
        <f>SUM('Bag demand'!T17:AC17)</f>
        <v>10885.416666666666</v>
      </c>
      <c r="U97" s="14">
        <f>SUM('Bag demand'!U17:AD17)</f>
        <v>10885.416666666666</v>
      </c>
      <c r="V97" s="14">
        <f>SUM('Bag demand'!V17:AE17)</f>
        <v>10885.416666666666</v>
      </c>
      <c r="W97" s="14">
        <f>SUM('Bag demand'!W17:AF17)</f>
        <v>5447.458333333333</v>
      </c>
      <c r="X97" s="14">
        <f>SUM('Bag demand'!X17:AG17)</f>
        <v>5447.458333333333</v>
      </c>
      <c r="Y97" s="14">
        <f>SUM('Bag demand'!Y17:AH17)</f>
        <v>5447.458333333333</v>
      </c>
      <c r="Z97" s="14">
        <f>SUM('Bag demand'!Z17:AI17)</f>
        <v>0</v>
      </c>
      <c r="AA97" s="14">
        <f>SUM('Bag demand'!AA17:AJ17)</f>
        <v>0</v>
      </c>
    </row>
    <row r="98" spans="1:27" x14ac:dyDescent="0.2">
      <c r="A98">
        <f t="shared" si="1"/>
        <v>10023</v>
      </c>
      <c r="B98" s="14">
        <f>SUM('Bag demand'!B18:K18)</f>
        <v>21890.791666666664</v>
      </c>
      <c r="C98" s="14">
        <f>SUM('Bag demand'!C18:L18)</f>
        <v>44996.569444444438</v>
      </c>
      <c r="D98" s="14">
        <f>SUM('Bag demand'!D18:M18)</f>
        <v>44996.569444444438</v>
      </c>
      <c r="E98" s="14">
        <f>SUM('Bag demand'!E18:N18)</f>
        <v>23105.777777777777</v>
      </c>
      <c r="F98" s="14">
        <f>SUM('Bag demand'!F18:O18)</f>
        <v>23105.777777777777</v>
      </c>
      <c r="G98" s="14">
        <f>SUM('Bag demand'!G18:P18)</f>
        <v>23105.777777777777</v>
      </c>
      <c r="H98" s="14">
        <f>SUM('Bag demand'!H18:Q18)</f>
        <v>23105.777777777777</v>
      </c>
      <c r="I98" s="14">
        <f>SUM('Bag demand'!I18:R18)</f>
        <v>23105.777777777777</v>
      </c>
      <c r="J98" s="14">
        <f>SUM('Bag demand'!J18:S18)</f>
        <v>23105.777777777777</v>
      </c>
      <c r="K98" s="14">
        <f>SUM('Bag demand'!K18:T18)</f>
        <v>37091.958333333328</v>
      </c>
      <c r="L98" s="14">
        <f>SUM('Bag demand'!L18:U18)</f>
        <v>37091.958333333328</v>
      </c>
      <c r="M98" s="14">
        <f>SUM('Bag demand'!M18:V18)</f>
        <v>13986.180555555555</v>
      </c>
      <c r="N98" s="14">
        <f>SUM('Bag demand'!N18:W18)</f>
        <v>13986.180555555555</v>
      </c>
      <c r="O98" s="14">
        <f>SUM('Bag demand'!O18:X18)</f>
        <v>13986.180555555555</v>
      </c>
      <c r="P98" s="14">
        <f>SUM('Bag demand'!P18:Y18)</f>
        <v>13986.180555555555</v>
      </c>
      <c r="Q98" s="14">
        <f>SUM('Bag demand'!Q18:Z18)</f>
        <v>13986.180555555555</v>
      </c>
      <c r="R98" s="14">
        <f>SUM('Bag demand'!R18:AA18)</f>
        <v>13986.180555555555</v>
      </c>
      <c r="S98" s="14">
        <f>SUM('Bag demand'!S18:AB18)</f>
        <v>13986.180555555555</v>
      </c>
      <c r="T98" s="14">
        <f>SUM('Bag demand'!T18:AC18)</f>
        <v>13986.180555555555</v>
      </c>
      <c r="U98" s="14">
        <f>SUM('Bag demand'!U18:AD18)</f>
        <v>0</v>
      </c>
      <c r="V98" s="14">
        <f>SUM('Bag demand'!V18:AE18)</f>
        <v>0</v>
      </c>
      <c r="W98" s="14">
        <f>SUM('Bag demand'!W18:AF18)</f>
        <v>0</v>
      </c>
      <c r="X98" s="14">
        <f>SUM('Bag demand'!X18:AG18)</f>
        <v>0</v>
      </c>
      <c r="Y98" s="14">
        <f>SUM('Bag demand'!Y18:AH18)</f>
        <v>0</v>
      </c>
      <c r="Z98" s="14">
        <f>SUM('Bag demand'!Z18:AI18)</f>
        <v>0</v>
      </c>
      <c r="AA98" s="14">
        <f>SUM('Bag demand'!AA18:AJ18)</f>
        <v>0</v>
      </c>
    </row>
    <row r="99" spans="1:27" x14ac:dyDescent="0.2">
      <c r="A99">
        <f t="shared" si="1"/>
        <v>10024</v>
      </c>
      <c r="B99" s="14">
        <f>SUM('Bag demand'!B19:K19)</f>
        <v>14987.013888888891</v>
      </c>
      <c r="C99" s="14">
        <f>SUM('Bag demand'!C19:L19)</f>
        <v>14987.013888888891</v>
      </c>
      <c r="D99" s="14">
        <f>SUM('Bag demand'!D19:M19)</f>
        <v>14987.013888888891</v>
      </c>
      <c r="E99" s="14">
        <f>SUM('Bag demand'!E19:N19)</f>
        <v>19673.944444444445</v>
      </c>
      <c r="F99" s="14">
        <f>SUM('Bag demand'!F19:O19)</f>
        <v>19673.944444444445</v>
      </c>
      <c r="G99" s="14">
        <f>SUM('Bag demand'!G19:P19)</f>
        <v>19673.944444444445</v>
      </c>
      <c r="H99" s="14">
        <f>SUM('Bag demand'!H19:Q19)</f>
        <v>19673.944444444445</v>
      </c>
      <c r="I99" s="14">
        <f>SUM('Bag demand'!I19:R19)</f>
        <v>11198.111111111111</v>
      </c>
      <c r="J99" s="14">
        <f>SUM('Bag demand'!J19:S19)</f>
        <v>11198.111111111111</v>
      </c>
      <c r="K99" s="14">
        <f>SUM('Bag demand'!K19:T19)</f>
        <v>17013.180555555555</v>
      </c>
      <c r="L99" s="14">
        <f>SUM('Bag demand'!L19:U19)</f>
        <v>17013.180555555555</v>
      </c>
      <c r="M99" s="14">
        <f>SUM('Bag demand'!M19:V19)</f>
        <v>17013.180555555555</v>
      </c>
      <c r="N99" s="14">
        <f>SUM('Bag demand'!N19:W19)</f>
        <v>17013.180555555555</v>
      </c>
      <c r="O99" s="14">
        <f>SUM('Bag demand'!O19:X19)</f>
        <v>5815.0694444444443</v>
      </c>
      <c r="P99" s="14">
        <f>SUM('Bag demand'!P19:Y19)</f>
        <v>5815.0694444444443</v>
      </c>
      <c r="Q99" s="14">
        <f>SUM('Bag demand'!Q19:Z19)</f>
        <v>18126.736111111109</v>
      </c>
      <c r="R99" s="14">
        <f>SUM('Bag demand'!R19:AA19)</f>
        <v>18126.736111111109</v>
      </c>
      <c r="S99" s="14">
        <f>SUM('Bag demand'!S19:AB19)</f>
        <v>18126.736111111109</v>
      </c>
      <c r="T99" s="14">
        <f>SUM('Bag demand'!T19:AC19)</f>
        <v>18126.736111111109</v>
      </c>
      <c r="U99" s="14">
        <f>SUM('Bag demand'!U19:AD19)</f>
        <v>12311.666666666666</v>
      </c>
      <c r="V99" s="14">
        <f>SUM('Bag demand'!V19:AE19)</f>
        <v>12311.666666666666</v>
      </c>
      <c r="W99" s="14">
        <f>SUM('Bag demand'!W19:AF19)</f>
        <v>12311.666666666666</v>
      </c>
      <c r="X99" s="14">
        <f>SUM('Bag demand'!X19:AG19)</f>
        <v>12311.666666666666</v>
      </c>
      <c r="Y99" s="14">
        <f>SUM('Bag demand'!Y19:AH19)</f>
        <v>12311.666666666666</v>
      </c>
      <c r="Z99" s="14">
        <f>SUM('Bag demand'!Z19:AI19)</f>
        <v>12311.666666666666</v>
      </c>
      <c r="AA99" s="14">
        <f>SUM('Bag demand'!AA19:AJ19)</f>
        <v>0</v>
      </c>
    </row>
    <row r="100" spans="1:27" x14ac:dyDescent="0.2">
      <c r="A100">
        <f t="shared" si="1"/>
        <v>10025</v>
      </c>
      <c r="B100" s="14">
        <f>SUM('Bag demand'!B20:K20)</f>
        <v>12736.370370370369</v>
      </c>
      <c r="C100" s="14">
        <f>SUM('Bag demand'!C20:L20)</f>
        <v>12736.370370370369</v>
      </c>
      <c r="D100" s="14">
        <f>SUM('Bag demand'!D20:M20)</f>
        <v>12736.370370370369</v>
      </c>
      <c r="E100" s="14">
        <f>SUM('Bag demand'!E20:N20)</f>
        <v>12736.370370370369</v>
      </c>
      <c r="F100" s="14">
        <f>SUM('Bag demand'!F20:O20)</f>
        <v>12736.370370370369</v>
      </c>
      <c r="G100" s="14">
        <f>SUM('Bag demand'!G20:P20)</f>
        <v>12736.370370370369</v>
      </c>
      <c r="H100" s="14">
        <f>SUM('Bag demand'!H20:Q20)</f>
        <v>12736.370370370369</v>
      </c>
      <c r="I100" s="14">
        <f>SUM('Bag demand'!I20:R20)</f>
        <v>0</v>
      </c>
      <c r="J100" s="14">
        <f>SUM('Bag demand'!J20:S20)</f>
        <v>0</v>
      </c>
      <c r="K100" s="14">
        <f>SUM('Bag demand'!K20:T20)</f>
        <v>0</v>
      </c>
      <c r="L100" s="14">
        <f>SUM('Bag demand'!L20:U20)</f>
        <v>11937.851851851852</v>
      </c>
      <c r="M100" s="14">
        <f>SUM('Bag demand'!M20:V20)</f>
        <v>11937.851851851852</v>
      </c>
      <c r="N100" s="14">
        <f>SUM('Bag demand'!N20:W20)</f>
        <v>11937.851851851852</v>
      </c>
      <c r="O100" s="14">
        <f>SUM('Bag demand'!O20:X20)</f>
        <v>11937.851851851852</v>
      </c>
      <c r="P100" s="14">
        <f>SUM('Bag demand'!P20:Y20)</f>
        <v>11937.851851851852</v>
      </c>
      <c r="Q100" s="14">
        <f>SUM('Bag demand'!Q20:Z20)</f>
        <v>11937.851851851852</v>
      </c>
      <c r="R100" s="14">
        <f>SUM('Bag demand'!R20:AA20)</f>
        <v>11937.851851851852</v>
      </c>
      <c r="S100" s="14">
        <f>SUM('Bag demand'!S20:AB20)</f>
        <v>11937.851851851852</v>
      </c>
      <c r="T100" s="14">
        <f>SUM('Bag demand'!T20:AC20)</f>
        <v>11937.851851851852</v>
      </c>
      <c r="U100" s="14">
        <f>SUM('Bag demand'!U20:AD20)</f>
        <v>11937.851851851852</v>
      </c>
      <c r="V100" s="14">
        <f>SUM('Bag demand'!V20:AE20)</f>
        <v>0</v>
      </c>
      <c r="W100" s="14">
        <f>SUM('Bag demand'!W20:AF20)</f>
        <v>0</v>
      </c>
      <c r="X100" s="14">
        <f>SUM('Bag demand'!X20:AG20)</f>
        <v>0</v>
      </c>
      <c r="Y100" s="14">
        <f>SUM('Bag demand'!Y20:AH20)</f>
        <v>0</v>
      </c>
      <c r="Z100" s="14">
        <f>SUM('Bag demand'!Z20:AI20)</f>
        <v>0</v>
      </c>
      <c r="AA100" s="14">
        <f>SUM('Bag demand'!AA20:AJ20)</f>
        <v>0</v>
      </c>
    </row>
    <row r="101" spans="1:27" x14ac:dyDescent="0.2">
      <c r="A101">
        <f t="shared" si="1"/>
        <v>10026</v>
      </c>
      <c r="B101" s="14">
        <f>SUM('Bag demand'!B21:K21)</f>
        <v>6067.1111111111113</v>
      </c>
      <c r="C101" s="14">
        <f>SUM('Bag demand'!C21:L21)</f>
        <v>6067.1111111111113</v>
      </c>
      <c r="D101" s="14">
        <f>SUM('Bag demand'!D21:M21)</f>
        <v>6067.1111111111113</v>
      </c>
      <c r="E101" s="14">
        <f>SUM('Bag demand'!E21:N21)</f>
        <v>6067.1111111111113</v>
      </c>
      <c r="F101" s="14">
        <f>SUM('Bag demand'!F21:O21)</f>
        <v>6067.1111111111113</v>
      </c>
      <c r="G101" s="14">
        <f>SUM('Bag demand'!G21:P21)</f>
        <v>6067.1111111111113</v>
      </c>
      <c r="H101" s="14">
        <f>SUM('Bag demand'!H21:Q21)</f>
        <v>6067.1111111111113</v>
      </c>
      <c r="I101" s="14">
        <f>SUM('Bag demand'!I21:R21)</f>
        <v>6067.1111111111113</v>
      </c>
      <c r="J101" s="14">
        <f>SUM('Bag demand'!J21:S21)</f>
        <v>0</v>
      </c>
      <c r="K101" s="14">
        <f>SUM('Bag demand'!K21:T21)</f>
        <v>0</v>
      </c>
      <c r="L101" s="14">
        <f>SUM('Bag demand'!L21:U21)</f>
        <v>0</v>
      </c>
      <c r="M101" s="14">
        <f>SUM('Bag demand'!M21:V21)</f>
        <v>8283.4074074074069</v>
      </c>
      <c r="N101" s="14">
        <f>SUM('Bag demand'!N21:W21)</f>
        <v>8283.4074074074069</v>
      </c>
      <c r="O101" s="14">
        <f>SUM('Bag demand'!O21:X21)</f>
        <v>8283.4074074074069</v>
      </c>
      <c r="P101" s="14">
        <f>SUM('Bag demand'!P21:Y21)</f>
        <v>8283.4074074074069</v>
      </c>
      <c r="Q101" s="14">
        <f>SUM('Bag demand'!Q21:Z21)</f>
        <v>8283.4074074074069</v>
      </c>
      <c r="R101" s="14">
        <f>SUM('Bag demand'!R21:AA21)</f>
        <v>8283.4074074074069</v>
      </c>
      <c r="S101" s="14">
        <f>SUM('Bag demand'!S21:AB21)</f>
        <v>8283.4074074074069</v>
      </c>
      <c r="T101" s="14">
        <f>SUM('Bag demand'!T21:AC21)</f>
        <v>8283.4074074074069</v>
      </c>
      <c r="U101" s="14">
        <f>SUM('Bag demand'!U21:AD21)</f>
        <v>8283.4074074074069</v>
      </c>
      <c r="V101" s="14">
        <f>SUM('Bag demand'!V21:AE21)</f>
        <v>8283.4074074074069</v>
      </c>
      <c r="W101" s="14">
        <f>SUM('Bag demand'!W21:AF21)</f>
        <v>0</v>
      </c>
      <c r="X101" s="14">
        <f>SUM('Bag demand'!X21:AG21)</f>
        <v>0</v>
      </c>
      <c r="Y101" s="14">
        <f>SUM('Bag demand'!Y21:AH21)</f>
        <v>0</v>
      </c>
      <c r="Z101" s="14">
        <f>SUM('Bag demand'!Z21:AI21)</f>
        <v>0</v>
      </c>
      <c r="AA101" s="14">
        <f>SUM('Bag demand'!AA21:AJ21)</f>
        <v>0</v>
      </c>
    </row>
    <row r="102" spans="1:27" x14ac:dyDescent="0.2">
      <c r="A102">
        <f t="shared" si="1"/>
        <v>10027</v>
      </c>
      <c r="B102" s="14">
        <f>SUM('Bag demand'!B22:K22)</f>
        <v>6075.1851851851843</v>
      </c>
      <c r="C102" s="14">
        <f>SUM('Bag demand'!C22:L22)</f>
        <v>6075.1851851851843</v>
      </c>
      <c r="D102" s="14">
        <f>SUM('Bag demand'!D22:M22)</f>
        <v>6075.1851851851843</v>
      </c>
      <c r="E102" s="14">
        <f>SUM('Bag demand'!E22:N22)</f>
        <v>6075.1851851851843</v>
      </c>
      <c r="F102" s="14">
        <f>SUM('Bag demand'!F22:O22)</f>
        <v>6075.1851851851843</v>
      </c>
      <c r="G102" s="14">
        <f>SUM('Bag demand'!G22:P22)</f>
        <v>3102.2222222222222</v>
      </c>
      <c r="H102" s="14">
        <f>SUM('Bag demand'!H22:Q22)</f>
        <v>7212.6666666666661</v>
      </c>
      <c r="I102" s="14">
        <f>SUM('Bag demand'!I22:R22)</f>
        <v>7212.6666666666661</v>
      </c>
      <c r="J102" s="14">
        <f>SUM('Bag demand'!J22:S22)</f>
        <v>7212.6666666666661</v>
      </c>
      <c r="K102" s="14">
        <f>SUM('Bag demand'!K22:T22)</f>
        <v>7212.6666666666661</v>
      </c>
      <c r="L102" s="14">
        <f>SUM('Bag demand'!L22:U22)</f>
        <v>4110.4444444444443</v>
      </c>
      <c r="M102" s="14">
        <f>SUM('Bag demand'!M22:V22)</f>
        <v>4110.4444444444443</v>
      </c>
      <c r="N102" s="14">
        <f>SUM('Bag demand'!N22:W22)</f>
        <v>7212.6666666666661</v>
      </c>
      <c r="O102" s="14">
        <f>SUM('Bag demand'!O22:X22)</f>
        <v>7212.6666666666661</v>
      </c>
      <c r="P102" s="14">
        <f>SUM('Bag demand'!P22:Y22)</f>
        <v>7212.6666666666661</v>
      </c>
      <c r="Q102" s="14">
        <f>SUM('Bag demand'!Q22:Z22)</f>
        <v>7212.6666666666661</v>
      </c>
      <c r="R102" s="14">
        <f>SUM('Bag demand'!R22:AA22)</f>
        <v>3102.2222222222222</v>
      </c>
      <c r="S102" s="14">
        <f>SUM('Bag demand'!S22:AB22)</f>
        <v>3102.2222222222222</v>
      </c>
      <c r="T102" s="14">
        <f>SUM('Bag demand'!T22:AC22)</f>
        <v>3102.2222222222222</v>
      </c>
      <c r="U102" s="14">
        <f>SUM('Bag demand'!U22:AD22)</f>
        <v>3102.2222222222222</v>
      </c>
      <c r="V102" s="14">
        <f>SUM('Bag demand'!V22:AE22)</f>
        <v>3102.2222222222222</v>
      </c>
      <c r="W102" s="14">
        <f>SUM('Bag demand'!W22:AF22)</f>
        <v>3102.2222222222222</v>
      </c>
      <c r="X102" s="14">
        <f>SUM('Bag demand'!X22:AG22)</f>
        <v>0</v>
      </c>
      <c r="Y102" s="14">
        <f>SUM('Bag demand'!Y22:AH22)</f>
        <v>0</v>
      </c>
      <c r="Z102" s="14">
        <f>SUM('Bag demand'!Z22:AI22)</f>
        <v>0</v>
      </c>
      <c r="AA102" s="14">
        <f>SUM('Bag demand'!AA22:AJ22)</f>
        <v>0</v>
      </c>
    </row>
    <row r="103" spans="1:27" x14ac:dyDescent="0.2">
      <c r="A103">
        <f t="shared" si="1"/>
        <v>10028</v>
      </c>
      <c r="B103" s="14">
        <f>SUM('Bag demand'!B23:K23)</f>
        <v>3878.5185185185182</v>
      </c>
      <c r="C103" s="14">
        <f>SUM('Bag demand'!C23:L23)</f>
        <v>3878.5185185185182</v>
      </c>
      <c r="D103" s="14">
        <f>SUM('Bag demand'!D23:M23)</f>
        <v>3878.5185185185182</v>
      </c>
      <c r="E103" s="14">
        <f>SUM('Bag demand'!E23:N23)</f>
        <v>3878.5185185185182</v>
      </c>
      <c r="F103" s="14">
        <f>SUM('Bag demand'!F23:O23)</f>
        <v>9391.5555555555547</v>
      </c>
      <c r="G103" s="14">
        <f>SUM('Bag demand'!G23:P23)</f>
        <v>9391.5555555555547</v>
      </c>
      <c r="H103" s="14">
        <f>SUM('Bag demand'!H23:Q23)</f>
        <v>5513.0370370370374</v>
      </c>
      <c r="I103" s="14">
        <f>SUM('Bag demand'!I23:R23)</f>
        <v>5513.0370370370374</v>
      </c>
      <c r="J103" s="14">
        <f>SUM('Bag demand'!J23:S23)</f>
        <v>5513.0370370370374</v>
      </c>
      <c r="K103" s="14">
        <f>SUM('Bag demand'!K23:T23)</f>
        <v>5513.0370370370374</v>
      </c>
      <c r="L103" s="14">
        <f>SUM('Bag demand'!L23:U23)</f>
        <v>5513.0370370370374</v>
      </c>
      <c r="M103" s="14">
        <f>SUM('Bag demand'!M23:V23)</f>
        <v>5513.0370370370374</v>
      </c>
      <c r="N103" s="14">
        <f>SUM('Bag demand'!N23:W23)</f>
        <v>11053.777777777777</v>
      </c>
      <c r="O103" s="14">
        <f>SUM('Bag demand'!O23:X23)</f>
        <v>11053.777777777777</v>
      </c>
      <c r="P103" s="14">
        <f>SUM('Bag demand'!P23:Y23)</f>
        <v>5540.7407407407409</v>
      </c>
      <c r="Q103" s="14">
        <f>SUM('Bag demand'!Q23:Z23)</f>
        <v>5540.7407407407409</v>
      </c>
      <c r="R103" s="14">
        <f>SUM('Bag demand'!R23:AA23)</f>
        <v>5540.7407407407409</v>
      </c>
      <c r="S103" s="14">
        <f>SUM('Bag demand'!S23:AB23)</f>
        <v>5540.7407407407409</v>
      </c>
      <c r="T103" s="14">
        <f>SUM('Bag demand'!T23:AC23)</f>
        <v>5540.7407407407409</v>
      </c>
      <c r="U103" s="14">
        <f>SUM('Bag demand'!U23:AD23)</f>
        <v>5540.7407407407409</v>
      </c>
      <c r="V103" s="14">
        <f>SUM('Bag demand'!V23:AE23)</f>
        <v>5540.7407407407409</v>
      </c>
      <c r="W103" s="14">
        <f>SUM('Bag demand'!W23:AF23)</f>
        <v>5540.7407407407409</v>
      </c>
      <c r="X103" s="14">
        <f>SUM('Bag demand'!X23:AG23)</f>
        <v>0</v>
      </c>
      <c r="Y103" s="14">
        <f>SUM('Bag demand'!Y23:AH23)</f>
        <v>0</v>
      </c>
      <c r="Z103" s="14">
        <f>SUM('Bag demand'!Z23:AI23)</f>
        <v>0</v>
      </c>
      <c r="AA103" s="14">
        <f>SUM('Bag demand'!AA23:AJ23)</f>
        <v>0</v>
      </c>
    </row>
    <row r="104" spans="1:27" x14ac:dyDescent="0.2">
      <c r="A104">
        <f t="shared" si="1"/>
        <v>10029</v>
      </c>
      <c r="B104" s="14">
        <f>SUM('Bag demand'!B24:K24)</f>
        <v>12601.208333333334</v>
      </c>
      <c r="C104" s="14">
        <f>SUM('Bag demand'!C24:L24)</f>
        <v>12601.208333333334</v>
      </c>
      <c r="D104" s="14">
        <f>SUM('Bag demand'!D24:M24)</f>
        <v>16783.708333333336</v>
      </c>
      <c r="E104" s="14">
        <f>SUM('Bag demand'!E24:N24)</f>
        <v>11824.305555555555</v>
      </c>
      <c r="F104" s="14">
        <f>SUM('Bag demand'!F24:O24)</f>
        <v>11824.305555555555</v>
      </c>
      <c r="G104" s="14">
        <f>SUM('Bag demand'!G24:P24)</f>
        <v>21609.027777777777</v>
      </c>
      <c r="H104" s="14">
        <f>SUM('Bag demand'!H24:Q24)</f>
        <v>18139.722222222223</v>
      </c>
      <c r="I104" s="14">
        <f>SUM('Bag demand'!I24:R24)</f>
        <v>18139.722222222223</v>
      </c>
      <c r="J104" s="14">
        <f>SUM('Bag demand'!J24:S24)</f>
        <v>19470.847222222223</v>
      </c>
      <c r="K104" s="14">
        <f>SUM('Bag demand'!K24:T24)</f>
        <v>15298.347222222223</v>
      </c>
      <c r="L104" s="14">
        <f>SUM('Bag demand'!L24:U24)</f>
        <v>15298.347222222223</v>
      </c>
      <c r="M104" s="14">
        <f>SUM('Bag demand'!M24:V24)</f>
        <v>19510.847222222223</v>
      </c>
      <c r="N104" s="14">
        <f>SUM('Bag demand'!N24:W24)</f>
        <v>15328.347222222223</v>
      </c>
      <c r="O104" s="14">
        <f>SUM('Bag demand'!O24:X24)</f>
        <v>15328.347222222223</v>
      </c>
      <c r="P104" s="14">
        <f>SUM('Bag demand'!P24:Y24)</f>
        <v>19550.847222222223</v>
      </c>
      <c r="Q104" s="14">
        <f>SUM('Bag demand'!Q24:Z24)</f>
        <v>9766.125</v>
      </c>
      <c r="R104" s="14">
        <f>SUM('Bag demand'!R24:AA24)</f>
        <v>9766.125</v>
      </c>
      <c r="S104" s="14">
        <f>SUM('Bag demand'!S24:AB24)</f>
        <v>9766.125</v>
      </c>
      <c r="T104" s="14">
        <f>SUM('Bag demand'!T24:AC24)</f>
        <v>8435</v>
      </c>
      <c r="U104" s="14">
        <f>SUM('Bag demand'!U24:AD24)</f>
        <v>8435</v>
      </c>
      <c r="V104" s="14">
        <f>SUM('Bag demand'!V24:AE24)</f>
        <v>8435</v>
      </c>
      <c r="W104" s="14">
        <f>SUM('Bag demand'!W24:AF24)</f>
        <v>4222.5</v>
      </c>
      <c r="X104" s="14">
        <f>SUM('Bag demand'!X24:AG24)</f>
        <v>4222.5</v>
      </c>
      <c r="Y104" s="14">
        <f>SUM('Bag demand'!Y24:AH24)</f>
        <v>4222.5</v>
      </c>
      <c r="Z104" s="14">
        <f>SUM('Bag demand'!Z24:AI24)</f>
        <v>0</v>
      </c>
      <c r="AA104" s="14">
        <f>SUM('Bag demand'!AA24:AJ24)</f>
        <v>0</v>
      </c>
    </row>
    <row r="105" spans="1:27" x14ac:dyDescent="0.2">
      <c r="A105">
        <f t="shared" si="1"/>
        <v>10030</v>
      </c>
      <c r="B105" s="14">
        <f>SUM('Bag demand'!B25:K25)</f>
        <v>20365.805555555555</v>
      </c>
      <c r="C105" s="14">
        <f>SUM('Bag demand'!C25:L25)</f>
        <v>20365.805555555555</v>
      </c>
      <c r="D105" s="14">
        <f>SUM('Bag demand'!D25:M25)</f>
        <v>25947.472222222223</v>
      </c>
      <c r="E105" s="14">
        <f>SUM('Bag demand'!E25:N25)</f>
        <v>17644.722222222223</v>
      </c>
      <c r="F105" s="14">
        <f>SUM('Bag demand'!F25:O25)</f>
        <v>17644.722222222223</v>
      </c>
      <c r="G105" s="14">
        <f>SUM('Bag demand'!G25:P25)</f>
        <v>30694.166666666664</v>
      </c>
      <c r="H105" s="14">
        <f>SUM('Bag demand'!H25:Q25)</f>
        <v>24202.777777777777</v>
      </c>
      <c r="I105" s="14">
        <f>SUM('Bag demand'!I25:R25)</f>
        <v>24202.777777777777</v>
      </c>
      <c r="J105" s="14">
        <f>SUM('Bag demand'!J25:S25)</f>
        <v>25976.972222222223</v>
      </c>
      <c r="K105" s="14">
        <f>SUM('Bag demand'!K25:T25)</f>
        <v>20405.305555555555</v>
      </c>
      <c r="L105" s="14">
        <f>SUM('Bag demand'!L25:U25)</f>
        <v>20405.305555555555</v>
      </c>
      <c r="M105" s="14">
        <f>SUM('Bag demand'!M25:V25)</f>
        <v>26016.972222222223</v>
      </c>
      <c r="N105" s="14">
        <f>SUM('Bag demand'!N25:W25)</f>
        <v>20435.305555555555</v>
      </c>
      <c r="O105" s="14">
        <f>SUM('Bag demand'!O25:X25)</f>
        <v>20435.305555555555</v>
      </c>
      <c r="P105" s="14">
        <f>SUM('Bag demand'!P25:Y25)</f>
        <v>26056.972222222223</v>
      </c>
      <c r="Q105" s="14">
        <f>SUM('Bag demand'!Q25:Z25)</f>
        <v>13007.527777777777</v>
      </c>
      <c r="R105" s="14">
        <f>SUM('Bag demand'!R25:AA25)</f>
        <v>13007.527777777777</v>
      </c>
      <c r="S105" s="14">
        <f>SUM('Bag demand'!S25:AB25)</f>
        <v>13007.527777777777</v>
      </c>
      <c r="T105" s="14">
        <f>SUM('Bag demand'!T25:AC25)</f>
        <v>11233.333333333334</v>
      </c>
      <c r="U105" s="14">
        <f>SUM('Bag demand'!U25:AD25)</f>
        <v>11233.333333333334</v>
      </c>
      <c r="V105" s="14">
        <f>SUM('Bag demand'!V25:AE25)</f>
        <v>11233.333333333334</v>
      </c>
      <c r="W105" s="14">
        <f>SUM('Bag demand'!W25:AF25)</f>
        <v>5621.666666666667</v>
      </c>
      <c r="X105" s="14">
        <f>SUM('Bag demand'!X25:AG25)</f>
        <v>5621.666666666667</v>
      </c>
      <c r="Y105" s="14">
        <f>SUM('Bag demand'!Y25:AH25)</f>
        <v>5621.666666666667</v>
      </c>
      <c r="Z105" s="14">
        <f>SUM('Bag demand'!Z25:AI25)</f>
        <v>0</v>
      </c>
      <c r="AA105" s="14">
        <f>SUM('Bag demand'!AA25:AJ25)</f>
        <v>0</v>
      </c>
    </row>
    <row r="106" spans="1:27" x14ac:dyDescent="0.2">
      <c r="A106">
        <f t="shared" si="1"/>
        <v>10031</v>
      </c>
      <c r="B106" s="14">
        <f>SUM('Bag demand'!B26:K26)</f>
        <v>5971.4588353019581</v>
      </c>
      <c r="C106" s="14">
        <f>SUM('Bag demand'!C26:L26)</f>
        <v>5971.4588353019581</v>
      </c>
      <c r="D106" s="14">
        <f>SUM('Bag demand'!D26:M26)</f>
        <v>5971.4588353019581</v>
      </c>
      <c r="E106" s="14">
        <f>SUM('Bag demand'!E26:N26)</f>
        <v>5971.4588353019581</v>
      </c>
      <c r="F106" s="14">
        <f>SUM('Bag demand'!F26:O26)</f>
        <v>2673.7246664452837</v>
      </c>
      <c r="G106" s="14">
        <f>SUM('Bag demand'!G26:P26)</f>
        <v>2673.7246664452837</v>
      </c>
      <c r="H106" s="14">
        <f>SUM('Bag demand'!H26:Q26)</f>
        <v>5347.4587545039722</v>
      </c>
      <c r="I106" s="14">
        <f>SUM('Bag demand'!I26:R26)</f>
        <v>5347.4587545039722</v>
      </c>
      <c r="J106" s="14">
        <f>SUM('Bag demand'!J26:S26)</f>
        <v>5347.4587545039722</v>
      </c>
      <c r="K106" s="14">
        <f>SUM('Bag demand'!K26:T26)</f>
        <v>5347.4587545039722</v>
      </c>
      <c r="L106" s="14">
        <f>SUM('Bag demand'!L26:U26)</f>
        <v>2673.734088058688</v>
      </c>
      <c r="M106" s="14">
        <f>SUM('Bag demand'!M26:V26)</f>
        <v>2673.734088058688</v>
      </c>
      <c r="N106" s="14">
        <f>SUM('Bag demand'!N26:W26)</f>
        <v>5703.9652057395106</v>
      </c>
      <c r="O106" s="14">
        <f>SUM('Bag demand'!O26:X26)</f>
        <v>5703.9652057395106</v>
      </c>
      <c r="P106" s="14">
        <f>SUM('Bag demand'!P26:Y26)</f>
        <v>5703.9652057395106</v>
      </c>
      <c r="Q106" s="14">
        <f>SUM('Bag demand'!Q26:Z26)</f>
        <v>5703.9652057395106</v>
      </c>
      <c r="R106" s="14">
        <f>SUM('Bag demand'!R26:AA26)</f>
        <v>3030.2311176808221</v>
      </c>
      <c r="S106" s="14">
        <f>SUM('Bag demand'!S26:AB26)</f>
        <v>3030.2311176808221</v>
      </c>
      <c r="T106" s="14">
        <f>SUM('Bag demand'!T26:AC26)</f>
        <v>3030.2311176808221</v>
      </c>
      <c r="U106" s="14">
        <f>SUM('Bag demand'!U26:AD26)</f>
        <v>3030.2311176808221</v>
      </c>
      <c r="V106" s="14">
        <f>SUM('Bag demand'!V26:AE26)</f>
        <v>3030.2311176808221</v>
      </c>
      <c r="W106" s="14">
        <f>SUM('Bag demand'!W26:AF26)</f>
        <v>3030.2311176808221</v>
      </c>
      <c r="X106" s="14">
        <f>SUM('Bag demand'!X26:AG26)</f>
        <v>0</v>
      </c>
      <c r="Y106" s="14">
        <f>SUM('Bag demand'!Y26:AH26)</f>
        <v>0</v>
      </c>
      <c r="Z106" s="14">
        <f>SUM('Bag demand'!Z26:AI26)</f>
        <v>0</v>
      </c>
      <c r="AA106" s="14">
        <f>SUM('Bag demand'!AA26:AJ26)</f>
        <v>0</v>
      </c>
    </row>
    <row r="107" spans="1:27" x14ac:dyDescent="0.2">
      <c r="A107">
        <f t="shared" si="1"/>
        <v>10032</v>
      </c>
      <c r="B107" s="14">
        <f>SUM('Bag demand'!B27:K27)</f>
        <v>3608.0555555555557</v>
      </c>
      <c r="C107" s="14">
        <f>SUM('Bag demand'!C27:L27)</f>
        <v>3608.0555555555557</v>
      </c>
      <c r="D107" s="14">
        <f>SUM('Bag demand'!D27:M27)</f>
        <v>3608.0555555555557</v>
      </c>
      <c r="E107" s="14">
        <f>SUM('Bag demand'!E27:N27)</f>
        <v>3608.0555555555557</v>
      </c>
      <c r="F107" s="14">
        <f>SUM('Bag demand'!F27:O27)</f>
        <v>8240.3333333333339</v>
      </c>
      <c r="G107" s="14">
        <f>SUM('Bag demand'!G27:P27)</f>
        <v>8240.3333333333339</v>
      </c>
      <c r="H107" s="14">
        <f>SUM('Bag demand'!H27:Q27)</f>
        <v>4632.2777777777783</v>
      </c>
      <c r="I107" s="14">
        <f>SUM('Bag demand'!I27:R27)</f>
        <v>4632.2777777777783</v>
      </c>
      <c r="J107" s="14">
        <f>SUM('Bag demand'!J27:S27)</f>
        <v>4632.2777777777783</v>
      </c>
      <c r="K107" s="14">
        <f>SUM('Bag demand'!K27:T27)</f>
        <v>4632.2777777777783</v>
      </c>
      <c r="L107" s="14">
        <f>SUM('Bag demand'!L27:U27)</f>
        <v>4632.2777777777783</v>
      </c>
      <c r="M107" s="14">
        <f>SUM('Bag demand'!M27:V27)</f>
        <v>4632.2777777777783</v>
      </c>
      <c r="N107" s="14">
        <f>SUM('Bag demand'!N27:W27)</f>
        <v>9287.8333333333339</v>
      </c>
      <c r="O107" s="14">
        <f>SUM('Bag demand'!O27:X27)</f>
        <v>9287.8333333333339</v>
      </c>
      <c r="P107" s="14">
        <f>SUM('Bag demand'!P27:Y27)</f>
        <v>4655.5555555555557</v>
      </c>
      <c r="Q107" s="14">
        <f>SUM('Bag demand'!Q27:Z27)</f>
        <v>4655.5555555555557</v>
      </c>
      <c r="R107" s="14">
        <f>SUM('Bag demand'!R27:AA27)</f>
        <v>4655.5555555555557</v>
      </c>
      <c r="S107" s="14">
        <f>SUM('Bag demand'!S27:AB27)</f>
        <v>4655.5555555555557</v>
      </c>
      <c r="T107" s="14">
        <f>SUM('Bag demand'!T27:AC27)</f>
        <v>4655.5555555555557</v>
      </c>
      <c r="U107" s="14">
        <f>SUM('Bag demand'!U27:AD27)</f>
        <v>4655.5555555555557</v>
      </c>
      <c r="V107" s="14">
        <f>SUM('Bag demand'!V27:AE27)</f>
        <v>4655.5555555555557</v>
      </c>
      <c r="W107" s="14">
        <f>SUM('Bag demand'!W27:AF27)</f>
        <v>4655.5555555555557</v>
      </c>
      <c r="X107" s="14">
        <f>SUM('Bag demand'!X27:AG27)</f>
        <v>0</v>
      </c>
      <c r="Y107" s="14">
        <f>SUM('Bag demand'!Y27:AH27)</f>
        <v>0</v>
      </c>
      <c r="Z107" s="14">
        <f>SUM('Bag demand'!Z27:AI27)</f>
        <v>0</v>
      </c>
      <c r="AA107" s="14">
        <f>SUM('Bag demand'!AA27:AJ27)</f>
        <v>0</v>
      </c>
    </row>
    <row r="108" spans="1:27" x14ac:dyDescent="0.2">
      <c r="A108">
        <f t="shared" si="1"/>
        <v>10033</v>
      </c>
      <c r="B108" s="14">
        <f>SUM('Bag demand'!B28:K28)</f>
        <v>41249.526388888888</v>
      </c>
      <c r="C108" s="14">
        <f>SUM('Bag demand'!C28:L28)</f>
        <v>41249.526388888888</v>
      </c>
      <c r="D108" s="14">
        <f>SUM('Bag demand'!D28:M28)</f>
        <v>27670.693055555552</v>
      </c>
      <c r="E108" s="14">
        <f>SUM('Bag demand'!E28:N28)</f>
        <v>27670.693055555552</v>
      </c>
      <c r="F108" s="14">
        <f>SUM('Bag demand'!F28:O28)</f>
        <v>33081.347222222219</v>
      </c>
      <c r="G108" s="14">
        <f>SUM('Bag demand'!G28:P28)</f>
        <v>33081.347222222219</v>
      </c>
      <c r="H108" s="14">
        <f>SUM('Bag demand'!H28:Q28)</f>
        <v>48803.444444444438</v>
      </c>
      <c r="I108" s="14">
        <f>SUM('Bag demand'!I28:R28)</f>
        <v>48803.444444444438</v>
      </c>
      <c r="J108" s="14">
        <f>SUM('Bag demand'!J28:S28)</f>
        <v>43416.173611111117</v>
      </c>
      <c r="K108" s="14">
        <f>SUM('Bag demand'!K28:T28)</f>
        <v>43416.173611111117</v>
      </c>
      <c r="L108" s="14">
        <f>SUM('Bag demand'!L28:U28)</f>
        <v>41694.687500000007</v>
      </c>
      <c r="M108" s="14">
        <f>SUM('Bag demand'!M28:V28)</f>
        <v>41694.687500000007</v>
      </c>
      <c r="N108" s="14">
        <f>SUM('Bag demand'!N28:W28)</f>
        <v>41720.243055555555</v>
      </c>
      <c r="O108" s="14">
        <f>SUM('Bag demand'!O28:X28)</f>
        <v>41720.243055555555</v>
      </c>
      <c r="P108" s="14">
        <f>SUM('Bag demand'!P28:Y28)</f>
        <v>41745.798611111109</v>
      </c>
      <c r="Q108" s="14">
        <f>SUM('Bag demand'!Q28:Z28)</f>
        <v>41745.798611111109</v>
      </c>
      <c r="R108" s="14">
        <f>SUM('Bag demand'!R28:AA28)</f>
        <v>27812.909722222219</v>
      </c>
      <c r="S108" s="14">
        <f>SUM('Bag demand'!S28:AB28)</f>
        <v>27812.909722222219</v>
      </c>
      <c r="T108" s="14">
        <f>SUM('Bag demand'!T28:AC28)</f>
        <v>26241.402777777777</v>
      </c>
      <c r="U108" s="14">
        <f>SUM('Bag demand'!U28:AD28)</f>
        <v>26241.402777777777</v>
      </c>
      <c r="V108" s="14">
        <f>SUM('Bag demand'!V28:AE28)</f>
        <v>20999</v>
      </c>
      <c r="W108" s="14">
        <f>SUM('Bag demand'!W28:AF28)</f>
        <v>20999</v>
      </c>
      <c r="X108" s="14">
        <f>SUM('Bag demand'!X28:AG28)</f>
        <v>14004.444444444442</v>
      </c>
      <c r="Y108" s="14">
        <f>SUM('Bag demand'!Y28:AH28)</f>
        <v>14004.444444444442</v>
      </c>
      <c r="Z108" s="14">
        <f>SUM('Bag demand'!Z28:AI28)</f>
        <v>7004.7777777777774</v>
      </c>
      <c r="AA108" s="14">
        <f>SUM('Bag demand'!AA28:AJ28)</f>
        <v>7004.7777777777774</v>
      </c>
    </row>
    <row r="109" spans="1:27" x14ac:dyDescent="0.2">
      <c r="A109">
        <f t="shared" si="1"/>
        <v>10034</v>
      </c>
      <c r="B109" s="14">
        <f>SUM('Bag demand'!B29:K29)</f>
        <v>9693.4618055555566</v>
      </c>
      <c r="C109" s="14">
        <f>SUM('Bag demand'!C29:L29)</f>
        <v>21158.642361111113</v>
      </c>
      <c r="D109" s="14">
        <f>SUM('Bag demand'!D29:M29)</f>
        <v>21158.642361111113</v>
      </c>
      <c r="E109" s="14">
        <f>SUM('Bag demand'!E29:N29)</f>
        <v>21158.642361111113</v>
      </c>
      <c r="F109" s="14">
        <f>SUM('Bag demand'!F29:O29)</f>
        <v>17985.680555555558</v>
      </c>
      <c r="G109" s="14">
        <f>SUM('Bag demand'!G29:P29)</f>
        <v>29794.647222222222</v>
      </c>
      <c r="H109" s="14">
        <f>SUM('Bag demand'!H29:Q29)</f>
        <v>29794.647222222222</v>
      </c>
      <c r="I109" s="14">
        <f>SUM('Bag demand'!I29:R29)</f>
        <v>23274.147222222222</v>
      </c>
      <c r="J109" s="14">
        <f>SUM('Bag demand'!J29:S29)</f>
        <v>23274.147222222222</v>
      </c>
      <c r="K109" s="14">
        <f>SUM('Bag demand'!K29:T29)</f>
        <v>27800.914583333331</v>
      </c>
      <c r="L109" s="14">
        <f>SUM('Bag demand'!L29:U29)</f>
        <v>27800.914583333331</v>
      </c>
      <c r="M109" s="14">
        <f>SUM('Bag demand'!M29:V29)</f>
        <v>16335.734027777777</v>
      </c>
      <c r="N109" s="14">
        <f>SUM('Bag demand'!N29:W29)</f>
        <v>16335.734027777777</v>
      </c>
      <c r="O109" s="14">
        <f>SUM('Bag demand'!O29:X29)</f>
        <v>22938.011805555558</v>
      </c>
      <c r="P109" s="14">
        <f>SUM('Bag demand'!P29:Y29)</f>
        <v>22938.011805555558</v>
      </c>
      <c r="Q109" s="14">
        <f>SUM('Bag demand'!Q29:Z29)</f>
        <v>11129.045138888891</v>
      </c>
      <c r="R109" s="14">
        <f>SUM('Bag demand'!R29:AA29)</f>
        <v>11129.045138888891</v>
      </c>
      <c r="S109" s="14">
        <f>SUM('Bag demand'!S29:AB29)</f>
        <v>11129.045138888891</v>
      </c>
      <c r="T109" s="14">
        <f>SUM('Bag demand'!T29:AC29)</f>
        <v>11129.045138888891</v>
      </c>
      <c r="U109" s="14">
        <f>SUM('Bag demand'!U29:AD29)</f>
        <v>6602.2777777777792</v>
      </c>
      <c r="V109" s="14">
        <f>SUM('Bag demand'!V29:AE29)</f>
        <v>6602.2777777777792</v>
      </c>
      <c r="W109" s="14">
        <f>SUM('Bag demand'!W29:AF29)</f>
        <v>6602.2777777777792</v>
      </c>
      <c r="X109" s="14">
        <f>SUM('Bag demand'!X29:AG29)</f>
        <v>6602.2777777777792</v>
      </c>
      <c r="Y109" s="14">
        <f>SUM('Bag demand'!Y29:AH29)</f>
        <v>0</v>
      </c>
      <c r="Z109" s="14">
        <f>SUM('Bag demand'!Z29:AI29)</f>
        <v>0</v>
      </c>
      <c r="AA109" s="14">
        <f>SUM('Bag demand'!AA29:AJ29)</f>
        <v>0</v>
      </c>
    </row>
    <row r="110" spans="1:27" x14ac:dyDescent="0.2">
      <c r="A110">
        <f t="shared" si="1"/>
        <v>10035</v>
      </c>
      <c r="B110" s="14">
        <f>SUM('Bag demand'!B30:K30)</f>
        <v>11602.817361111109</v>
      </c>
      <c r="C110" s="14">
        <f>SUM('Bag demand'!C30:L30)</f>
        <v>25260.017361111109</v>
      </c>
      <c r="D110" s="14">
        <f>SUM('Bag demand'!D30:M30)</f>
        <v>25260.017361111109</v>
      </c>
      <c r="E110" s="14">
        <f>SUM('Bag demand'!E30:N30)</f>
        <v>13657.2</v>
      </c>
      <c r="F110" s="14">
        <f>SUM('Bag demand'!F30:O30)</f>
        <v>13657.2</v>
      </c>
      <c r="G110" s="14">
        <f>SUM('Bag demand'!G30:P30)</f>
        <v>13657.2</v>
      </c>
      <c r="H110" s="14">
        <f>SUM('Bag demand'!H30:Q30)</f>
        <v>13657.2</v>
      </c>
      <c r="I110" s="14">
        <f>SUM('Bag demand'!I30:R30)</f>
        <v>13657.2</v>
      </c>
      <c r="J110" s="14">
        <f>SUM('Bag demand'!J30:S30)</f>
        <v>13657.2</v>
      </c>
      <c r="K110" s="14">
        <f>SUM('Bag demand'!K30:T30)</f>
        <v>21945.884027777778</v>
      </c>
      <c r="L110" s="14">
        <f>SUM('Bag demand'!L30:U30)</f>
        <v>21945.884027777778</v>
      </c>
      <c r="M110" s="14">
        <f>SUM('Bag demand'!M30:V30)</f>
        <v>8288.6840277777774</v>
      </c>
      <c r="N110" s="14">
        <f>SUM('Bag demand'!N30:W30)</f>
        <v>8288.6840277777774</v>
      </c>
      <c r="O110" s="14">
        <f>SUM('Bag demand'!O30:X30)</f>
        <v>8288.6840277777774</v>
      </c>
      <c r="P110" s="14">
        <f>SUM('Bag demand'!P30:Y30)</f>
        <v>8288.6840277777774</v>
      </c>
      <c r="Q110" s="14">
        <f>SUM('Bag demand'!Q30:Z30)</f>
        <v>8288.6840277777774</v>
      </c>
      <c r="R110" s="14">
        <f>SUM('Bag demand'!R30:AA30)</f>
        <v>8288.6840277777774</v>
      </c>
      <c r="S110" s="14">
        <f>SUM('Bag demand'!S30:AB30)</f>
        <v>8288.6840277777774</v>
      </c>
      <c r="T110" s="14">
        <f>SUM('Bag demand'!T30:AC30)</f>
        <v>8288.6840277777774</v>
      </c>
      <c r="U110" s="14">
        <f>SUM('Bag demand'!U30:AD30)</f>
        <v>0</v>
      </c>
      <c r="V110" s="14">
        <f>SUM('Bag demand'!V30:AE30)</f>
        <v>0</v>
      </c>
      <c r="W110" s="14">
        <f>SUM('Bag demand'!W30:AF30)</f>
        <v>0</v>
      </c>
      <c r="X110" s="14">
        <f>SUM('Bag demand'!X30:AG30)</f>
        <v>0</v>
      </c>
      <c r="Y110" s="14">
        <f>SUM('Bag demand'!Y30:AH30)</f>
        <v>0</v>
      </c>
      <c r="Z110" s="14">
        <f>SUM('Bag demand'!Z30:AI30)</f>
        <v>0</v>
      </c>
      <c r="AA110" s="14">
        <f>SUM('Bag demand'!AA30:AJ30)</f>
        <v>0</v>
      </c>
    </row>
    <row r="111" spans="1:27" x14ac:dyDescent="0.2">
      <c r="A111">
        <f t="shared" si="1"/>
        <v>10036</v>
      </c>
      <c r="B111" s="14">
        <f>SUM('Bag demand'!B31:K31)</f>
        <v>6594.1555555555551</v>
      </c>
      <c r="C111" s="14">
        <f>SUM('Bag demand'!C31:L31)</f>
        <v>17112.822222222225</v>
      </c>
      <c r="D111" s="14">
        <f>SUM('Bag demand'!D31:M31)</f>
        <v>17112.822222222225</v>
      </c>
      <c r="E111" s="14">
        <f>SUM('Bag demand'!E31:N31)</f>
        <v>17112.822222222225</v>
      </c>
      <c r="F111" s="14">
        <f>SUM('Bag demand'!F31:O31)</f>
        <v>10518.666666666668</v>
      </c>
      <c r="G111" s="14">
        <f>SUM('Bag demand'!G31:P31)</f>
        <v>10518.666666666668</v>
      </c>
      <c r="H111" s="14">
        <f>SUM('Bag demand'!H31:Q31)</f>
        <v>10518.666666666668</v>
      </c>
      <c r="I111" s="14">
        <f>SUM('Bag demand'!I31:R31)</f>
        <v>10518.666666666668</v>
      </c>
      <c r="J111" s="14">
        <f>SUM('Bag demand'!J31:S31)</f>
        <v>15295.062222222223</v>
      </c>
      <c r="K111" s="14">
        <f>SUM('Bag demand'!K31:T31)</f>
        <v>15295.062222222223</v>
      </c>
      <c r="L111" s="14">
        <f>SUM('Bag demand'!L31:U31)</f>
        <v>15295.062222222223</v>
      </c>
      <c r="M111" s="14">
        <f>SUM('Bag demand'!M31:V31)</f>
        <v>4776.3955555555558</v>
      </c>
      <c r="N111" s="14">
        <f>SUM('Bag demand'!N31:W31)</f>
        <v>4776.3955555555558</v>
      </c>
      <c r="O111" s="14">
        <f>SUM('Bag demand'!O31:X31)</f>
        <v>4776.3955555555558</v>
      </c>
      <c r="P111" s="14">
        <f>SUM('Bag demand'!P31:Y31)</f>
        <v>4776.3955555555558</v>
      </c>
      <c r="Q111" s="14">
        <f>SUM('Bag demand'!Q31:Z31)</f>
        <v>14700.715555555558</v>
      </c>
      <c r="R111" s="14">
        <f>SUM('Bag demand'!R31:AA31)</f>
        <v>14700.715555555558</v>
      </c>
      <c r="S111" s="14">
        <f>SUM('Bag demand'!S31:AB31)</f>
        <v>14700.715555555558</v>
      </c>
      <c r="T111" s="14">
        <f>SUM('Bag demand'!T31:AC31)</f>
        <v>9924.3200000000015</v>
      </c>
      <c r="U111" s="14">
        <f>SUM('Bag demand'!U31:AD31)</f>
        <v>9924.3200000000015</v>
      </c>
      <c r="V111" s="14">
        <f>SUM('Bag demand'!V31:AE31)</f>
        <v>9924.3200000000015</v>
      </c>
      <c r="W111" s="14">
        <f>SUM('Bag demand'!W31:AF31)</f>
        <v>9924.3200000000015</v>
      </c>
      <c r="X111" s="14">
        <f>SUM('Bag demand'!X31:AG31)</f>
        <v>9924.3200000000015</v>
      </c>
      <c r="Y111" s="14">
        <f>SUM('Bag demand'!Y31:AH31)</f>
        <v>9924.3200000000015</v>
      </c>
      <c r="Z111" s="14">
        <f>SUM('Bag demand'!Z31:AI31)</f>
        <v>9924.3200000000015</v>
      </c>
      <c r="AA111" s="14">
        <f>SUM('Bag demand'!AA31:AJ31)</f>
        <v>0</v>
      </c>
    </row>
    <row r="112" spans="1:27" x14ac:dyDescent="0.2">
      <c r="A112">
        <f t="shared" si="1"/>
        <v>10037</v>
      </c>
      <c r="B112" s="14">
        <f>SUM('Bag demand'!B32:K32)</f>
        <v>3738.2407407407409</v>
      </c>
      <c r="C112" s="14">
        <f>SUM('Bag demand'!C32:L32)</f>
        <v>3738.2407407407409</v>
      </c>
      <c r="D112" s="14">
        <f>SUM('Bag demand'!D32:M32)</f>
        <v>3738.2407407407409</v>
      </c>
      <c r="E112" s="14">
        <f>SUM('Bag demand'!E32:N32)</f>
        <v>3738.2407407407409</v>
      </c>
      <c r="F112" s="14">
        <f>SUM('Bag demand'!F32:O32)</f>
        <v>3738.2407407407409</v>
      </c>
      <c r="G112" s="14">
        <f>SUM('Bag demand'!G32:P32)</f>
        <v>1908.8888888888891</v>
      </c>
      <c r="H112" s="14">
        <f>SUM('Bag demand'!H32:Q32)</f>
        <v>4438.166666666667</v>
      </c>
      <c r="I112" s="14">
        <f>SUM('Bag demand'!I32:R32)</f>
        <v>4438.166666666667</v>
      </c>
      <c r="J112" s="14">
        <f>SUM('Bag demand'!J32:S32)</f>
        <v>4438.166666666667</v>
      </c>
      <c r="K112" s="14">
        <f>SUM('Bag demand'!K32:T32)</f>
        <v>4438.166666666667</v>
      </c>
      <c r="L112" s="14">
        <f>SUM('Bag demand'!L32:U32)</f>
        <v>2529.2777777777778</v>
      </c>
      <c r="M112" s="14">
        <f>SUM('Bag demand'!M32:V32)</f>
        <v>2529.2777777777778</v>
      </c>
      <c r="N112" s="14">
        <f>SUM('Bag demand'!N32:W32)</f>
        <v>4438.166666666667</v>
      </c>
      <c r="O112" s="14">
        <f>SUM('Bag demand'!O32:X32)</f>
        <v>4438.166666666667</v>
      </c>
      <c r="P112" s="14">
        <f>SUM('Bag demand'!P32:Y32)</f>
        <v>4438.166666666667</v>
      </c>
      <c r="Q112" s="14">
        <f>SUM('Bag demand'!Q32:Z32)</f>
        <v>4438.166666666667</v>
      </c>
      <c r="R112" s="14">
        <f>SUM('Bag demand'!R32:AA32)</f>
        <v>1908.8888888888891</v>
      </c>
      <c r="S112" s="14">
        <f>SUM('Bag demand'!S32:AB32)</f>
        <v>1908.8888888888891</v>
      </c>
      <c r="T112" s="14">
        <f>SUM('Bag demand'!T32:AC32)</f>
        <v>1908.8888888888891</v>
      </c>
      <c r="U112" s="14">
        <f>SUM('Bag demand'!U32:AD32)</f>
        <v>1908.8888888888891</v>
      </c>
      <c r="V112" s="14">
        <f>SUM('Bag demand'!V32:AE32)</f>
        <v>1908.8888888888891</v>
      </c>
      <c r="W112" s="14">
        <f>SUM('Bag demand'!W32:AF32)</f>
        <v>1908.8888888888891</v>
      </c>
      <c r="X112" s="14">
        <f>SUM('Bag demand'!X32:AG32)</f>
        <v>0</v>
      </c>
      <c r="Y112" s="14">
        <f>SUM('Bag demand'!Y32:AH32)</f>
        <v>0</v>
      </c>
      <c r="Z112" s="14">
        <f>SUM('Bag demand'!Z32:AI32)</f>
        <v>0</v>
      </c>
      <c r="AA112" s="14">
        <f>SUM('Bag demand'!AA32:AJ32)</f>
        <v>0</v>
      </c>
    </row>
    <row r="113" spans="1:27" x14ac:dyDescent="0.2">
      <c r="A113">
        <f t="shared" si="1"/>
        <v>10038</v>
      </c>
      <c r="B113" s="14">
        <f>SUM('Bag demand'!B33:K33)</f>
        <v>7707.9027777777774</v>
      </c>
      <c r="C113" s="14">
        <f>SUM('Bag demand'!C33:L33)</f>
        <v>7707.9027777777774</v>
      </c>
      <c r="D113" s="14">
        <f>SUM('Bag demand'!D33:M33)</f>
        <v>9622.0694444444434</v>
      </c>
      <c r="E113" s="14">
        <f>SUM('Bag demand'!E33:N33)</f>
        <v>5397.3611111111113</v>
      </c>
      <c r="F113" s="14">
        <f>SUM('Bag demand'!F33:O33)</f>
        <v>5397.3611111111113</v>
      </c>
      <c r="G113" s="14">
        <f>SUM('Bag demand'!G33:P33)</f>
        <v>9889.3055555555547</v>
      </c>
      <c r="H113" s="14">
        <f>SUM('Bag demand'!H33:Q33)</f>
        <v>8310.2777777777774</v>
      </c>
      <c r="I113" s="14">
        <f>SUM('Bag demand'!I33:R33)</f>
        <v>8310.2777777777774</v>
      </c>
      <c r="J113" s="14">
        <f>SUM('Bag demand'!J33:S33)</f>
        <v>8923.0972222222226</v>
      </c>
      <c r="K113" s="14">
        <f>SUM('Bag demand'!K33:T33)</f>
        <v>7018.9305555555557</v>
      </c>
      <c r="L113" s="14">
        <f>SUM('Bag demand'!L33:U33)</f>
        <v>7018.9305555555557</v>
      </c>
      <c r="M113" s="14">
        <f>SUM('Bag demand'!M33:V33)</f>
        <v>8963.0972222222226</v>
      </c>
      <c r="N113" s="14">
        <f>SUM('Bag demand'!N33:W33)</f>
        <v>7048.9305555555547</v>
      </c>
      <c r="O113" s="14">
        <f>SUM('Bag demand'!O33:X33)</f>
        <v>7048.9305555555547</v>
      </c>
      <c r="P113" s="14">
        <f>SUM('Bag demand'!P33:Y33)</f>
        <v>9003.0972222222208</v>
      </c>
      <c r="Q113" s="14">
        <f>SUM('Bag demand'!Q33:Z33)</f>
        <v>4511.1527777777774</v>
      </c>
      <c r="R113" s="14">
        <f>SUM('Bag demand'!R33:AA33)</f>
        <v>4511.1527777777774</v>
      </c>
      <c r="S113" s="14">
        <f>SUM('Bag demand'!S33:AB33)</f>
        <v>4511.1527777777774</v>
      </c>
      <c r="T113" s="14">
        <f>SUM('Bag demand'!T33:AC33)</f>
        <v>3898.333333333333</v>
      </c>
      <c r="U113" s="14">
        <f>SUM('Bag demand'!U33:AD33)</f>
        <v>3898.333333333333</v>
      </c>
      <c r="V113" s="14">
        <f>SUM('Bag demand'!V33:AE33)</f>
        <v>3898.333333333333</v>
      </c>
      <c r="W113" s="14">
        <f>SUM('Bag demand'!W33:AF33)</f>
        <v>1954.1666666666665</v>
      </c>
      <c r="X113" s="14">
        <f>SUM('Bag demand'!X33:AG33)</f>
        <v>1954.1666666666665</v>
      </c>
      <c r="Y113" s="14">
        <f>SUM('Bag demand'!Y33:AH33)</f>
        <v>1954.1666666666665</v>
      </c>
      <c r="Z113" s="14">
        <f>SUM('Bag demand'!Z33:AI33)</f>
        <v>0</v>
      </c>
      <c r="AA113" s="14">
        <f>SUM('Bag demand'!AA33:AJ33)</f>
        <v>0</v>
      </c>
    </row>
    <row r="114" spans="1:27" x14ac:dyDescent="0.2">
      <c r="A114">
        <f t="shared" si="1"/>
        <v>10039</v>
      </c>
      <c r="B114" s="14">
        <f>SUM('Bag demand'!B34:K34)</f>
        <v>6434.6944444444434</v>
      </c>
      <c r="C114" s="14">
        <f>SUM('Bag demand'!C34:L34)</f>
        <v>6434.6944444444434</v>
      </c>
      <c r="D114" s="14">
        <f>SUM('Bag demand'!D34:M34)</f>
        <v>8616.3611111111095</v>
      </c>
      <c r="E114" s="14">
        <f>SUM('Bag demand'!E34:N34)</f>
        <v>6155.2777777777774</v>
      </c>
      <c r="F114" s="14">
        <f>SUM('Bag demand'!F34:O34)</f>
        <v>6155.2777777777774</v>
      </c>
      <c r="G114" s="14">
        <f>SUM('Bag demand'!G34:P34)</f>
        <v>11271.388888888891</v>
      </c>
      <c r="H114" s="14">
        <f>SUM('Bag demand'!H34:Q34)</f>
        <v>9469.4444444444453</v>
      </c>
      <c r="I114" s="14">
        <f>SUM('Bag demand'!I34:R34)</f>
        <v>9469.4444444444453</v>
      </c>
      <c r="J114" s="14">
        <f>SUM('Bag demand'!J34:S34)</f>
        <v>10166.972222222223</v>
      </c>
      <c r="K114" s="14">
        <f>SUM('Bag demand'!K34:T34)</f>
        <v>7995.3055555555566</v>
      </c>
      <c r="L114" s="14">
        <f>SUM('Bag demand'!L34:U34)</f>
        <v>7995.3055555555566</v>
      </c>
      <c r="M114" s="14">
        <f>SUM('Bag demand'!M34:V34)</f>
        <v>10206.972222222223</v>
      </c>
      <c r="N114" s="14">
        <f>SUM('Bag demand'!N34:W34)</f>
        <v>8025.3055555555566</v>
      </c>
      <c r="O114" s="14">
        <f>SUM('Bag demand'!O34:X34)</f>
        <v>8025.3055555555566</v>
      </c>
      <c r="P114" s="14">
        <f>SUM('Bag demand'!P34:Y34)</f>
        <v>10246.972222222223</v>
      </c>
      <c r="Q114" s="14">
        <f>SUM('Bag demand'!Q34:Z34)</f>
        <v>5130.8611111111113</v>
      </c>
      <c r="R114" s="14">
        <f>SUM('Bag demand'!R34:AA34)</f>
        <v>5130.8611111111113</v>
      </c>
      <c r="S114" s="14">
        <f>SUM('Bag demand'!S34:AB34)</f>
        <v>5130.8611111111113</v>
      </c>
      <c r="T114" s="14">
        <f>SUM('Bag demand'!T34:AC34)</f>
        <v>4433.333333333333</v>
      </c>
      <c r="U114" s="14">
        <f>SUM('Bag demand'!U34:AD34)</f>
        <v>4433.333333333333</v>
      </c>
      <c r="V114" s="14">
        <f>SUM('Bag demand'!V34:AE34)</f>
        <v>4433.333333333333</v>
      </c>
      <c r="W114" s="14">
        <f>SUM('Bag demand'!W34:AF34)</f>
        <v>2221.6666666666665</v>
      </c>
      <c r="X114" s="14">
        <f>SUM('Bag demand'!X34:AG34)</f>
        <v>2221.6666666666665</v>
      </c>
      <c r="Y114" s="14">
        <f>SUM('Bag demand'!Y34:AH34)</f>
        <v>2221.6666666666665</v>
      </c>
      <c r="Z114" s="14">
        <f>SUM('Bag demand'!Z34:AI34)</f>
        <v>0</v>
      </c>
      <c r="AA114" s="14">
        <f>SUM('Bag demand'!AA34:AJ34)</f>
        <v>0</v>
      </c>
    </row>
    <row r="115" spans="1:27" x14ac:dyDescent="0.2">
      <c r="A115">
        <f t="shared" si="1"/>
        <v>10040</v>
      </c>
      <c r="B115" s="14">
        <f>SUM('Bag demand'!B35:K35)</f>
        <v>6574.263721684616</v>
      </c>
      <c r="C115" s="14">
        <f>SUM('Bag demand'!C35:L35)</f>
        <v>6574.263721684616</v>
      </c>
      <c r="D115" s="14">
        <f>SUM('Bag demand'!D35:M35)</f>
        <v>6574.263721684616</v>
      </c>
      <c r="E115" s="14">
        <f>SUM('Bag demand'!E35:N35)</f>
        <v>9240.0258057128394</v>
      </c>
      <c r="F115" s="14">
        <f>SUM('Bag demand'!F35:O35)</f>
        <v>9240.0258057128394</v>
      </c>
      <c r="G115" s="14">
        <f>SUM('Bag demand'!G35:P35)</f>
        <v>9240.0258057128394</v>
      </c>
      <c r="H115" s="14">
        <f>SUM('Bag demand'!H35:Q35)</f>
        <v>9240.0258057128394</v>
      </c>
      <c r="I115" s="14">
        <f>SUM('Bag demand'!I35:R35)</f>
        <v>5233.1761804366442</v>
      </c>
      <c r="J115" s="14">
        <f>SUM('Bag demand'!J35:S35)</f>
        <v>5233.1761804366442</v>
      </c>
      <c r="K115" s="14">
        <f>SUM('Bag demand'!K35:T35)</f>
        <v>7935.5598050805474</v>
      </c>
      <c r="L115" s="14">
        <f>SUM('Bag demand'!L35:U35)</f>
        <v>7935.5598050805474</v>
      </c>
      <c r="M115" s="14">
        <f>SUM('Bag demand'!M35:V35)</f>
        <v>7935.5598050805474</v>
      </c>
      <c r="N115" s="14">
        <f>SUM('Bag demand'!N35:W35)</f>
        <v>7935.5598050805474</v>
      </c>
      <c r="O115" s="14">
        <f>SUM('Bag demand'!O35:X35)</f>
        <v>2702.3836246439032</v>
      </c>
      <c r="P115" s="14">
        <f>SUM('Bag demand'!P35:Y35)</f>
        <v>2702.3836246439032</v>
      </c>
      <c r="Q115" s="14">
        <f>SUM('Bag demand'!Q35:Z35)</f>
        <v>8391.6709885487035</v>
      </c>
      <c r="R115" s="14">
        <f>SUM('Bag demand'!R35:AA35)</f>
        <v>8391.6709885487035</v>
      </c>
      <c r="S115" s="14">
        <f>SUM('Bag demand'!S35:AB35)</f>
        <v>8391.6709885487035</v>
      </c>
      <c r="T115" s="14">
        <f>SUM('Bag demand'!T35:AC35)</f>
        <v>8391.6709885487035</v>
      </c>
      <c r="U115" s="14">
        <f>SUM('Bag demand'!U35:AD35)</f>
        <v>5689.2873639048003</v>
      </c>
      <c r="V115" s="14">
        <f>SUM('Bag demand'!V35:AE35)</f>
        <v>5689.2873639048003</v>
      </c>
      <c r="W115" s="14">
        <f>SUM('Bag demand'!W35:AF35)</f>
        <v>5689.2873639048003</v>
      </c>
      <c r="X115" s="14">
        <f>SUM('Bag demand'!X35:AG35)</f>
        <v>5689.2873639048003</v>
      </c>
      <c r="Y115" s="14">
        <f>SUM('Bag demand'!Y35:AH35)</f>
        <v>5689.2873639048003</v>
      </c>
      <c r="Z115" s="14">
        <f>SUM('Bag demand'!Z35:AI35)</f>
        <v>5689.2873639048003</v>
      </c>
      <c r="AA115" s="14">
        <f>SUM('Bag demand'!AA35:AJ35)</f>
        <v>0</v>
      </c>
    </row>
    <row r="116" spans="1:27" x14ac:dyDescent="0.2">
      <c r="A116">
        <f t="shared" si="1"/>
        <v>10041</v>
      </c>
      <c r="B116" s="14">
        <f>SUM('Bag demand'!B36:K36)</f>
        <v>4326.1111111111113</v>
      </c>
      <c r="C116" s="14">
        <f>SUM('Bag demand'!C36:L36)</f>
        <v>4326.1111111111113</v>
      </c>
      <c r="D116" s="14">
        <f>SUM('Bag demand'!D36:M36)</f>
        <v>5855</v>
      </c>
      <c r="E116" s="14">
        <f>SUM('Bag demand'!E36:N36)</f>
        <v>4351.666666666667</v>
      </c>
      <c r="F116" s="14">
        <f>SUM('Bag demand'!F36:O36)</f>
        <v>4351.666666666667</v>
      </c>
      <c r="G116" s="14">
        <f>SUM('Bag demand'!G36:P36)</f>
        <v>7959.4444444444443</v>
      </c>
      <c r="H116" s="14">
        <f>SUM('Bag demand'!H36:Q36)</f>
        <v>6667.7777777777774</v>
      </c>
      <c r="I116" s="14">
        <f>SUM('Bag demand'!I36:R36)</f>
        <v>6667.7777777777774</v>
      </c>
      <c r="J116" s="14">
        <f>SUM('Bag demand'!J36:S36)</f>
        <v>7154.1111111111104</v>
      </c>
      <c r="K116" s="14">
        <f>SUM('Bag demand'!K36:T36)</f>
        <v>5622.9999999999991</v>
      </c>
      <c r="L116" s="14">
        <f>SUM('Bag demand'!L36:U36)</f>
        <v>5622.9999999999991</v>
      </c>
      <c r="M116" s="14">
        <f>SUM('Bag demand'!M36:V36)</f>
        <v>6205.2222222222208</v>
      </c>
      <c r="N116" s="14">
        <f>SUM('Bag demand'!N36:W36)</f>
        <v>4676.333333333333</v>
      </c>
      <c r="O116" s="14">
        <f>SUM('Bag demand'!O36:X36)</f>
        <v>4676.333333333333</v>
      </c>
      <c r="P116" s="14">
        <f>SUM('Bag demand'!P36:Y36)</f>
        <v>5258.5555555555547</v>
      </c>
      <c r="Q116" s="14">
        <f>SUM('Bag demand'!Q36:Z36)</f>
        <v>1650.7777777777776</v>
      </c>
      <c r="R116" s="14">
        <f>SUM('Bag demand'!R36:AA36)</f>
        <v>1650.7777777777776</v>
      </c>
      <c r="S116" s="14">
        <f>SUM('Bag demand'!S36:AB36)</f>
        <v>1650.7777777777776</v>
      </c>
      <c r="T116" s="14">
        <f>SUM('Bag demand'!T36:AC36)</f>
        <v>1164.4444444444443</v>
      </c>
      <c r="U116" s="14">
        <f>SUM('Bag demand'!U36:AD36)</f>
        <v>1164.4444444444443</v>
      </c>
      <c r="V116" s="14">
        <f>SUM('Bag demand'!V36:AE36)</f>
        <v>1164.4444444444443</v>
      </c>
      <c r="W116" s="14">
        <f>SUM('Bag demand'!W36:AF36)</f>
        <v>582.22222222222217</v>
      </c>
      <c r="X116" s="14">
        <f>SUM('Bag demand'!X36:AG36)</f>
        <v>582.22222222222217</v>
      </c>
      <c r="Y116" s="14">
        <f>SUM('Bag demand'!Y36:AH36)</f>
        <v>582.22222222222217</v>
      </c>
      <c r="Z116" s="14">
        <f>SUM('Bag demand'!Z36:AI36)</f>
        <v>0</v>
      </c>
      <c r="AA116" s="14">
        <f>SUM('Bag demand'!AA36:AJ36)</f>
        <v>0</v>
      </c>
    </row>
    <row r="117" spans="1:27" x14ac:dyDescent="0.2">
      <c r="A117">
        <f t="shared" si="1"/>
        <v>10042</v>
      </c>
      <c r="B117" s="14">
        <f>SUM('Bag demand'!B37:K37)</f>
        <v>2821.7145833333334</v>
      </c>
      <c r="C117" s="14">
        <f>SUM('Bag demand'!C37:L37)</f>
        <v>6197.1729166666664</v>
      </c>
      <c r="D117" s="14">
        <f>SUM('Bag demand'!D37:M37)</f>
        <v>6197.1729166666664</v>
      </c>
      <c r="E117" s="14">
        <f>SUM('Bag demand'!E37:N37)</f>
        <v>6197.1729166666664</v>
      </c>
      <c r="F117" s="14">
        <f>SUM('Bag demand'!F37:O37)</f>
        <v>5275.958333333333</v>
      </c>
      <c r="G117" s="14">
        <f>SUM('Bag demand'!G37:P37)</f>
        <v>8762.6583333333328</v>
      </c>
      <c r="H117" s="14">
        <f>SUM('Bag demand'!H37:Q37)</f>
        <v>8762.6583333333328</v>
      </c>
      <c r="I117" s="14">
        <f>SUM('Bag demand'!I37:R37)</f>
        <v>6862.1583333333328</v>
      </c>
      <c r="J117" s="14">
        <f>SUM('Bag demand'!J37:S37)</f>
        <v>6862.1583333333328</v>
      </c>
      <c r="K117" s="14">
        <f>SUM('Bag demand'!K37:T37)</f>
        <v>8208.8562499999989</v>
      </c>
      <c r="L117" s="14">
        <f>SUM('Bag demand'!L37:U37)</f>
        <v>8208.8562499999989</v>
      </c>
      <c r="M117" s="14">
        <f>SUM('Bag demand'!M37:V37)</f>
        <v>4833.3979166666668</v>
      </c>
      <c r="N117" s="14">
        <f>SUM('Bag demand'!N37:W37)</f>
        <v>4833.3979166666668</v>
      </c>
      <c r="O117" s="14">
        <f>SUM('Bag demand'!O37:X37)</f>
        <v>6808.5645833333338</v>
      </c>
      <c r="P117" s="14">
        <f>SUM('Bag demand'!P37:Y37)</f>
        <v>6808.5645833333338</v>
      </c>
      <c r="Q117" s="14">
        <f>SUM('Bag demand'!Q37:Z37)</f>
        <v>3321.8645833333335</v>
      </c>
      <c r="R117" s="14">
        <f>SUM('Bag demand'!R37:AA37)</f>
        <v>3321.8645833333335</v>
      </c>
      <c r="S117" s="14">
        <f>SUM('Bag demand'!S37:AB37)</f>
        <v>3321.8645833333335</v>
      </c>
      <c r="T117" s="14">
        <f>SUM('Bag demand'!T37:AC37)</f>
        <v>3321.8645833333335</v>
      </c>
      <c r="U117" s="14">
        <f>SUM('Bag demand'!U37:AD37)</f>
        <v>1975.1666666666667</v>
      </c>
      <c r="V117" s="14">
        <f>SUM('Bag demand'!V37:AE37)</f>
        <v>1975.1666666666667</v>
      </c>
      <c r="W117" s="14">
        <f>SUM('Bag demand'!W37:AF37)</f>
        <v>1975.1666666666667</v>
      </c>
      <c r="X117" s="14">
        <f>SUM('Bag demand'!X37:AG37)</f>
        <v>1975.1666666666667</v>
      </c>
      <c r="Y117" s="14">
        <f>SUM('Bag demand'!Y37:AH37)</f>
        <v>0</v>
      </c>
      <c r="Z117" s="14">
        <f>SUM('Bag demand'!Z37:AI37)</f>
        <v>0</v>
      </c>
      <c r="AA117" s="14">
        <f>SUM('Bag demand'!AA37:AJ37)</f>
        <v>0</v>
      </c>
    </row>
    <row r="118" spans="1:27" x14ac:dyDescent="0.2">
      <c r="A118">
        <f t="shared" si="1"/>
        <v>10043</v>
      </c>
      <c r="B118" s="14">
        <f>SUM('Bag demand'!B38:K38)</f>
        <v>5892.7284722222221</v>
      </c>
      <c r="C118" s="14">
        <f>SUM('Bag demand'!C38:L38)</f>
        <v>5892.7284722222221</v>
      </c>
      <c r="D118" s="14">
        <f>SUM('Bag demand'!D38:M38)</f>
        <v>5892.7284722222221</v>
      </c>
      <c r="E118" s="14">
        <f>SUM('Bag demand'!E38:N38)</f>
        <v>7731.3861111111109</v>
      </c>
      <c r="F118" s="14">
        <f>SUM('Bag demand'!F38:O38)</f>
        <v>7731.3861111111109</v>
      </c>
      <c r="G118" s="14">
        <f>SUM('Bag demand'!G38:P38)</f>
        <v>7731.3861111111109</v>
      </c>
      <c r="H118" s="14">
        <f>SUM('Bag demand'!H38:Q38)</f>
        <v>7731.3861111111109</v>
      </c>
      <c r="I118" s="14">
        <f>SUM('Bag demand'!I38:R38)</f>
        <v>4419.7055555555553</v>
      </c>
      <c r="J118" s="14">
        <f>SUM('Bag demand'!J38:S38)</f>
        <v>4419.7055555555553</v>
      </c>
      <c r="K118" s="14">
        <f>SUM('Bag demand'!K38:T38)</f>
        <v>6740.0701388888883</v>
      </c>
      <c r="L118" s="14">
        <f>SUM('Bag demand'!L38:U38)</f>
        <v>6740.0701388888883</v>
      </c>
      <c r="M118" s="14">
        <f>SUM('Bag demand'!M38:V38)</f>
        <v>6740.0701388888883</v>
      </c>
      <c r="N118" s="14">
        <f>SUM('Bag demand'!N38:W38)</f>
        <v>6740.0701388888883</v>
      </c>
      <c r="O118" s="14">
        <f>SUM('Bag demand'!O38:X38)</f>
        <v>2320.3645833333335</v>
      </c>
      <c r="P118" s="14">
        <f>SUM('Bag demand'!P38:Y38)</f>
        <v>2320.3645833333335</v>
      </c>
      <c r="Q118" s="14">
        <f>SUM('Bag demand'!Q38:Z38)</f>
        <v>7285.1701388888887</v>
      </c>
      <c r="R118" s="14">
        <f>SUM('Bag demand'!R38:AA38)</f>
        <v>7285.1701388888887</v>
      </c>
      <c r="S118" s="14">
        <f>SUM('Bag demand'!S38:AB38)</f>
        <v>7285.1701388888887</v>
      </c>
      <c r="T118" s="14">
        <f>SUM('Bag demand'!T38:AC38)</f>
        <v>7285.1701388888887</v>
      </c>
      <c r="U118" s="14">
        <f>SUM('Bag demand'!U38:AD38)</f>
        <v>4964.8055555555557</v>
      </c>
      <c r="V118" s="14">
        <f>SUM('Bag demand'!V38:AE38)</f>
        <v>4964.8055555555557</v>
      </c>
      <c r="W118" s="14">
        <f>SUM('Bag demand'!W38:AF38)</f>
        <v>4964.8055555555557</v>
      </c>
      <c r="X118" s="14">
        <f>SUM('Bag demand'!X38:AG38)</f>
        <v>4964.8055555555557</v>
      </c>
      <c r="Y118" s="14">
        <f>SUM('Bag demand'!Y38:AH38)</f>
        <v>4964.8055555555557</v>
      </c>
      <c r="Z118" s="14">
        <f>SUM('Bag demand'!Z38:AI38)</f>
        <v>4964.8055555555557</v>
      </c>
      <c r="AA118" s="14">
        <f>SUM('Bag demand'!AA38:AJ38)</f>
        <v>0</v>
      </c>
    </row>
    <row r="119" spans="1:27" x14ac:dyDescent="0.2">
      <c r="A119">
        <f t="shared" si="1"/>
        <v>10044</v>
      </c>
      <c r="B119" s="14">
        <f>SUM('Bag demand'!B39:K39)</f>
        <v>8766.4791666666661</v>
      </c>
      <c r="C119" s="14">
        <f>SUM('Bag demand'!C39:L39)</f>
        <v>8766.4791666666661</v>
      </c>
      <c r="D119" s="14">
        <f>SUM('Bag demand'!D39:M39)</f>
        <v>6382.7569444444453</v>
      </c>
      <c r="E119" s="14">
        <f>SUM('Bag demand'!E39:N39)</f>
        <v>6382.7569444444453</v>
      </c>
      <c r="F119" s="14">
        <f>SUM('Bag demand'!F39:O39)</f>
        <v>5433.8472222222226</v>
      </c>
      <c r="G119" s="14">
        <f>SUM('Bag demand'!G39:P39)</f>
        <v>5433.8472222222226</v>
      </c>
      <c r="H119" s="14">
        <f>SUM('Bag demand'!H39:Q39)</f>
        <v>8057.5000000000009</v>
      </c>
      <c r="I119" s="14">
        <f>SUM('Bag demand'!I39:R39)</f>
        <v>8057.5000000000009</v>
      </c>
      <c r="J119" s="14">
        <f>SUM('Bag demand'!J39:S39)</f>
        <v>7180.6930555555555</v>
      </c>
      <c r="K119" s="14">
        <f>SUM('Bag demand'!K39:T39)</f>
        <v>7180.6930555555555</v>
      </c>
      <c r="L119" s="14">
        <f>SUM('Bag demand'!L39:U39)</f>
        <v>6913.4847222222224</v>
      </c>
      <c r="M119" s="14">
        <f>SUM('Bag demand'!M39:V39)</f>
        <v>6913.4847222222224</v>
      </c>
      <c r="N119" s="14">
        <f>SUM('Bag demand'!N39:W39)</f>
        <v>6937.9291666666677</v>
      </c>
      <c r="O119" s="14">
        <f>SUM('Bag demand'!O39:X39)</f>
        <v>6937.9291666666677</v>
      </c>
      <c r="P119" s="14">
        <f>SUM('Bag demand'!P39:Y39)</f>
        <v>6962.373611111112</v>
      </c>
      <c r="Q119" s="14">
        <f>SUM('Bag demand'!Q39:Z39)</f>
        <v>6962.373611111112</v>
      </c>
      <c r="R119" s="14">
        <f>SUM('Bag demand'!R39:AA39)</f>
        <v>4670.7069444444451</v>
      </c>
      <c r="S119" s="14">
        <f>SUM('Bag demand'!S39:AB39)</f>
        <v>4670.7069444444451</v>
      </c>
      <c r="T119" s="14">
        <f>SUM('Bag demand'!T39:AC39)</f>
        <v>4409.0138888888896</v>
      </c>
      <c r="U119" s="14">
        <f>SUM('Bag demand'!U39:AD39)</f>
        <v>4409.0138888888896</v>
      </c>
      <c r="V119" s="14">
        <f>SUM('Bag demand'!V39:AE39)</f>
        <v>3532.8333333333335</v>
      </c>
      <c r="W119" s="14">
        <f>SUM('Bag demand'!W39:AF39)</f>
        <v>3532.8333333333335</v>
      </c>
      <c r="X119" s="14">
        <f>SUM('Bag demand'!X39:AG39)</f>
        <v>2360.1111111111113</v>
      </c>
      <c r="Y119" s="14">
        <f>SUM('Bag demand'!Y39:AH39)</f>
        <v>2360.1111111111113</v>
      </c>
      <c r="Z119" s="14">
        <f>SUM('Bag demand'!Z39:AI39)</f>
        <v>1182.5</v>
      </c>
      <c r="AA119" s="14">
        <f>SUM('Bag demand'!AA39:AJ39)</f>
        <v>1182.5</v>
      </c>
    </row>
    <row r="120" spans="1:27" x14ac:dyDescent="0.2">
      <c r="A120">
        <f t="shared" si="1"/>
        <v>10061</v>
      </c>
      <c r="B120" s="14">
        <f>SUM('Bag demand'!B40:K40)</f>
        <v>2346.6666666666665</v>
      </c>
      <c r="C120" s="14">
        <f>SUM('Bag demand'!C40:L40)</f>
        <v>2346.6666666666665</v>
      </c>
      <c r="D120" s="14">
        <f>SUM('Bag demand'!D40:M40)</f>
        <v>3626.6666666666665</v>
      </c>
      <c r="E120" s="14">
        <f>SUM('Bag demand'!E40:N40)</f>
        <v>2773.333333333333</v>
      </c>
      <c r="F120" s="14">
        <f>SUM('Bag demand'!F40:O40)</f>
        <v>2773.333333333333</v>
      </c>
      <c r="G120" s="14">
        <f>SUM('Bag demand'!G40:P40)</f>
        <v>3199.9999999999995</v>
      </c>
      <c r="H120" s="14">
        <f>SUM('Bag demand'!H40:Q40)</f>
        <v>2346.6666666666665</v>
      </c>
      <c r="I120" s="14">
        <f>SUM('Bag demand'!I40:R40)</f>
        <v>2346.6666666666665</v>
      </c>
      <c r="J120" s="14">
        <f>SUM('Bag demand'!J40:S40)</f>
        <v>3413.333333333333</v>
      </c>
      <c r="K120" s="14">
        <f>SUM('Bag demand'!K40:T40)</f>
        <v>2773.333333333333</v>
      </c>
      <c r="L120" s="14">
        <f>SUM('Bag demand'!L40:U40)</f>
        <v>2773.333333333333</v>
      </c>
      <c r="M120" s="14">
        <f>SUM('Bag demand'!M40:V40)</f>
        <v>4053.333333333333</v>
      </c>
      <c r="N120" s="14">
        <f>SUM('Bag demand'!N40:W40)</f>
        <v>2773.3333333333335</v>
      </c>
      <c r="O120" s="14">
        <f>SUM('Bag demand'!O40:X40)</f>
        <v>2773.3333333333335</v>
      </c>
      <c r="P120" s="14">
        <f>SUM('Bag demand'!P40:Y40)</f>
        <v>3413.3333333333335</v>
      </c>
      <c r="Q120" s="14">
        <f>SUM('Bag demand'!Q40:Z40)</f>
        <v>2986.666666666667</v>
      </c>
      <c r="R120" s="14">
        <f>SUM('Bag demand'!R40:AA40)</f>
        <v>2986.666666666667</v>
      </c>
      <c r="S120" s="14">
        <f>SUM('Bag demand'!S40:AB40)</f>
        <v>2986.666666666667</v>
      </c>
      <c r="T120" s="14">
        <f>SUM('Bag demand'!T40:AC40)</f>
        <v>1920</v>
      </c>
      <c r="U120" s="14">
        <f>SUM('Bag demand'!U40:AD40)</f>
        <v>1920</v>
      </c>
      <c r="V120" s="14">
        <f>SUM('Bag demand'!V40:AE40)</f>
        <v>1920</v>
      </c>
      <c r="W120" s="14">
        <f>SUM('Bag demand'!W40:AF40)</f>
        <v>640</v>
      </c>
      <c r="X120" s="14">
        <f>SUM('Bag demand'!X40:AG40)</f>
        <v>640</v>
      </c>
      <c r="Y120" s="14">
        <f>SUM('Bag demand'!Y40:AH40)</f>
        <v>640</v>
      </c>
      <c r="Z120" s="14">
        <f>SUM('Bag demand'!Z40:AI40)</f>
        <v>0</v>
      </c>
      <c r="AA120" s="14">
        <f>SUM('Bag demand'!AA40:AJ40)</f>
        <v>0</v>
      </c>
    </row>
    <row r="121" spans="1:27" x14ac:dyDescent="0.2">
      <c r="A121">
        <f t="shared" si="1"/>
        <v>10062</v>
      </c>
      <c r="B121" s="14">
        <f>SUM('Bag demand'!B41:K41)</f>
        <v>2222.2222222222222</v>
      </c>
      <c r="C121" s="14">
        <f>SUM('Bag demand'!C41:L41)</f>
        <v>1111.1111111111111</v>
      </c>
      <c r="D121" s="14">
        <f>SUM('Bag demand'!D41:M41)</f>
        <v>1111.1111111111111</v>
      </c>
      <c r="E121" s="14">
        <f>SUM('Bag demand'!E41:N41)</f>
        <v>1111.1111111111111</v>
      </c>
      <c r="F121" s="14">
        <f>SUM('Bag demand'!F41:O41)</f>
        <v>1111.1111111111111</v>
      </c>
      <c r="G121" s="14">
        <f>SUM('Bag demand'!G41:P41)</f>
        <v>0</v>
      </c>
      <c r="H121" s="14">
        <f>SUM('Bag demand'!H41:Q41)</f>
        <v>0</v>
      </c>
      <c r="I121" s="14">
        <f>SUM('Bag demand'!I41:R41)</f>
        <v>1111.1111111111111</v>
      </c>
      <c r="J121" s="14">
        <f>SUM('Bag demand'!J41:S41)</f>
        <v>1111.1111111111111</v>
      </c>
      <c r="K121" s="14">
        <f>SUM('Bag demand'!K41:T41)</f>
        <v>1111.1111111111111</v>
      </c>
      <c r="L121" s="14">
        <f>SUM('Bag demand'!L41:U41)</f>
        <v>1111.1111111111111</v>
      </c>
      <c r="M121" s="14">
        <f>SUM('Bag demand'!M41:V41)</f>
        <v>1111.1111111111111</v>
      </c>
      <c r="N121" s="14">
        <f>SUM('Bag demand'!N41:W41)</f>
        <v>1111.1111111111111</v>
      </c>
      <c r="O121" s="14">
        <f>SUM('Bag demand'!O41:X41)</f>
        <v>1559.1111111111109</v>
      </c>
      <c r="P121" s="14">
        <f>SUM('Bag demand'!P41:Y41)</f>
        <v>1559.1111111111109</v>
      </c>
      <c r="Q121" s="14">
        <f>SUM('Bag demand'!Q41:Z41)</f>
        <v>1559.1111111111109</v>
      </c>
      <c r="R121" s="14">
        <f>SUM('Bag demand'!R41:AA41)</f>
        <v>1559.1111111111109</v>
      </c>
      <c r="S121" s="14">
        <f>SUM('Bag demand'!S41:AB41)</f>
        <v>447.99999999999989</v>
      </c>
      <c r="T121" s="14">
        <f>SUM('Bag demand'!T41:AC41)</f>
        <v>447.99999999999989</v>
      </c>
      <c r="U121" s="14">
        <f>SUM('Bag demand'!U41:AD41)</f>
        <v>447.99999999999989</v>
      </c>
      <c r="V121" s="14">
        <f>SUM('Bag demand'!V41:AE41)</f>
        <v>447.99999999999989</v>
      </c>
      <c r="W121" s="14">
        <f>SUM('Bag demand'!W41:AF41)</f>
        <v>447.99999999999989</v>
      </c>
      <c r="X121" s="14">
        <f>SUM('Bag demand'!X41:AG41)</f>
        <v>447.99999999999989</v>
      </c>
      <c r="Y121" s="14">
        <f>SUM('Bag demand'!Y41:AH41)</f>
        <v>0</v>
      </c>
      <c r="Z121" s="14">
        <f>SUM('Bag demand'!Z41:AI41)</f>
        <v>0</v>
      </c>
      <c r="AA121" s="14">
        <f>SUM('Bag demand'!AA41:AJ41)</f>
        <v>0</v>
      </c>
    </row>
    <row r="122" spans="1:27" x14ac:dyDescent="0.2">
      <c r="A122">
        <f t="shared" si="1"/>
        <v>10063</v>
      </c>
      <c r="B122" s="14">
        <f>SUM('Bag demand'!B42:K42)</f>
        <v>4053.333333333333</v>
      </c>
      <c r="C122" s="14">
        <f>SUM('Bag demand'!C42:L42)</f>
        <v>2560</v>
      </c>
      <c r="D122" s="14">
        <f>SUM('Bag demand'!D42:M42)</f>
        <v>2560</v>
      </c>
      <c r="E122" s="14">
        <f>SUM('Bag demand'!E42:N42)</f>
        <v>2560</v>
      </c>
      <c r="F122" s="14">
        <f>SUM('Bag demand'!F42:O42)</f>
        <v>2560</v>
      </c>
      <c r="G122" s="14">
        <f>SUM('Bag demand'!G42:P42)</f>
        <v>1920</v>
      </c>
      <c r="H122" s="14">
        <f>SUM('Bag demand'!H42:Q42)</f>
        <v>3840</v>
      </c>
      <c r="I122" s="14">
        <f>SUM('Bag demand'!I42:R42)</f>
        <v>3840</v>
      </c>
      <c r="J122" s="14">
        <f>SUM('Bag demand'!J42:S42)</f>
        <v>3840</v>
      </c>
      <c r="K122" s="14">
        <f>SUM('Bag demand'!K42:T42)</f>
        <v>3840</v>
      </c>
      <c r="L122" s="14">
        <f>SUM('Bag demand'!L42:U42)</f>
        <v>1920</v>
      </c>
      <c r="M122" s="14">
        <f>SUM('Bag demand'!M42:V42)</f>
        <v>1920</v>
      </c>
      <c r="N122" s="14">
        <f>SUM('Bag demand'!N42:W42)</f>
        <v>3413.333333333333</v>
      </c>
      <c r="O122" s="14">
        <f>SUM('Bag demand'!O42:X42)</f>
        <v>3413.333333333333</v>
      </c>
      <c r="P122" s="14">
        <f>SUM('Bag demand'!P42:Y42)</f>
        <v>3413.333333333333</v>
      </c>
      <c r="Q122" s="14">
        <f>SUM('Bag demand'!Q42:Z42)</f>
        <v>3413.333333333333</v>
      </c>
      <c r="R122" s="14">
        <f>SUM('Bag demand'!R42:AA42)</f>
        <v>1493.3333333333333</v>
      </c>
      <c r="S122" s="14">
        <f>SUM('Bag demand'!S42:AB42)</f>
        <v>1493.3333333333333</v>
      </c>
      <c r="T122" s="14">
        <f>SUM('Bag demand'!T42:AC42)</f>
        <v>1493.3333333333333</v>
      </c>
      <c r="U122" s="14">
        <f>SUM('Bag demand'!U42:AD42)</f>
        <v>1493.3333333333333</v>
      </c>
      <c r="V122" s="14">
        <f>SUM('Bag demand'!V42:AE42)</f>
        <v>1493.3333333333333</v>
      </c>
      <c r="W122" s="14">
        <f>SUM('Bag demand'!W42:AF42)</f>
        <v>1493.3333333333333</v>
      </c>
      <c r="X122" s="14">
        <f>SUM('Bag demand'!X42:AG42)</f>
        <v>0</v>
      </c>
      <c r="Y122" s="14">
        <f>SUM('Bag demand'!Y42:AH42)</f>
        <v>0</v>
      </c>
      <c r="Z122" s="14">
        <f>SUM('Bag demand'!Z42:AI42)</f>
        <v>0</v>
      </c>
      <c r="AA122" s="14">
        <f>SUM('Bag demand'!AA42:AJ42)</f>
        <v>0</v>
      </c>
    </row>
    <row r="123" spans="1:27" x14ac:dyDescent="0.2">
      <c r="A123">
        <f t="shared" si="1"/>
        <v>10064</v>
      </c>
      <c r="B123" s="14">
        <f>SUM('Bag demand'!B43:K43)</f>
        <v>1866.7555555555555</v>
      </c>
      <c r="C123" s="14">
        <f>SUM('Bag demand'!C43:L43)</f>
        <v>1866.7555555555555</v>
      </c>
      <c r="D123" s="14">
        <f>SUM('Bag demand'!D43:M43)</f>
        <v>2325.333333333333</v>
      </c>
      <c r="E123" s="14">
        <f>SUM('Bag demand'!E43:N43)</f>
        <v>1403.1111111111111</v>
      </c>
      <c r="F123" s="14">
        <f>SUM('Bag demand'!F43:O43)</f>
        <v>1403.1111111111111</v>
      </c>
      <c r="G123" s="14">
        <f>SUM('Bag demand'!G43:P43)</f>
        <v>1865.1111111111111</v>
      </c>
      <c r="H123" s="14">
        <f>SUM('Bag demand'!H43:Q43)</f>
        <v>1372.3111111111111</v>
      </c>
      <c r="I123" s="14">
        <f>SUM('Bag demand'!I43:R43)</f>
        <v>1372.3111111111111</v>
      </c>
      <c r="J123" s="14">
        <f>SUM('Bag demand'!J43:S43)</f>
        <v>1834.3111111111111</v>
      </c>
      <c r="K123" s="14">
        <f>SUM('Bag demand'!K43:T43)</f>
        <v>1382.5777777777778</v>
      </c>
      <c r="L123" s="14">
        <f>SUM('Bag demand'!L43:U43)</f>
        <v>1382.5777777777778</v>
      </c>
      <c r="M123" s="14">
        <f>SUM('Bag demand'!M43:V43)</f>
        <v>1875.3777777777777</v>
      </c>
      <c r="N123" s="14">
        <f>SUM('Bag demand'!N43:W43)</f>
        <v>1416.8</v>
      </c>
      <c r="O123" s="14">
        <f>SUM('Bag demand'!O43:X43)</f>
        <v>1416.8</v>
      </c>
      <c r="P123" s="14">
        <f>SUM('Bag demand'!P43:Y43)</f>
        <v>1933.5555555555554</v>
      </c>
      <c r="Q123" s="14">
        <f>SUM('Bag demand'!Q43:Z43)</f>
        <v>1471.5555555555554</v>
      </c>
      <c r="R123" s="14">
        <f>SUM('Bag demand'!R43:AA43)</f>
        <v>1471.5555555555554</v>
      </c>
      <c r="S123" s="14">
        <f>SUM('Bag demand'!S43:AB43)</f>
        <v>1471.5555555555554</v>
      </c>
      <c r="T123" s="14">
        <f>SUM('Bag demand'!T43:AC43)</f>
        <v>1009.5555555555554</v>
      </c>
      <c r="U123" s="14">
        <f>SUM('Bag demand'!U43:AD43)</f>
        <v>1009.5555555555554</v>
      </c>
      <c r="V123" s="14">
        <f>SUM('Bag demand'!V43:AE43)</f>
        <v>1009.5555555555554</v>
      </c>
      <c r="W123" s="14">
        <f>SUM('Bag demand'!W43:AF43)</f>
        <v>516.75555555555547</v>
      </c>
      <c r="X123" s="14">
        <f>SUM('Bag demand'!X43:AG43)</f>
        <v>516.75555555555547</v>
      </c>
      <c r="Y123" s="14">
        <f>SUM('Bag demand'!Y43:AH43)</f>
        <v>516.75555555555547</v>
      </c>
      <c r="Z123" s="14">
        <f>SUM('Bag demand'!Z43:AI43)</f>
        <v>0</v>
      </c>
      <c r="AA123" s="14">
        <f>SUM('Bag demand'!AA43:AJ43)</f>
        <v>0</v>
      </c>
    </row>
    <row r="124" spans="1:27" x14ac:dyDescent="0.2">
      <c r="A124">
        <f t="shared" si="1"/>
        <v>10065</v>
      </c>
      <c r="B124" s="14">
        <f>SUM('Bag demand'!B44:K44)</f>
        <v>2652.2222222222226</v>
      </c>
      <c r="C124" s="14">
        <f>SUM('Bag demand'!C44:L44)</f>
        <v>2652.2222222222226</v>
      </c>
      <c r="D124" s="14">
        <f>SUM('Bag demand'!D44:M44)</f>
        <v>2652.2222222222226</v>
      </c>
      <c r="E124" s="14">
        <f>SUM('Bag demand'!E44:N44)</f>
        <v>2652.2222222222226</v>
      </c>
      <c r="F124" s="14">
        <f>SUM('Bag demand'!F44:O44)</f>
        <v>3507.7777777777783</v>
      </c>
      <c r="G124" s="14">
        <f>SUM('Bag demand'!G44:P44)</f>
        <v>2823.3333333333335</v>
      </c>
      <c r="H124" s="14">
        <f>SUM('Bag demand'!H44:Q44)</f>
        <v>2823.3333333333335</v>
      </c>
      <c r="I124" s="14">
        <f>SUM('Bag demand'!I44:R44)</f>
        <v>3678.8888888888891</v>
      </c>
      <c r="J124" s="14">
        <f>SUM('Bag demand'!J44:S44)</f>
        <v>2652.2222222222222</v>
      </c>
      <c r="K124" s="14">
        <f>SUM('Bag demand'!K44:T44)</f>
        <v>2652.2222222222222</v>
      </c>
      <c r="L124" s="14">
        <f>SUM('Bag demand'!L44:U44)</f>
        <v>3507.7777777777778</v>
      </c>
      <c r="M124" s="14">
        <f>SUM('Bag demand'!M44:V44)</f>
        <v>2566.6666666666665</v>
      </c>
      <c r="N124" s="14">
        <f>SUM('Bag demand'!N44:W44)</f>
        <v>2566.6666666666665</v>
      </c>
      <c r="O124" s="14">
        <f>SUM('Bag demand'!O44:X44)</f>
        <v>3593.333333333333</v>
      </c>
      <c r="P124" s="14">
        <f>SUM('Bag demand'!P44:Y44)</f>
        <v>2737.7777777777778</v>
      </c>
      <c r="Q124" s="14">
        <f>SUM('Bag demand'!Q44:Z44)</f>
        <v>2737.7777777777778</v>
      </c>
      <c r="R124" s="14">
        <f>SUM('Bag demand'!R44:AA44)</f>
        <v>3422.2222222222222</v>
      </c>
      <c r="S124" s="14">
        <f>SUM('Bag demand'!S44:AB44)</f>
        <v>2566.6666666666665</v>
      </c>
      <c r="T124" s="14">
        <f>SUM('Bag demand'!T44:AC44)</f>
        <v>2566.6666666666665</v>
      </c>
      <c r="U124" s="14">
        <f>SUM('Bag demand'!U44:AD44)</f>
        <v>2566.6666666666665</v>
      </c>
      <c r="V124" s="14">
        <f>SUM('Bag demand'!V44:AE44)</f>
        <v>1711.1111111111113</v>
      </c>
      <c r="W124" s="14">
        <f>SUM('Bag demand'!W44:AF44)</f>
        <v>1711.1111111111113</v>
      </c>
      <c r="X124" s="14">
        <f>SUM('Bag demand'!X44:AG44)</f>
        <v>1711.1111111111113</v>
      </c>
      <c r="Y124" s="14">
        <f>SUM('Bag demand'!Y44:AH44)</f>
        <v>684.44444444444446</v>
      </c>
      <c r="Z124" s="14">
        <f>SUM('Bag demand'!Z44:AI44)</f>
        <v>684.44444444444446</v>
      </c>
      <c r="AA124" s="14">
        <f>SUM('Bag demand'!AA44:AJ44)</f>
        <v>684.44444444444446</v>
      </c>
    </row>
    <row r="125" spans="1:27" x14ac:dyDescent="0.2">
      <c r="A125">
        <f t="shared" si="1"/>
        <v>10066</v>
      </c>
      <c r="B125" s="14">
        <f>SUM('Bag demand'!B45:K45)</f>
        <v>817.91111111111127</v>
      </c>
      <c r="C125" s="14">
        <f>SUM('Bag demand'!C45:L45)</f>
        <v>629.68888888888898</v>
      </c>
      <c r="D125" s="14">
        <f>SUM('Bag demand'!D45:M45)</f>
        <v>629.68888888888898</v>
      </c>
      <c r="E125" s="14">
        <f>SUM('Bag demand'!E45:N45)</f>
        <v>629.68888888888898</v>
      </c>
      <c r="F125" s="14">
        <f>SUM('Bag demand'!F45:O45)</f>
        <v>629.68888888888898</v>
      </c>
      <c r="G125" s="14">
        <f>SUM('Bag demand'!G45:P45)</f>
        <v>318.26666666666671</v>
      </c>
      <c r="H125" s="14">
        <f>SUM('Bag demand'!H45:Q45)</f>
        <v>711.82222222222219</v>
      </c>
      <c r="I125" s="14">
        <f>SUM('Bag demand'!I45:R45)</f>
        <v>711.82222222222219</v>
      </c>
      <c r="J125" s="14">
        <f>SUM('Bag demand'!J45:S45)</f>
        <v>711.82222222222219</v>
      </c>
      <c r="K125" s="14">
        <f>SUM('Bag demand'!K45:T45)</f>
        <v>711.82222222222219</v>
      </c>
      <c r="L125" s="14">
        <f>SUM('Bag demand'!L45:U45)</f>
        <v>393.55555555555549</v>
      </c>
      <c r="M125" s="14">
        <f>SUM('Bag demand'!M45:V45)</f>
        <v>393.55555555555549</v>
      </c>
      <c r="N125" s="14">
        <f>SUM('Bag demand'!N45:W45)</f>
        <v>804.22222222222217</v>
      </c>
      <c r="O125" s="14">
        <f>SUM('Bag demand'!O45:X45)</f>
        <v>804.22222222222217</v>
      </c>
      <c r="P125" s="14">
        <f>SUM('Bag demand'!P45:Y45)</f>
        <v>804.22222222222217</v>
      </c>
      <c r="Q125" s="14">
        <f>SUM('Bag demand'!Q45:Z45)</f>
        <v>804.22222222222217</v>
      </c>
      <c r="R125" s="14">
        <f>SUM('Bag demand'!R45:AA45)</f>
        <v>410.66666666666663</v>
      </c>
      <c r="S125" s="14">
        <f>SUM('Bag demand'!S45:AB45)</f>
        <v>410.66666666666663</v>
      </c>
      <c r="T125" s="14">
        <f>SUM('Bag demand'!T45:AC45)</f>
        <v>410.66666666666663</v>
      </c>
      <c r="U125" s="14">
        <f>SUM('Bag demand'!U45:AD45)</f>
        <v>410.66666666666663</v>
      </c>
      <c r="V125" s="14">
        <f>SUM('Bag demand'!V45:AE45)</f>
        <v>410.66666666666663</v>
      </c>
      <c r="W125" s="14">
        <f>SUM('Bag demand'!W45:AF45)</f>
        <v>410.66666666666663</v>
      </c>
      <c r="X125" s="14">
        <f>SUM('Bag demand'!X45:AG45)</f>
        <v>0</v>
      </c>
      <c r="Y125" s="14">
        <f>SUM('Bag demand'!Y45:AH45)</f>
        <v>0</v>
      </c>
      <c r="Z125" s="14">
        <f>SUM('Bag demand'!Z45:AI45)</f>
        <v>0</v>
      </c>
      <c r="AA125" s="14">
        <f>SUM('Bag demand'!AA45:AJ45)</f>
        <v>0</v>
      </c>
    </row>
    <row r="126" spans="1:27" x14ac:dyDescent="0.2">
      <c r="A126">
        <f t="shared" si="1"/>
        <v>10067</v>
      </c>
      <c r="B126" s="14">
        <f>SUM('Bag demand'!B46:K46)</f>
        <v>28526.388888888883</v>
      </c>
      <c r="C126" s="14">
        <f>SUM('Bag demand'!C46:L46)</f>
        <v>28526.388888888883</v>
      </c>
      <c r="D126" s="14">
        <f>SUM('Bag demand'!D46:M46)</f>
        <v>38686.111111111109</v>
      </c>
      <c r="E126" s="14">
        <f>SUM('Bag demand'!E46:N46)</f>
        <v>29106.944444444442</v>
      </c>
      <c r="F126" s="14">
        <f>SUM('Bag demand'!F46:O46)</f>
        <v>29106.944444444442</v>
      </c>
      <c r="G126" s="14">
        <f>SUM('Bag demand'!G46:P46)</f>
        <v>39556.944444444438</v>
      </c>
      <c r="H126" s="14">
        <f>SUM('Bag demand'!H46:Q46)</f>
        <v>29951.388888888891</v>
      </c>
      <c r="I126" s="14">
        <f>SUM('Bag demand'!I46:R46)</f>
        <v>29951.388888888891</v>
      </c>
      <c r="J126" s="14">
        <f>SUM('Bag demand'!J46:S46)</f>
        <v>40163.888888888891</v>
      </c>
      <c r="K126" s="14">
        <f>SUM('Bag demand'!K46:T46)</f>
        <v>30822.222222222223</v>
      </c>
      <c r="L126" s="14">
        <f>SUM('Bag demand'!L46:U46)</f>
        <v>30822.222222222223</v>
      </c>
      <c r="M126" s="14">
        <f>SUM('Bag demand'!M46:V46)</f>
        <v>41082.222222222219</v>
      </c>
      <c r="N126" s="14">
        <f>SUM('Bag demand'!N46:W46)</f>
        <v>30922.5</v>
      </c>
      <c r="O126" s="14">
        <f>SUM('Bag demand'!O46:X46)</f>
        <v>30922.5</v>
      </c>
      <c r="P126" s="14">
        <f>SUM('Bag demand'!P46:Y46)</f>
        <v>41641.666666666664</v>
      </c>
      <c r="Q126" s="14">
        <f>SUM('Bag demand'!Q46:Z46)</f>
        <v>31191.666666666664</v>
      </c>
      <c r="R126" s="14">
        <f>SUM('Bag demand'!R46:AA46)</f>
        <v>31191.666666666664</v>
      </c>
      <c r="S126" s="14">
        <f>SUM('Bag demand'!S46:AB46)</f>
        <v>31191.666666666664</v>
      </c>
      <c r="T126" s="14">
        <f>SUM('Bag demand'!T46:AC46)</f>
        <v>20979.166666666664</v>
      </c>
      <c r="U126" s="14">
        <f>SUM('Bag demand'!U46:AD46)</f>
        <v>20979.166666666664</v>
      </c>
      <c r="V126" s="14">
        <f>SUM('Bag demand'!V46:AE46)</f>
        <v>20979.166666666664</v>
      </c>
      <c r="W126" s="14">
        <f>SUM('Bag demand'!W46:AF46)</f>
        <v>10719.166666666666</v>
      </c>
      <c r="X126" s="14">
        <f>SUM('Bag demand'!X46:AG46)</f>
        <v>10719.166666666666</v>
      </c>
      <c r="Y126" s="14">
        <f>SUM('Bag demand'!Y46:AH46)</f>
        <v>10719.166666666666</v>
      </c>
      <c r="Z126" s="14">
        <f>SUM('Bag demand'!Z46:AI46)</f>
        <v>0</v>
      </c>
      <c r="AA126" s="14">
        <f>SUM('Bag demand'!AA46:AJ46)</f>
        <v>0</v>
      </c>
    </row>
    <row r="127" spans="1:27" x14ac:dyDescent="0.2">
      <c r="A127">
        <f t="shared" si="1"/>
        <v>10068</v>
      </c>
      <c r="B127" s="14">
        <f>SUM('Bag demand'!B47:K47)</f>
        <v>20833.333333333336</v>
      </c>
      <c r="C127" s="14">
        <f>SUM('Bag demand'!C47:L47)</f>
        <v>20833.333333333336</v>
      </c>
      <c r="D127" s="14">
        <f>SUM('Bag demand'!D47:M47)</f>
        <v>20833.333333333336</v>
      </c>
      <c r="E127" s="14">
        <f>SUM('Bag demand'!E47:N47)</f>
        <v>20833.333333333336</v>
      </c>
      <c r="F127" s="14">
        <f>SUM('Bag demand'!F47:O47)</f>
        <v>10433.333333333334</v>
      </c>
      <c r="G127" s="14">
        <f>SUM('Bag demand'!G47:P47)</f>
        <v>10433.333333333334</v>
      </c>
      <c r="H127" s="14">
        <f>SUM('Bag demand'!H47:Q47)</f>
        <v>21300</v>
      </c>
      <c r="I127" s="14">
        <f>SUM('Bag demand'!I47:R47)</f>
        <v>21300</v>
      </c>
      <c r="J127" s="14">
        <f>SUM('Bag demand'!J47:S47)</f>
        <v>21300</v>
      </c>
      <c r="K127" s="14">
        <f>SUM('Bag demand'!K47:T47)</f>
        <v>21300</v>
      </c>
      <c r="L127" s="14">
        <f>SUM('Bag demand'!L47:U47)</f>
        <v>10866.666666666666</v>
      </c>
      <c r="M127" s="14">
        <f>SUM('Bag demand'!M47:V47)</f>
        <v>10866.666666666666</v>
      </c>
      <c r="N127" s="14">
        <f>SUM('Bag demand'!N47:W47)</f>
        <v>22194.444444444445</v>
      </c>
      <c r="O127" s="14">
        <f>SUM('Bag demand'!O47:X47)</f>
        <v>22194.444444444445</v>
      </c>
      <c r="P127" s="14">
        <f>SUM('Bag demand'!P47:Y47)</f>
        <v>22194.444444444445</v>
      </c>
      <c r="Q127" s="14">
        <f>SUM('Bag demand'!Q47:Z47)</f>
        <v>22194.444444444445</v>
      </c>
      <c r="R127" s="14">
        <f>SUM('Bag demand'!R47:AA47)</f>
        <v>11327.777777777777</v>
      </c>
      <c r="S127" s="14">
        <f>SUM('Bag demand'!S47:AB47)</f>
        <v>11327.777777777777</v>
      </c>
      <c r="T127" s="14">
        <f>SUM('Bag demand'!T47:AC47)</f>
        <v>11327.777777777777</v>
      </c>
      <c r="U127" s="14">
        <f>SUM('Bag demand'!U47:AD47)</f>
        <v>11327.777777777777</v>
      </c>
      <c r="V127" s="14">
        <f>SUM('Bag demand'!V47:AE47)</f>
        <v>11327.777777777777</v>
      </c>
      <c r="W127" s="14">
        <f>SUM('Bag demand'!W47:AF47)</f>
        <v>11327.777777777777</v>
      </c>
      <c r="X127" s="14">
        <f>SUM('Bag demand'!X47:AG47)</f>
        <v>0</v>
      </c>
      <c r="Y127" s="14">
        <f>SUM('Bag demand'!Y47:AH47)</f>
        <v>0</v>
      </c>
      <c r="Z127" s="14">
        <f>SUM('Bag demand'!Z47:AI47)</f>
        <v>0</v>
      </c>
      <c r="AA127" s="14">
        <f>SUM('Bag demand'!AA47:AJ47)</f>
        <v>0</v>
      </c>
    </row>
    <row r="128" spans="1:27" x14ac:dyDescent="0.2">
      <c r="A128">
        <f t="shared" si="1"/>
        <v>10069</v>
      </c>
      <c r="B128" s="14">
        <f>SUM('Bag demand'!B48:K48)</f>
        <v>27847.222222222219</v>
      </c>
      <c r="C128" s="14">
        <f>SUM('Bag demand'!C48:L48)</f>
        <v>31236.111111111109</v>
      </c>
      <c r="D128" s="14">
        <f>SUM('Bag demand'!D48:M48)</f>
        <v>31236.111111111109</v>
      </c>
      <c r="E128" s="14">
        <f>SUM('Bag demand'!E48:N48)</f>
        <v>31236.111111111109</v>
      </c>
      <c r="F128" s="14">
        <f>SUM('Bag demand'!F48:O48)</f>
        <v>42236.111111111109</v>
      </c>
      <c r="G128" s="14">
        <f>SUM('Bag demand'!G48:P48)</f>
        <v>31611.111111111109</v>
      </c>
      <c r="H128" s="14">
        <f>SUM('Bag demand'!H48:Q48)</f>
        <v>31611.111111111109</v>
      </c>
      <c r="I128" s="14">
        <f>SUM('Bag demand'!I48:R48)</f>
        <v>42902.777777777774</v>
      </c>
      <c r="J128" s="14">
        <f>SUM('Bag demand'!J48:S48)</f>
        <v>32736.111111111109</v>
      </c>
      <c r="K128" s="14">
        <f>SUM('Bag demand'!K48:T48)</f>
        <v>32736.111111111109</v>
      </c>
      <c r="L128" s="14">
        <f>SUM('Bag demand'!L48:U48)</f>
        <v>44166.666666666664</v>
      </c>
      <c r="M128" s="14">
        <f>SUM('Bag demand'!M48:V48)</f>
        <v>33722.222222222219</v>
      </c>
      <c r="N128" s="14">
        <f>SUM('Bag demand'!N48:W48)</f>
        <v>33722.222222222219</v>
      </c>
      <c r="O128" s="14">
        <f>SUM('Bag demand'!O48:X48)</f>
        <v>45222.222222222219</v>
      </c>
      <c r="P128" s="14">
        <f>SUM('Bag demand'!P48:Y48)</f>
        <v>34222.222222222219</v>
      </c>
      <c r="Q128" s="14">
        <f>SUM('Bag demand'!Q48:Z48)</f>
        <v>34222.222222222219</v>
      </c>
      <c r="R128" s="14">
        <f>SUM('Bag demand'!R48:AA48)</f>
        <v>46930.555555555547</v>
      </c>
      <c r="S128" s="14">
        <f>SUM('Bag demand'!S48:AB48)</f>
        <v>35638.888888888891</v>
      </c>
      <c r="T128" s="14">
        <f>SUM('Bag demand'!T48:AC48)</f>
        <v>35638.888888888891</v>
      </c>
      <c r="U128" s="14">
        <f>SUM('Bag demand'!U48:AD48)</f>
        <v>35638.888888888891</v>
      </c>
      <c r="V128" s="14">
        <f>SUM('Bag demand'!V48:AE48)</f>
        <v>24208.333333333332</v>
      </c>
      <c r="W128" s="14">
        <f>SUM('Bag demand'!W48:AF48)</f>
        <v>24208.333333333332</v>
      </c>
      <c r="X128" s="14">
        <f>SUM('Bag demand'!X48:AG48)</f>
        <v>24208.333333333332</v>
      </c>
      <c r="Y128" s="14">
        <f>SUM('Bag demand'!Y48:AH48)</f>
        <v>12708.333333333332</v>
      </c>
      <c r="Z128" s="14">
        <f>SUM('Bag demand'!Z48:AI48)</f>
        <v>12708.333333333332</v>
      </c>
      <c r="AA128" s="14">
        <f>SUM('Bag demand'!AA48:AJ48)</f>
        <v>12708.333333333332</v>
      </c>
    </row>
    <row r="129" spans="1:27" x14ac:dyDescent="0.2">
      <c r="A129">
        <f t="shared" si="1"/>
        <v>10070</v>
      </c>
      <c r="B129" s="14">
        <f>SUM('Bag demand'!B49:K49)</f>
        <v>15695</v>
      </c>
      <c r="C129" s="14">
        <f>SUM('Bag demand'!C49:L49)</f>
        <v>11720</v>
      </c>
      <c r="D129" s="14">
        <f>SUM('Bag demand'!D49:M49)</f>
        <v>11720</v>
      </c>
      <c r="E129" s="14">
        <f>SUM('Bag demand'!E49:N49)</f>
        <v>11720</v>
      </c>
      <c r="F129" s="14">
        <f>SUM('Bag demand'!F49:O49)</f>
        <v>11720</v>
      </c>
      <c r="G129" s="14">
        <f>SUM('Bag demand'!G49:P49)</f>
        <v>7640</v>
      </c>
      <c r="H129" s="14">
        <f>SUM('Bag demand'!H49:Q49)</f>
        <v>13682.5</v>
      </c>
      <c r="I129" s="14">
        <f>SUM('Bag demand'!I49:R49)</f>
        <v>13682.5</v>
      </c>
      <c r="J129" s="14">
        <f>SUM('Bag demand'!J49:S49)</f>
        <v>13682.5</v>
      </c>
      <c r="K129" s="14">
        <f>SUM('Bag demand'!K49:T49)</f>
        <v>13682.5</v>
      </c>
      <c r="L129" s="14">
        <f>SUM('Bag demand'!L49:U49)</f>
        <v>6042.5</v>
      </c>
      <c r="M129" s="14">
        <f>SUM('Bag demand'!M49:V49)</f>
        <v>6042.5</v>
      </c>
      <c r="N129" s="14">
        <f>SUM('Bag demand'!N49:W49)</f>
        <v>12787.5</v>
      </c>
      <c r="O129" s="14">
        <f>SUM('Bag demand'!O49:X49)</f>
        <v>12787.5</v>
      </c>
      <c r="P129" s="14">
        <f>SUM('Bag demand'!P49:Y49)</f>
        <v>12787.5</v>
      </c>
      <c r="Q129" s="14">
        <f>SUM('Bag demand'!Q49:Z49)</f>
        <v>12787.5</v>
      </c>
      <c r="R129" s="14">
        <f>SUM('Bag demand'!R49:AA49)</f>
        <v>6745</v>
      </c>
      <c r="S129" s="14">
        <f>SUM('Bag demand'!S49:AB49)</f>
        <v>6745</v>
      </c>
      <c r="T129" s="14">
        <f>SUM('Bag demand'!T49:AC49)</f>
        <v>6745</v>
      </c>
      <c r="U129" s="14">
        <f>SUM('Bag demand'!U49:AD49)</f>
        <v>6745</v>
      </c>
      <c r="V129" s="14">
        <f>SUM('Bag demand'!V49:AE49)</f>
        <v>6745</v>
      </c>
      <c r="W129" s="14">
        <f>SUM('Bag demand'!W49:AF49)</f>
        <v>6745</v>
      </c>
      <c r="X129" s="14">
        <f>SUM('Bag demand'!X49:AG49)</f>
        <v>0</v>
      </c>
      <c r="Y129" s="14">
        <f>SUM('Bag demand'!Y49:AH49)</f>
        <v>0</v>
      </c>
      <c r="Z129" s="14">
        <f>SUM('Bag demand'!Z49:AI49)</f>
        <v>0</v>
      </c>
      <c r="AA129" s="14">
        <f>SUM('Bag demand'!AA49:AJ49)</f>
        <v>0</v>
      </c>
    </row>
    <row r="130" spans="1:27" x14ac:dyDescent="0.2">
      <c r="A130">
        <f t="shared" si="1"/>
        <v>10071</v>
      </c>
      <c r="B130" s="14">
        <f>SUM('Bag demand'!B50:K50)</f>
        <v>7477.7777777777774</v>
      </c>
      <c r="C130" s="14">
        <f>SUM('Bag demand'!C50:L50)</f>
        <v>7477.7777777777774</v>
      </c>
      <c r="D130" s="14">
        <f>SUM('Bag demand'!D50:M50)</f>
        <v>15236.111111111109</v>
      </c>
      <c r="E130" s="14">
        <f>SUM('Bag demand'!E50:N50)</f>
        <v>15236.111111111109</v>
      </c>
      <c r="F130" s="14">
        <f>SUM('Bag demand'!F50:O50)</f>
        <v>7758.333333333333</v>
      </c>
      <c r="G130" s="14">
        <f>SUM('Bag demand'!G50:P50)</f>
        <v>7758.333333333333</v>
      </c>
      <c r="H130" s="14">
        <f>SUM('Bag demand'!H50:Q50)</f>
        <v>7758.333333333333</v>
      </c>
      <c r="I130" s="14">
        <f>SUM('Bag demand'!I50:R50)</f>
        <v>7758.333333333333</v>
      </c>
      <c r="J130" s="14">
        <f>SUM('Bag demand'!J50:S50)</f>
        <v>7758.333333333333</v>
      </c>
      <c r="K130" s="14">
        <f>SUM('Bag demand'!K50:T50)</f>
        <v>7758.333333333333</v>
      </c>
      <c r="L130" s="14">
        <f>SUM('Bag demand'!L50:U50)</f>
        <v>16411.111111111109</v>
      </c>
      <c r="M130" s="14">
        <f>SUM('Bag demand'!M50:V50)</f>
        <v>16411.111111111109</v>
      </c>
      <c r="N130" s="14">
        <f>SUM('Bag demand'!N50:W50)</f>
        <v>8652.7777777777774</v>
      </c>
      <c r="O130" s="14">
        <f>SUM('Bag demand'!O50:X50)</f>
        <v>8652.7777777777774</v>
      </c>
      <c r="P130" s="14">
        <f>SUM('Bag demand'!P50:Y50)</f>
        <v>8652.7777777777774</v>
      </c>
      <c r="Q130" s="14">
        <f>SUM('Bag demand'!Q50:Z50)</f>
        <v>8652.7777777777774</v>
      </c>
      <c r="R130" s="14">
        <f>SUM('Bag demand'!R50:AA50)</f>
        <v>8652.7777777777774</v>
      </c>
      <c r="S130" s="14">
        <f>SUM('Bag demand'!S50:AB50)</f>
        <v>8652.7777777777774</v>
      </c>
      <c r="T130" s="14">
        <f>SUM('Bag demand'!T50:AC50)</f>
        <v>8652.7777777777774</v>
      </c>
      <c r="U130" s="14">
        <f>SUM('Bag demand'!U50:AD50)</f>
        <v>8652.7777777777774</v>
      </c>
      <c r="V130" s="14">
        <f>SUM('Bag demand'!V50:AE50)</f>
        <v>0</v>
      </c>
      <c r="W130" s="14">
        <f>SUM('Bag demand'!W50:AF50)</f>
        <v>0</v>
      </c>
      <c r="X130" s="14">
        <f>SUM('Bag demand'!X50:AG50)</f>
        <v>0</v>
      </c>
      <c r="Y130" s="14">
        <f>SUM('Bag demand'!Y50:AH50)</f>
        <v>0</v>
      </c>
      <c r="Z130" s="14">
        <f>SUM('Bag demand'!Z50:AI50)</f>
        <v>0</v>
      </c>
      <c r="AA130" s="14">
        <f>SUM('Bag demand'!AA50:AJ50)</f>
        <v>0</v>
      </c>
    </row>
    <row r="131" spans="1:27" x14ac:dyDescent="0.2">
      <c r="A131">
        <f t="shared" si="1"/>
        <v>10072</v>
      </c>
      <c r="B131" s="14">
        <f>SUM('Bag demand'!B51:K51)</f>
        <v>7222.2222222222217</v>
      </c>
      <c r="C131" s="14">
        <f>SUM('Bag demand'!C51:L51)</f>
        <v>7222.2222222222217</v>
      </c>
      <c r="D131" s="14">
        <f>SUM('Bag demand'!D51:M51)</f>
        <v>7222.2222222222217</v>
      </c>
      <c r="E131" s="14">
        <f>SUM('Bag demand'!E51:N51)</f>
        <v>14666.666666666666</v>
      </c>
      <c r="F131" s="14">
        <f>SUM('Bag demand'!F51:O51)</f>
        <v>14666.666666666666</v>
      </c>
      <c r="G131" s="14">
        <f>SUM('Bag demand'!G51:P51)</f>
        <v>7444.4444444444443</v>
      </c>
      <c r="H131" s="14">
        <f>SUM('Bag demand'!H51:Q51)</f>
        <v>7444.4444444444443</v>
      </c>
      <c r="I131" s="14">
        <f>SUM('Bag demand'!I51:R51)</f>
        <v>7444.4444444444443</v>
      </c>
      <c r="J131" s="14">
        <f>SUM('Bag demand'!J51:S51)</f>
        <v>7444.4444444444443</v>
      </c>
      <c r="K131" s="14">
        <f>SUM('Bag demand'!K51:T51)</f>
        <v>7444.4444444444443</v>
      </c>
      <c r="L131" s="14">
        <f>SUM('Bag demand'!L51:U51)</f>
        <v>7444.4444444444443</v>
      </c>
      <c r="M131" s="14">
        <f>SUM('Bag demand'!M51:V51)</f>
        <v>14916.666666666666</v>
      </c>
      <c r="N131" s="14">
        <f>SUM('Bag demand'!N51:W51)</f>
        <v>14916.666666666666</v>
      </c>
      <c r="O131" s="14">
        <f>SUM('Bag demand'!O51:X51)</f>
        <v>7472.2222222222217</v>
      </c>
      <c r="P131" s="14">
        <f>SUM('Bag demand'!P51:Y51)</f>
        <v>7472.2222222222217</v>
      </c>
      <c r="Q131" s="14">
        <f>SUM('Bag demand'!Q51:Z51)</f>
        <v>7472.2222222222217</v>
      </c>
      <c r="R131" s="14">
        <f>SUM('Bag demand'!R51:AA51)</f>
        <v>7472.2222222222217</v>
      </c>
      <c r="S131" s="14">
        <f>SUM('Bag demand'!S51:AB51)</f>
        <v>7472.2222222222217</v>
      </c>
      <c r="T131" s="14">
        <f>SUM('Bag demand'!T51:AC51)</f>
        <v>7472.2222222222217</v>
      </c>
      <c r="U131" s="14">
        <f>SUM('Bag demand'!U51:AD51)</f>
        <v>7472.2222222222217</v>
      </c>
      <c r="V131" s="14">
        <f>SUM('Bag demand'!V51:AE51)</f>
        <v>7472.2222222222217</v>
      </c>
      <c r="W131" s="14">
        <f>SUM('Bag demand'!W51:AF51)</f>
        <v>0</v>
      </c>
      <c r="X131" s="14">
        <f>SUM('Bag demand'!X51:AG51)</f>
        <v>0</v>
      </c>
      <c r="Y131" s="14">
        <f>SUM('Bag demand'!Y51:AH51)</f>
        <v>0</v>
      </c>
      <c r="Z131" s="14">
        <f>SUM('Bag demand'!Z51:AI51)</f>
        <v>0</v>
      </c>
      <c r="AA131" s="14">
        <f>SUM('Bag demand'!AA51:AJ51)</f>
        <v>0</v>
      </c>
    </row>
    <row r="132" spans="1:27" x14ac:dyDescent="0.2">
      <c r="A132">
        <f t="shared" si="1"/>
        <v>10073</v>
      </c>
      <c r="B132" s="14">
        <f>SUM('Bag demand'!B52:K52)</f>
        <v>22855.555555555555</v>
      </c>
      <c r="C132" s="14">
        <f>SUM('Bag demand'!C52:L52)</f>
        <v>22855.555555555555</v>
      </c>
      <c r="D132" s="14">
        <f>SUM('Bag demand'!D52:M52)</f>
        <v>22855.555555555555</v>
      </c>
      <c r="E132" s="14">
        <f>SUM('Bag demand'!E52:N52)</f>
        <v>13116.666666666666</v>
      </c>
      <c r="F132" s="14">
        <f>SUM('Bag demand'!F52:O52)</f>
        <v>13116.666666666666</v>
      </c>
      <c r="G132" s="14">
        <f>SUM('Bag demand'!G52:P52)</f>
        <v>13116.666666666666</v>
      </c>
      <c r="H132" s="14">
        <f>SUM('Bag demand'!H52:Q52)</f>
        <v>13116.666666666666</v>
      </c>
      <c r="I132" s="14">
        <f>SUM('Bag demand'!I52:R52)</f>
        <v>13116.666666666666</v>
      </c>
      <c r="J132" s="14">
        <f>SUM('Bag demand'!J52:S52)</f>
        <v>25505.555555555555</v>
      </c>
      <c r="K132" s="14">
        <f>SUM('Bag demand'!K52:T52)</f>
        <v>12388.888888888889</v>
      </c>
      <c r="L132" s="14">
        <f>SUM('Bag demand'!L52:U52)</f>
        <v>12388.888888888889</v>
      </c>
      <c r="M132" s="14">
        <f>SUM('Bag demand'!M52:V52)</f>
        <v>12388.888888888889</v>
      </c>
      <c r="N132" s="14">
        <f>SUM('Bag demand'!N52:W52)</f>
        <v>12388.888888888889</v>
      </c>
      <c r="O132" s="14">
        <f>SUM('Bag demand'!O52:X52)</f>
        <v>12388.888888888889</v>
      </c>
      <c r="P132" s="14">
        <f>SUM('Bag demand'!P52:Y52)</f>
        <v>12388.888888888889</v>
      </c>
      <c r="Q132" s="14">
        <f>SUM('Bag demand'!Q52:Z52)</f>
        <v>12388.888888888889</v>
      </c>
      <c r="R132" s="14">
        <f>SUM('Bag demand'!R52:AA52)</f>
        <v>12388.888888888889</v>
      </c>
      <c r="S132" s="14">
        <f>SUM('Bag demand'!S52:AB52)</f>
        <v>12388.888888888889</v>
      </c>
      <c r="T132" s="14">
        <f>SUM('Bag demand'!T52:AC52)</f>
        <v>0</v>
      </c>
      <c r="U132" s="14">
        <f>SUM('Bag demand'!U52:AD52)</f>
        <v>0</v>
      </c>
      <c r="V132" s="14">
        <f>SUM('Bag demand'!V52:AE52)</f>
        <v>0</v>
      </c>
      <c r="W132" s="14">
        <f>SUM('Bag demand'!W52:AF52)</f>
        <v>0</v>
      </c>
      <c r="X132" s="14">
        <f>SUM('Bag demand'!X52:AG52)</f>
        <v>0</v>
      </c>
      <c r="Y132" s="14">
        <f>SUM('Bag demand'!Y52:AH52)</f>
        <v>0</v>
      </c>
      <c r="Z132" s="14">
        <f>SUM('Bag demand'!Z52:AI52)</f>
        <v>0</v>
      </c>
      <c r="AA132" s="14">
        <f>SUM('Bag demand'!AA52:AJ52)</f>
        <v>0</v>
      </c>
    </row>
    <row r="133" spans="1:27" x14ac:dyDescent="0.2">
      <c r="A133">
        <f t="shared" si="1"/>
        <v>10074</v>
      </c>
      <c r="B133" s="14">
        <f>SUM('Bag demand'!B53:K53)</f>
        <v>5145.833333333333</v>
      </c>
      <c r="C133" s="14">
        <f>SUM('Bag demand'!C53:L53)</f>
        <v>5145.833333333333</v>
      </c>
      <c r="D133" s="14">
        <f>SUM('Bag demand'!D53:M53)</f>
        <v>5145.833333333333</v>
      </c>
      <c r="E133" s="14">
        <f>SUM('Bag demand'!E53:N53)</f>
        <v>9618.0555555555547</v>
      </c>
      <c r="F133" s="14">
        <f>SUM('Bag demand'!F53:O53)</f>
        <v>9618.0555555555547</v>
      </c>
      <c r="G133" s="14">
        <f>SUM('Bag demand'!G53:P53)</f>
        <v>4472.2222222222217</v>
      </c>
      <c r="H133" s="14">
        <f>SUM('Bag demand'!H53:Q53)</f>
        <v>4472.2222222222217</v>
      </c>
      <c r="I133" s="14">
        <f>SUM('Bag demand'!I53:R53)</f>
        <v>4472.2222222222217</v>
      </c>
      <c r="J133" s="14">
        <f>SUM('Bag demand'!J53:S53)</f>
        <v>4472.2222222222217</v>
      </c>
      <c r="K133" s="14">
        <f>SUM('Bag demand'!K53:T53)</f>
        <v>4472.2222222222217</v>
      </c>
      <c r="L133" s="14">
        <f>SUM('Bag demand'!L53:U53)</f>
        <v>4472.2222222222217</v>
      </c>
      <c r="M133" s="14">
        <f>SUM('Bag demand'!M53:V53)</f>
        <v>9305.5555555555547</v>
      </c>
      <c r="N133" s="14">
        <f>SUM('Bag demand'!N53:W53)</f>
        <v>9305.5555555555547</v>
      </c>
      <c r="O133" s="14">
        <f>SUM('Bag demand'!O53:X53)</f>
        <v>4833.333333333333</v>
      </c>
      <c r="P133" s="14">
        <f>SUM('Bag demand'!P53:Y53)</f>
        <v>4833.333333333333</v>
      </c>
      <c r="Q133" s="14">
        <f>SUM('Bag demand'!Q53:Z53)</f>
        <v>4833.333333333333</v>
      </c>
      <c r="R133" s="14">
        <f>SUM('Bag demand'!R53:AA53)</f>
        <v>4833.333333333333</v>
      </c>
      <c r="S133" s="14">
        <f>SUM('Bag demand'!S53:AB53)</f>
        <v>4833.333333333333</v>
      </c>
      <c r="T133" s="14">
        <f>SUM('Bag demand'!T53:AC53)</f>
        <v>4833.333333333333</v>
      </c>
      <c r="U133" s="14">
        <f>SUM('Bag demand'!U53:AD53)</f>
        <v>4833.333333333333</v>
      </c>
      <c r="V133" s="14">
        <f>SUM('Bag demand'!V53:AE53)</f>
        <v>4833.333333333333</v>
      </c>
      <c r="W133" s="14">
        <f>SUM('Bag demand'!W53:AF53)</f>
        <v>0</v>
      </c>
      <c r="X133" s="14">
        <f>SUM('Bag demand'!X53:AG53)</f>
        <v>0</v>
      </c>
      <c r="Y133" s="14">
        <f>SUM('Bag demand'!Y53:AH53)</f>
        <v>0</v>
      </c>
      <c r="Z133" s="14">
        <f>SUM('Bag demand'!Z53:AI53)</f>
        <v>0</v>
      </c>
      <c r="AA133" s="14">
        <f>SUM('Bag demand'!AA53:AJ53)</f>
        <v>0</v>
      </c>
    </row>
    <row r="134" spans="1:27" x14ac:dyDescent="0.2">
      <c r="A134">
        <f t="shared" si="1"/>
        <v>10075</v>
      </c>
      <c r="B134" s="14">
        <f>SUM('Bag demand'!B54:K54)</f>
        <v>4950</v>
      </c>
      <c r="C134" s="14">
        <f>SUM('Bag demand'!C54:L54)</f>
        <v>10500</v>
      </c>
      <c r="D134" s="14">
        <f>SUM('Bag demand'!D54:M54)</f>
        <v>10500</v>
      </c>
      <c r="E134" s="14">
        <f>SUM('Bag demand'!E54:N54)</f>
        <v>5550</v>
      </c>
      <c r="F134" s="14">
        <f>SUM('Bag demand'!F54:O54)</f>
        <v>5550</v>
      </c>
      <c r="G134" s="14">
        <f>SUM('Bag demand'!G54:P54)</f>
        <v>5550</v>
      </c>
      <c r="H134" s="14">
        <f>SUM('Bag demand'!H54:Q54)</f>
        <v>5550</v>
      </c>
      <c r="I134" s="14">
        <f>SUM('Bag demand'!I54:R54)</f>
        <v>5550</v>
      </c>
      <c r="J134" s="14">
        <f>SUM('Bag demand'!J54:S54)</f>
        <v>5550</v>
      </c>
      <c r="K134" s="14">
        <f>SUM('Bag demand'!K54:T54)</f>
        <v>10966.666666666668</v>
      </c>
      <c r="L134" s="14">
        <f>SUM('Bag demand'!L54:U54)</f>
        <v>10966.666666666668</v>
      </c>
      <c r="M134" s="14">
        <f>SUM('Bag demand'!M54:V54)</f>
        <v>5416.666666666667</v>
      </c>
      <c r="N134" s="14">
        <f>SUM('Bag demand'!N54:W54)</f>
        <v>5416.666666666667</v>
      </c>
      <c r="O134" s="14">
        <f>SUM('Bag demand'!O54:X54)</f>
        <v>5416.666666666667</v>
      </c>
      <c r="P134" s="14">
        <f>SUM('Bag demand'!P54:Y54)</f>
        <v>5416.666666666667</v>
      </c>
      <c r="Q134" s="14">
        <f>SUM('Bag demand'!Q54:Z54)</f>
        <v>5416.666666666667</v>
      </c>
      <c r="R134" s="14">
        <f>SUM('Bag demand'!R54:AA54)</f>
        <v>5416.666666666667</v>
      </c>
      <c r="S134" s="14">
        <f>SUM('Bag demand'!S54:AB54)</f>
        <v>5416.666666666667</v>
      </c>
      <c r="T134" s="14">
        <f>SUM('Bag demand'!T54:AC54)</f>
        <v>5416.666666666667</v>
      </c>
      <c r="U134" s="14">
        <f>SUM('Bag demand'!U54:AD54)</f>
        <v>0</v>
      </c>
      <c r="V134" s="14">
        <f>SUM('Bag demand'!V54:AE54)</f>
        <v>0</v>
      </c>
      <c r="W134" s="14">
        <f>SUM('Bag demand'!W54:AF54)</f>
        <v>0</v>
      </c>
      <c r="X134" s="14">
        <f>SUM('Bag demand'!X54:AG54)</f>
        <v>0</v>
      </c>
      <c r="Y134" s="14">
        <f>SUM('Bag demand'!Y54:AH54)</f>
        <v>0</v>
      </c>
      <c r="Z134" s="14">
        <f>SUM('Bag demand'!Z54:AI54)</f>
        <v>0</v>
      </c>
      <c r="AA134" s="14">
        <f>SUM('Bag demand'!AA54:AJ54)</f>
        <v>0</v>
      </c>
    </row>
    <row r="135" spans="1:27" x14ac:dyDescent="0.2">
      <c r="A135">
        <f t="shared" si="1"/>
        <v>10076</v>
      </c>
      <c r="B135" s="14">
        <f>SUM('Bag demand'!B55:K55)</f>
        <v>2817.5</v>
      </c>
      <c r="C135" s="14">
        <f>SUM('Bag demand'!C55:L55)</f>
        <v>2817.5</v>
      </c>
      <c r="D135" s="14">
        <f>SUM('Bag demand'!D55:M55)</f>
        <v>1837.5</v>
      </c>
      <c r="E135" s="14">
        <f>SUM('Bag demand'!E55:N55)</f>
        <v>1837.5</v>
      </c>
      <c r="F135" s="14">
        <f>SUM('Bag demand'!F55:O55)</f>
        <v>2871.9444444444443</v>
      </c>
      <c r="G135" s="14">
        <f>SUM('Bag demand'!G55:P55)</f>
        <v>2871.9444444444443</v>
      </c>
      <c r="H135" s="14">
        <f>SUM('Bag demand'!H55:Q55)</f>
        <v>1946.3888888888887</v>
      </c>
      <c r="I135" s="14">
        <f>SUM('Bag demand'!I55:R55)</f>
        <v>1946.3888888888887</v>
      </c>
      <c r="J135" s="14">
        <f>SUM('Bag demand'!J55:S55)</f>
        <v>3005.333333333333</v>
      </c>
      <c r="K135" s="14">
        <f>SUM('Bag demand'!K55:T55)</f>
        <v>3005.333333333333</v>
      </c>
      <c r="L135" s="14">
        <f>SUM('Bag demand'!L55:U55)</f>
        <v>2093.3888888888887</v>
      </c>
      <c r="M135" s="14">
        <f>SUM('Bag demand'!M55:V55)</f>
        <v>2093.3888888888887</v>
      </c>
      <c r="N135" s="14">
        <f>SUM('Bag demand'!N55:W55)</f>
        <v>3225.833333333333</v>
      </c>
      <c r="O135" s="14">
        <f>SUM('Bag demand'!O55:X55)</f>
        <v>3225.833333333333</v>
      </c>
      <c r="P135" s="14">
        <f>SUM('Bag demand'!P55:Y55)</f>
        <v>2191.3888888888887</v>
      </c>
      <c r="Q135" s="14">
        <f>SUM('Bag demand'!Q55:Z55)</f>
        <v>2191.3888888888887</v>
      </c>
      <c r="R135" s="14">
        <f>SUM('Bag demand'!R55:AA55)</f>
        <v>3389.166666666667</v>
      </c>
      <c r="S135" s="14">
        <f>SUM('Bag demand'!S55:AB55)</f>
        <v>3389.166666666667</v>
      </c>
      <c r="T135" s="14">
        <f>SUM('Bag demand'!T55:AC55)</f>
        <v>2330.2222222222226</v>
      </c>
      <c r="U135" s="14">
        <f>SUM('Bag demand'!U55:AD55)</f>
        <v>2330.2222222222226</v>
      </c>
      <c r="V135" s="14">
        <f>SUM('Bag demand'!V55:AE55)</f>
        <v>2330.2222222222226</v>
      </c>
      <c r="W135" s="14">
        <f>SUM('Bag demand'!W55:AF55)</f>
        <v>2330.2222222222226</v>
      </c>
      <c r="X135" s="14">
        <f>SUM('Bag demand'!X55:AG55)</f>
        <v>1197.7777777777781</v>
      </c>
      <c r="Y135" s="14">
        <f>SUM('Bag demand'!Y55:AH55)</f>
        <v>1197.7777777777781</v>
      </c>
      <c r="Z135" s="14">
        <f>SUM('Bag demand'!Z55:AI55)</f>
        <v>1197.7777777777781</v>
      </c>
      <c r="AA135" s="14">
        <f>SUM('Bag demand'!AA55:AJ55)</f>
        <v>1197.7777777777781</v>
      </c>
    </row>
    <row r="136" spans="1:27" x14ac:dyDescent="0.2">
      <c r="A136">
        <f t="shared" si="1"/>
        <v>10077</v>
      </c>
      <c r="B136" s="14">
        <f>SUM('Bag demand'!B56:K56)</f>
        <v>2313.8888888888887</v>
      </c>
      <c r="C136" s="14">
        <f>SUM('Bag demand'!C56:L56)</f>
        <v>1551.6666666666665</v>
      </c>
      <c r="D136" s="14">
        <f>SUM('Bag demand'!D56:M56)</f>
        <v>1551.6666666666665</v>
      </c>
      <c r="E136" s="14">
        <f>SUM('Bag demand'!E56:N56)</f>
        <v>2422.7777777777774</v>
      </c>
      <c r="F136" s="14">
        <f>SUM('Bag demand'!F56:O56)</f>
        <v>2422.7777777777774</v>
      </c>
      <c r="G136" s="14">
        <f>SUM('Bag demand'!G56:P56)</f>
        <v>1655.1111111111111</v>
      </c>
      <c r="H136" s="14">
        <f>SUM('Bag demand'!H56:Q56)</f>
        <v>1655.1111111111111</v>
      </c>
      <c r="I136" s="14">
        <f>SUM('Bag demand'!I56:R56)</f>
        <v>2471.7777777777774</v>
      </c>
      <c r="J136" s="14">
        <f>SUM('Bag demand'!J56:S56)</f>
        <v>2471.7777777777774</v>
      </c>
      <c r="K136" s="14">
        <f>SUM('Bag demand'!K56:T56)</f>
        <v>1687.7777777777776</v>
      </c>
      <c r="L136" s="14">
        <f>SUM('Bag demand'!L56:U56)</f>
        <v>1687.7777777777776</v>
      </c>
      <c r="M136" s="14">
        <f>SUM('Bag demand'!M56:V56)</f>
        <v>2558.8888888888887</v>
      </c>
      <c r="N136" s="14">
        <f>SUM('Bag demand'!N56:W56)</f>
        <v>2558.8888888888887</v>
      </c>
      <c r="O136" s="14">
        <f>SUM('Bag demand'!O56:X56)</f>
        <v>1687.7777777777776</v>
      </c>
      <c r="P136" s="14">
        <f>SUM('Bag demand'!P56:Y56)</f>
        <v>1687.7777777777776</v>
      </c>
      <c r="Q136" s="14">
        <f>SUM('Bag demand'!Q56:Z56)</f>
        <v>2599.7222222222222</v>
      </c>
      <c r="R136" s="14">
        <f>SUM('Bag demand'!R56:AA56)</f>
        <v>2599.7222222222222</v>
      </c>
      <c r="S136" s="14">
        <f>SUM('Bag demand'!S56:AB56)</f>
        <v>1783.0555555555557</v>
      </c>
      <c r="T136" s="14">
        <f>SUM('Bag demand'!T56:AC56)</f>
        <v>1783.0555555555557</v>
      </c>
      <c r="U136" s="14">
        <f>SUM('Bag demand'!U56:AD56)</f>
        <v>1783.0555555555557</v>
      </c>
      <c r="V136" s="14">
        <f>SUM('Bag demand'!V56:AE56)</f>
        <v>1783.0555555555557</v>
      </c>
      <c r="W136" s="14">
        <f>SUM('Bag demand'!W56:AF56)</f>
        <v>911.94444444444446</v>
      </c>
      <c r="X136" s="14">
        <f>SUM('Bag demand'!X56:AG56)</f>
        <v>911.94444444444446</v>
      </c>
      <c r="Y136" s="14">
        <f>SUM('Bag demand'!Y56:AH56)</f>
        <v>911.94444444444446</v>
      </c>
      <c r="Z136" s="14">
        <f>SUM('Bag demand'!Z56:AI56)</f>
        <v>911.94444444444446</v>
      </c>
      <c r="AA136" s="14">
        <f>SUM('Bag demand'!AA56:AJ56)</f>
        <v>0</v>
      </c>
    </row>
    <row r="137" spans="1:27" x14ac:dyDescent="0.2">
      <c r="A137">
        <f t="shared" si="1"/>
        <v>10078</v>
      </c>
      <c r="B137" s="14">
        <f>SUM('Bag demand'!B57:K57)</f>
        <v>4249</v>
      </c>
      <c r="C137" s="14">
        <f>SUM('Bag demand'!C57:L57)</f>
        <v>4249</v>
      </c>
      <c r="D137" s="14">
        <f>SUM('Bag demand'!D57:M57)</f>
        <v>4316.6666666666661</v>
      </c>
      <c r="E137" s="14">
        <f>SUM('Bag demand'!E57:N57)</f>
        <v>4316.6666666666661</v>
      </c>
      <c r="F137" s="14">
        <f>SUM('Bag demand'!F57:O57)</f>
        <v>4398.333333333333</v>
      </c>
      <c r="G137" s="14">
        <f>SUM('Bag demand'!G57:P57)</f>
        <v>4398.333333333333</v>
      </c>
      <c r="H137" s="14">
        <f>SUM('Bag demand'!H57:Q57)</f>
        <v>4468.3333333333321</v>
      </c>
      <c r="I137" s="14">
        <f>SUM('Bag demand'!I57:R57)</f>
        <v>4468.3333333333321</v>
      </c>
      <c r="J137" s="14">
        <f>SUM('Bag demand'!J57:S57)</f>
        <v>4519.6666666666661</v>
      </c>
      <c r="K137" s="14">
        <f>SUM('Bag demand'!K57:T57)</f>
        <v>4519.6666666666661</v>
      </c>
      <c r="L137" s="14">
        <f>SUM('Bag demand'!L57:U57)</f>
        <v>4564</v>
      </c>
      <c r="M137" s="14">
        <f>SUM('Bag demand'!M57:V57)</f>
        <v>4564</v>
      </c>
      <c r="N137" s="14">
        <f>SUM('Bag demand'!N57:W57)</f>
        <v>4564</v>
      </c>
      <c r="O137" s="14">
        <f>SUM('Bag demand'!O57:X57)</f>
        <v>4564</v>
      </c>
      <c r="P137" s="14">
        <f>SUM('Bag demand'!P57:Y57)</f>
        <v>4526.6666666666661</v>
      </c>
      <c r="Q137" s="14">
        <f>SUM('Bag demand'!Q57:Z57)</f>
        <v>4526.6666666666661</v>
      </c>
      <c r="R137" s="14">
        <f>SUM('Bag demand'!R57:AA57)</f>
        <v>4631.666666666667</v>
      </c>
      <c r="S137" s="14">
        <f>SUM('Bag demand'!S57:AB57)</f>
        <v>4631.666666666667</v>
      </c>
      <c r="T137" s="14">
        <f>SUM('Bag demand'!T57:AC57)</f>
        <v>3721.666666666667</v>
      </c>
      <c r="U137" s="14">
        <f>SUM('Bag demand'!U57:AD57)</f>
        <v>3721.666666666667</v>
      </c>
      <c r="V137" s="14">
        <f>SUM('Bag demand'!V57:AE57)</f>
        <v>2818.666666666667</v>
      </c>
      <c r="W137" s="14">
        <f>SUM('Bag demand'!W57:AF57)</f>
        <v>2818.666666666667</v>
      </c>
      <c r="X137" s="14">
        <f>SUM('Bag demand'!X57:AG57)</f>
        <v>1922.6666666666667</v>
      </c>
      <c r="Y137" s="14">
        <f>SUM('Bag demand'!Y57:AH57)</f>
        <v>1922.6666666666667</v>
      </c>
      <c r="Z137" s="14">
        <f>SUM('Bag demand'!Z57:AI57)</f>
        <v>1026.6666666666667</v>
      </c>
      <c r="AA137" s="14">
        <f>SUM('Bag demand'!AA57:AJ57)</f>
        <v>1026.6666666666667</v>
      </c>
    </row>
    <row r="138" spans="1:27" x14ac:dyDescent="0.2">
      <c r="A138">
        <f t="shared" si="1"/>
        <v>10079</v>
      </c>
      <c r="B138" s="14">
        <f>SUM('Bag demand'!B58:K58)</f>
        <v>3037.5</v>
      </c>
      <c r="C138" s="14">
        <f>SUM('Bag demand'!C58:L58)</f>
        <v>3052.5</v>
      </c>
      <c r="D138" s="14">
        <f>SUM('Bag demand'!D58:M58)</f>
        <v>3052.5</v>
      </c>
      <c r="E138" s="14">
        <f>SUM('Bag demand'!E58:N58)</f>
        <v>3150</v>
      </c>
      <c r="F138" s="14">
        <f>SUM('Bag demand'!F58:O58)</f>
        <v>3150</v>
      </c>
      <c r="G138" s="14">
        <f>SUM('Bag demand'!G58:P58)</f>
        <v>3225</v>
      </c>
      <c r="H138" s="14">
        <f>SUM('Bag demand'!H58:Q58)</f>
        <v>3225</v>
      </c>
      <c r="I138" s="14">
        <f>SUM('Bag demand'!I58:R58)</f>
        <v>3270</v>
      </c>
      <c r="J138" s="14">
        <f>SUM('Bag demand'!J58:S58)</f>
        <v>3270</v>
      </c>
      <c r="K138" s="14">
        <f>SUM('Bag demand'!K58:T58)</f>
        <v>3330</v>
      </c>
      <c r="L138" s="14">
        <f>SUM('Bag demand'!L58:U58)</f>
        <v>3330</v>
      </c>
      <c r="M138" s="14">
        <f>SUM('Bag demand'!M58:V58)</f>
        <v>3426</v>
      </c>
      <c r="N138" s="14">
        <f>SUM('Bag demand'!N58:W58)</f>
        <v>3426</v>
      </c>
      <c r="O138" s="14">
        <f>SUM('Bag demand'!O58:X58)</f>
        <v>3417</v>
      </c>
      <c r="P138" s="14">
        <f>SUM('Bag demand'!P58:Y58)</f>
        <v>3417</v>
      </c>
      <c r="Q138" s="14">
        <f>SUM('Bag demand'!Q58:Z58)</f>
        <v>3450</v>
      </c>
      <c r="R138" s="14">
        <f>SUM('Bag demand'!R58:AA58)</f>
        <v>3450</v>
      </c>
      <c r="S138" s="14">
        <f>SUM('Bag demand'!S58:AB58)</f>
        <v>2790</v>
      </c>
      <c r="T138" s="14">
        <f>SUM('Bag demand'!T58:AC58)</f>
        <v>2790</v>
      </c>
      <c r="U138" s="14">
        <f>SUM('Bag demand'!U58:AD58)</f>
        <v>2130</v>
      </c>
      <c r="V138" s="14">
        <f>SUM('Bag demand'!V58:AE58)</f>
        <v>2130</v>
      </c>
      <c r="W138" s="14">
        <f>SUM('Bag demand'!W58:AF58)</f>
        <v>1434</v>
      </c>
      <c r="X138" s="14">
        <f>SUM('Bag demand'!X58:AG58)</f>
        <v>1434</v>
      </c>
      <c r="Y138" s="14">
        <f>SUM('Bag demand'!Y58:AH58)</f>
        <v>738</v>
      </c>
      <c r="Z138" s="14">
        <f>SUM('Bag demand'!Z58:AI58)</f>
        <v>738</v>
      </c>
      <c r="AA138" s="14">
        <f>SUM('Bag demand'!AA58:AJ58)</f>
        <v>0</v>
      </c>
    </row>
    <row r="139" spans="1:27" x14ac:dyDescent="0.2">
      <c r="A139">
        <f t="shared" si="1"/>
        <v>10080</v>
      </c>
      <c r="B139" s="14">
        <f>SUM('Bag demand'!B59:K59)</f>
        <v>26650.000000000004</v>
      </c>
      <c r="C139" s="14">
        <f>SUM('Bag demand'!C59:L59)</f>
        <v>26650.000000000004</v>
      </c>
      <c r="D139" s="14">
        <f>SUM('Bag demand'!D59:M59)</f>
        <v>26650.000000000004</v>
      </c>
      <c r="E139" s="14">
        <f>SUM('Bag demand'!E59:N59)</f>
        <v>26650.000000000004</v>
      </c>
      <c r="F139" s="14">
        <f>SUM('Bag demand'!F59:O59)</f>
        <v>26650.000000000004</v>
      </c>
      <c r="G139" s="14">
        <f>SUM('Bag demand'!G59:P59)</f>
        <v>26650.000000000004</v>
      </c>
      <c r="H139" s="14">
        <f>SUM('Bag demand'!H59:Q59)</f>
        <v>26650.000000000004</v>
      </c>
      <c r="I139" s="14">
        <f>SUM('Bag demand'!I59:R59)</f>
        <v>26650.000000000004</v>
      </c>
      <c r="J139" s="14">
        <f>SUM('Bag demand'!J59:S59)</f>
        <v>26650.000000000004</v>
      </c>
      <c r="K139" s="14">
        <f>SUM('Bag demand'!K59:T59)</f>
        <v>26650.000000000004</v>
      </c>
      <c r="L139" s="14">
        <f>SUM('Bag demand'!L59:U59)</f>
        <v>26650.000000000004</v>
      </c>
      <c r="M139" s="14">
        <f>SUM('Bag demand'!M59:V59)</f>
        <v>26650.000000000004</v>
      </c>
      <c r="N139" s="14">
        <f>SUM('Bag demand'!N59:W59)</f>
        <v>26650.000000000004</v>
      </c>
      <c r="O139" s="14">
        <f>SUM('Bag demand'!O59:X59)</f>
        <v>26650.000000000004</v>
      </c>
      <c r="P139" s="14">
        <f>SUM('Bag demand'!P59:Y59)</f>
        <v>26650.000000000004</v>
      </c>
      <c r="Q139" s="14">
        <f>SUM('Bag demand'!Q59:Z59)</f>
        <v>26650.000000000004</v>
      </c>
      <c r="R139" s="14">
        <f>SUM('Bag demand'!R59:AA59)</f>
        <v>26650.000000000004</v>
      </c>
      <c r="S139" s="14">
        <f>SUM('Bag demand'!S59:AB59)</f>
        <v>26650.000000000004</v>
      </c>
      <c r="T139" s="14">
        <f>SUM('Bag demand'!T59:AC59)</f>
        <v>21320.000000000004</v>
      </c>
      <c r="U139" s="14">
        <f>SUM('Bag demand'!U59:AD59)</f>
        <v>21320.000000000004</v>
      </c>
      <c r="V139" s="14">
        <f>SUM('Bag demand'!V59:AE59)</f>
        <v>15990.000000000004</v>
      </c>
      <c r="W139" s="14">
        <f>SUM('Bag demand'!W59:AF59)</f>
        <v>15990.000000000004</v>
      </c>
      <c r="X139" s="14">
        <f>SUM('Bag demand'!X59:AG59)</f>
        <v>10660.000000000002</v>
      </c>
      <c r="Y139" s="14">
        <f>SUM('Bag demand'!Y59:AH59)</f>
        <v>10660.000000000002</v>
      </c>
      <c r="Z139" s="14">
        <f>SUM('Bag demand'!Z59:AI59)</f>
        <v>5330.0000000000009</v>
      </c>
      <c r="AA139" s="14">
        <f>SUM('Bag demand'!AA59:AJ59)</f>
        <v>5330.0000000000009</v>
      </c>
    </row>
    <row r="140" spans="1:27" x14ac:dyDescent="0.2">
      <c r="A140">
        <f t="shared" si="1"/>
        <v>10081</v>
      </c>
      <c r="B140" s="14">
        <f>SUM('Bag demand'!B60:K60)</f>
        <v>23555.555555555562</v>
      </c>
      <c r="C140" s="14">
        <f>SUM('Bag demand'!C60:L60)</f>
        <v>23555.555555555562</v>
      </c>
      <c r="D140" s="14">
        <f>SUM('Bag demand'!D60:M60)</f>
        <v>23555.555555555562</v>
      </c>
      <c r="E140" s="14">
        <f>SUM('Bag demand'!E60:N60)</f>
        <v>23555.555555555562</v>
      </c>
      <c r="F140" s="14">
        <f>SUM('Bag demand'!F60:O60)</f>
        <v>23555.555555555562</v>
      </c>
      <c r="G140" s="14">
        <f>SUM('Bag demand'!G60:P60)</f>
        <v>23555.555555555562</v>
      </c>
      <c r="H140" s="14">
        <f>SUM('Bag demand'!H60:Q60)</f>
        <v>23555.555555555562</v>
      </c>
      <c r="I140" s="14">
        <f>SUM('Bag demand'!I60:R60)</f>
        <v>23555.555555555562</v>
      </c>
      <c r="J140" s="14">
        <f>SUM('Bag demand'!J60:S60)</f>
        <v>23555.555555555562</v>
      </c>
      <c r="K140" s="14">
        <f>SUM('Bag demand'!K60:T60)</f>
        <v>23555.555555555562</v>
      </c>
      <c r="L140" s="14">
        <f>SUM('Bag demand'!L60:U60)</f>
        <v>23555.555555555562</v>
      </c>
      <c r="M140" s="14">
        <f>SUM('Bag demand'!M60:V60)</f>
        <v>23555.555555555562</v>
      </c>
      <c r="N140" s="14">
        <f>SUM('Bag demand'!N60:W60)</f>
        <v>23555.555555555562</v>
      </c>
      <c r="O140" s="14">
        <f>SUM('Bag demand'!O60:X60)</f>
        <v>23555.555555555562</v>
      </c>
      <c r="P140" s="14">
        <f>SUM('Bag demand'!P60:Y60)</f>
        <v>23555.555555555562</v>
      </c>
      <c r="Q140" s="14">
        <f>SUM('Bag demand'!Q60:Z60)</f>
        <v>23555.555555555562</v>
      </c>
      <c r="R140" s="14">
        <f>SUM('Bag demand'!R60:AA60)</f>
        <v>23555.555555555562</v>
      </c>
      <c r="S140" s="14">
        <f>SUM('Bag demand'!S60:AB60)</f>
        <v>18844.444444444449</v>
      </c>
      <c r="T140" s="14">
        <f>SUM('Bag demand'!T60:AC60)</f>
        <v>18844.444444444449</v>
      </c>
      <c r="U140" s="14">
        <f>SUM('Bag demand'!U60:AD60)</f>
        <v>14133.333333333336</v>
      </c>
      <c r="V140" s="14">
        <f>SUM('Bag demand'!V60:AE60)</f>
        <v>14133.333333333336</v>
      </c>
      <c r="W140" s="14">
        <f>SUM('Bag demand'!W60:AF60)</f>
        <v>9422.2222222222244</v>
      </c>
      <c r="X140" s="14">
        <f>SUM('Bag demand'!X60:AG60)</f>
        <v>9422.2222222222244</v>
      </c>
      <c r="Y140" s="14">
        <f>SUM('Bag demand'!Y60:AH60)</f>
        <v>4711.1111111111122</v>
      </c>
      <c r="Z140" s="14">
        <f>SUM('Bag demand'!Z60:AI60)</f>
        <v>4711.1111111111122</v>
      </c>
      <c r="AA140" s="14">
        <f>SUM('Bag demand'!AA60:AJ60)</f>
        <v>0</v>
      </c>
    </row>
    <row r="141" spans="1:27" x14ac:dyDescent="0.2">
      <c r="A141">
        <f t="shared" si="1"/>
        <v>10082</v>
      </c>
      <c r="B141" s="14">
        <f>SUM('Bag demand'!B61:K61)</f>
        <v>8418.0375555555547</v>
      </c>
      <c r="C141" s="14">
        <f>SUM('Bag demand'!C61:L61)</f>
        <v>8418.0375555555547</v>
      </c>
      <c r="D141" s="14">
        <f>SUM('Bag demand'!D61:M61)</f>
        <v>8418.0375555555547</v>
      </c>
      <c r="E141" s="14">
        <f>SUM('Bag demand'!E61:N61)</f>
        <v>8418.0375555555547</v>
      </c>
      <c r="F141" s="14">
        <f>SUM('Bag demand'!F61:O61)</f>
        <v>4866.5397777777771</v>
      </c>
      <c r="G141" s="14">
        <f>SUM('Bag demand'!G61:P61)</f>
        <v>4866.5397777777771</v>
      </c>
      <c r="H141" s="14">
        <f>SUM('Bag demand'!H61:Q61)</f>
        <v>9548.0859999999993</v>
      </c>
      <c r="I141" s="14">
        <f>SUM('Bag demand'!I61:R61)</f>
        <v>9548.0859999999993</v>
      </c>
      <c r="J141" s="14">
        <f>SUM('Bag demand'!J61:S61)</f>
        <v>9548.0859999999993</v>
      </c>
      <c r="K141" s="14">
        <f>SUM('Bag demand'!K61:T61)</f>
        <v>9548.0859999999993</v>
      </c>
      <c r="L141" s="14">
        <f>SUM('Bag demand'!L61:U61)</f>
        <v>4681.5462222222222</v>
      </c>
      <c r="M141" s="14">
        <f>SUM('Bag demand'!M61:V61)</f>
        <v>4681.5462222222222</v>
      </c>
      <c r="N141" s="14">
        <f>SUM('Bag demand'!N61:W61)</f>
        <v>8730.5117777777778</v>
      </c>
      <c r="O141" s="14">
        <f>SUM('Bag demand'!O61:X61)</f>
        <v>8730.5117777777778</v>
      </c>
      <c r="P141" s="14">
        <f>SUM('Bag demand'!P61:Y61)</f>
        <v>8730.5117777777778</v>
      </c>
      <c r="Q141" s="14">
        <f>SUM('Bag demand'!Q61:Z61)</f>
        <v>8730.5117777777778</v>
      </c>
      <c r="R141" s="14">
        <f>SUM('Bag demand'!R61:AA61)</f>
        <v>4048.965555555556</v>
      </c>
      <c r="S141" s="14">
        <f>SUM('Bag demand'!S61:AB61)</f>
        <v>4048.965555555556</v>
      </c>
      <c r="T141" s="14">
        <f>SUM('Bag demand'!T61:AC61)</f>
        <v>4048.965555555556</v>
      </c>
      <c r="U141" s="14">
        <f>SUM('Bag demand'!U61:AD61)</f>
        <v>4048.965555555556</v>
      </c>
      <c r="V141" s="14">
        <f>SUM('Bag demand'!V61:AE61)</f>
        <v>4048.965555555556</v>
      </c>
      <c r="W141" s="14">
        <f>SUM('Bag demand'!W61:AF61)</f>
        <v>4048.965555555556</v>
      </c>
      <c r="X141" s="14">
        <f>SUM('Bag demand'!X61:AG61)</f>
        <v>0</v>
      </c>
      <c r="Y141" s="14">
        <f>SUM('Bag demand'!Y61:AH61)</f>
        <v>0</v>
      </c>
      <c r="Z141" s="14">
        <f>SUM('Bag demand'!Z61:AI61)</f>
        <v>0</v>
      </c>
      <c r="AA141" s="14">
        <f>SUM('Bag demand'!AA61:AJ61)</f>
        <v>0</v>
      </c>
    </row>
    <row r="142" spans="1:27" x14ac:dyDescent="0.2">
      <c r="A142">
        <f t="shared" si="1"/>
        <v>10083</v>
      </c>
      <c r="B142" s="14">
        <f>SUM('Bag demand'!B62:K62)</f>
        <v>10481.111111111109</v>
      </c>
      <c r="C142" s="14">
        <f>SUM('Bag demand'!C62:L62)</f>
        <v>10481.111111111109</v>
      </c>
      <c r="D142" s="14">
        <f>SUM('Bag demand'!D62:M62)</f>
        <v>9583.3333333333321</v>
      </c>
      <c r="E142" s="14">
        <f>SUM('Bag demand'!E62:N62)</f>
        <v>9583.3333333333321</v>
      </c>
      <c r="F142" s="14">
        <f>SUM('Bag demand'!F62:O62)</f>
        <v>9583.3333333333321</v>
      </c>
      <c r="G142" s="14">
        <f>SUM('Bag demand'!G62:P62)</f>
        <v>9583.3333333333321</v>
      </c>
      <c r="H142" s="14">
        <f>SUM('Bag demand'!H62:Q62)</f>
        <v>9583.3333333333321</v>
      </c>
      <c r="I142" s="14">
        <f>SUM('Bag demand'!I62:R62)</f>
        <v>9638.8888888888887</v>
      </c>
      <c r="J142" s="14">
        <f>SUM('Bag demand'!J62:S62)</f>
        <v>9638.8888888888887</v>
      </c>
      <c r="K142" s="14">
        <f>SUM('Bag demand'!K62:T62)</f>
        <v>9638.8888888888887</v>
      </c>
      <c r="L142" s="14">
        <f>SUM('Bag demand'!L62:U62)</f>
        <v>9638.8888888888887</v>
      </c>
      <c r="M142" s="14">
        <f>SUM('Bag demand'!M62:V62)</f>
        <v>9638.8888888888887</v>
      </c>
      <c r="N142" s="14">
        <f>SUM('Bag demand'!N62:W62)</f>
        <v>9694.4444444444453</v>
      </c>
      <c r="O142" s="14">
        <f>SUM('Bag demand'!O62:X62)</f>
        <v>9694.4444444444453</v>
      </c>
      <c r="P142" s="14">
        <f>SUM('Bag demand'!P62:Y62)</f>
        <v>9694.4444444444453</v>
      </c>
      <c r="Q142" s="14">
        <f>SUM('Bag demand'!Q62:Z62)</f>
        <v>9694.4444444444453</v>
      </c>
      <c r="R142" s="14">
        <f>SUM('Bag demand'!R62:AA62)</f>
        <v>9694.4444444444453</v>
      </c>
      <c r="S142" s="14">
        <f>SUM('Bag demand'!S62:AB62)</f>
        <v>4861.1111111111113</v>
      </c>
      <c r="T142" s="14">
        <f>SUM('Bag demand'!T62:AC62)</f>
        <v>4861.1111111111113</v>
      </c>
      <c r="U142" s="14">
        <f>SUM('Bag demand'!U62:AD62)</f>
        <v>4861.1111111111113</v>
      </c>
      <c r="V142" s="14">
        <f>SUM('Bag demand'!V62:AE62)</f>
        <v>4861.1111111111113</v>
      </c>
      <c r="W142" s="14">
        <f>SUM('Bag demand'!W62:AF62)</f>
        <v>4861.1111111111113</v>
      </c>
      <c r="X142" s="14">
        <f>SUM('Bag demand'!X62:AG62)</f>
        <v>0</v>
      </c>
      <c r="Y142" s="14">
        <f>SUM('Bag demand'!Y62:AH62)</f>
        <v>0</v>
      </c>
      <c r="Z142" s="14">
        <f>SUM('Bag demand'!Z62:AI62)</f>
        <v>0</v>
      </c>
      <c r="AA142" s="14">
        <f>SUM('Bag demand'!AA62:AJ62)</f>
        <v>0</v>
      </c>
    </row>
    <row r="143" spans="1:27" x14ac:dyDescent="0.2">
      <c r="A143">
        <f t="shared" si="1"/>
        <v>10084</v>
      </c>
      <c r="B143" s="14">
        <f>SUM('Bag demand'!B63:K63)</f>
        <v>5994.4444444444443</v>
      </c>
      <c r="C143" s="14">
        <f>SUM('Bag demand'!C63:L63)</f>
        <v>5994.4444444444443</v>
      </c>
      <c r="D143" s="14">
        <f>SUM('Bag demand'!D63:M63)</f>
        <v>5994.4444444444443</v>
      </c>
      <c r="E143" s="14">
        <f>SUM('Bag demand'!E63:N63)</f>
        <v>0</v>
      </c>
      <c r="F143" s="14">
        <f>SUM('Bag demand'!F63:O63)</f>
        <v>6722.2222222222217</v>
      </c>
      <c r="G143" s="14">
        <f>SUM('Bag demand'!G63:P63)</f>
        <v>6722.2222222222217</v>
      </c>
      <c r="H143" s="14">
        <f>SUM('Bag demand'!H63:Q63)</f>
        <v>6722.2222222222217</v>
      </c>
      <c r="I143" s="14">
        <f>SUM('Bag demand'!I63:R63)</f>
        <v>6722.2222222222217</v>
      </c>
      <c r="J143" s="14">
        <f>SUM('Bag demand'!J63:S63)</f>
        <v>6722.2222222222217</v>
      </c>
      <c r="K143" s="14">
        <f>SUM('Bag demand'!K63:T63)</f>
        <v>6722.2222222222217</v>
      </c>
      <c r="L143" s="14">
        <f>SUM('Bag demand'!L63:U63)</f>
        <v>6722.2222222222217</v>
      </c>
      <c r="M143" s="14">
        <f>SUM('Bag demand'!M63:V63)</f>
        <v>6722.2222222222217</v>
      </c>
      <c r="N143" s="14">
        <f>SUM('Bag demand'!N63:W63)</f>
        <v>6722.2222222222217</v>
      </c>
      <c r="O143" s="14">
        <f>SUM('Bag demand'!O63:X63)</f>
        <v>6722.2222222222217</v>
      </c>
      <c r="P143" s="14">
        <f>SUM('Bag demand'!P63:Y63)</f>
        <v>0</v>
      </c>
      <c r="Q143" s="14">
        <f>SUM('Bag demand'!Q63:Z63)</f>
        <v>6856.6666666666661</v>
      </c>
      <c r="R143" s="14">
        <f>SUM('Bag demand'!R63:AA63)</f>
        <v>6856.6666666666661</v>
      </c>
      <c r="S143" s="14">
        <f>SUM('Bag demand'!S63:AB63)</f>
        <v>6856.6666666666661</v>
      </c>
      <c r="T143" s="14">
        <f>SUM('Bag demand'!T63:AC63)</f>
        <v>6856.6666666666661</v>
      </c>
      <c r="U143" s="14">
        <f>SUM('Bag demand'!U63:AD63)</f>
        <v>6856.6666666666661</v>
      </c>
      <c r="V143" s="14">
        <f>SUM('Bag demand'!V63:AE63)</f>
        <v>6856.6666666666661</v>
      </c>
      <c r="W143" s="14">
        <f>SUM('Bag demand'!W63:AF63)</f>
        <v>6856.6666666666661</v>
      </c>
      <c r="X143" s="14">
        <f>SUM('Bag demand'!X63:AG63)</f>
        <v>6856.6666666666661</v>
      </c>
      <c r="Y143" s="14">
        <f>SUM('Bag demand'!Y63:AH63)</f>
        <v>6856.6666666666661</v>
      </c>
      <c r="Z143" s="14">
        <f>SUM('Bag demand'!Z63:AI63)</f>
        <v>6856.6666666666661</v>
      </c>
      <c r="AA143" s="14">
        <f>SUM('Bag demand'!AA63:AJ63)</f>
        <v>0</v>
      </c>
    </row>
    <row r="144" spans="1:27" x14ac:dyDescent="0.2">
      <c r="A144">
        <f t="shared" si="1"/>
        <v>10085</v>
      </c>
      <c r="B144" s="14">
        <f>SUM('Bag demand'!B64:K64)</f>
        <v>8962.2222222222226</v>
      </c>
      <c r="C144" s="14">
        <f>SUM('Bag demand'!C64:L64)</f>
        <v>8962.2222222222226</v>
      </c>
      <c r="D144" s="14">
        <f>SUM('Bag demand'!D64:M64)</f>
        <v>12342.222222222223</v>
      </c>
      <c r="E144" s="14">
        <f>SUM('Bag demand'!E64:N64)</f>
        <v>10110</v>
      </c>
      <c r="F144" s="14">
        <f>SUM('Bag demand'!F64:O64)</f>
        <v>10110</v>
      </c>
      <c r="G144" s="14">
        <f>SUM('Bag demand'!G64:P64)</f>
        <v>13500</v>
      </c>
      <c r="H144" s="14">
        <f>SUM('Bag demand'!H64:Q64)</f>
        <v>10140</v>
      </c>
      <c r="I144" s="14">
        <f>SUM('Bag demand'!I64:R64)</f>
        <v>10140</v>
      </c>
      <c r="J144" s="14">
        <f>SUM('Bag demand'!J64:S64)</f>
        <v>13540</v>
      </c>
      <c r="K144" s="14">
        <f>SUM('Bag demand'!K64:T64)</f>
        <v>10170</v>
      </c>
      <c r="L144" s="14">
        <f>SUM('Bag demand'!L64:U64)</f>
        <v>10170</v>
      </c>
      <c r="M144" s="14">
        <f>SUM('Bag demand'!M64:V64)</f>
        <v>13580</v>
      </c>
      <c r="N144" s="14">
        <f>SUM('Bag demand'!N64:W64)</f>
        <v>10200</v>
      </c>
      <c r="O144" s="14">
        <f>SUM('Bag demand'!O64:X64)</f>
        <v>10200</v>
      </c>
      <c r="P144" s="14">
        <f>SUM('Bag demand'!P64:Y64)</f>
        <v>13620</v>
      </c>
      <c r="Q144" s="14">
        <f>SUM('Bag demand'!Q64:Z64)</f>
        <v>10230</v>
      </c>
      <c r="R144" s="14">
        <f>SUM('Bag demand'!R64:AA64)</f>
        <v>10230</v>
      </c>
      <c r="S144" s="14">
        <f>SUM('Bag demand'!S64:AB64)</f>
        <v>10230</v>
      </c>
      <c r="T144" s="14">
        <f>SUM('Bag demand'!T64:AC64)</f>
        <v>6830</v>
      </c>
      <c r="U144" s="14">
        <f>SUM('Bag demand'!U64:AD64)</f>
        <v>6830</v>
      </c>
      <c r="V144" s="14">
        <f>SUM('Bag demand'!V64:AE64)</f>
        <v>6830</v>
      </c>
      <c r="W144" s="14">
        <f>SUM('Bag demand'!W64:AF64)</f>
        <v>3420</v>
      </c>
      <c r="X144" s="14">
        <f>SUM('Bag demand'!X64:AG64)</f>
        <v>3420</v>
      </c>
      <c r="Y144" s="14">
        <f>SUM('Bag demand'!Y64:AH64)</f>
        <v>3420</v>
      </c>
      <c r="Z144" s="14">
        <f>SUM('Bag demand'!Z64:AI64)</f>
        <v>0</v>
      </c>
      <c r="AA144" s="14">
        <f>SUM('Bag demand'!AA64:AJ64)</f>
        <v>0</v>
      </c>
    </row>
    <row r="145" spans="1:27" x14ac:dyDescent="0.2">
      <c r="A145">
        <f t="shared" si="1"/>
        <v>10086</v>
      </c>
      <c r="B145" s="14">
        <f>SUM('Bag demand'!B65:K65)</f>
        <v>13406.666666666668</v>
      </c>
      <c r="C145" s="14">
        <f>SUM('Bag demand'!C65:L65)</f>
        <v>13406.666666666668</v>
      </c>
      <c r="D145" s="14">
        <f>SUM('Bag demand'!D65:M65)</f>
        <v>18453.333333333336</v>
      </c>
      <c r="E145" s="14">
        <f>SUM('Bag demand'!E65:N65)</f>
        <v>15110</v>
      </c>
      <c r="F145" s="14">
        <f>SUM('Bag demand'!F65:O65)</f>
        <v>15110</v>
      </c>
      <c r="G145" s="14">
        <f>SUM('Bag demand'!G65:P65)</f>
        <v>20166.666666666668</v>
      </c>
      <c r="H145" s="14">
        <f>SUM('Bag demand'!H65:Q65)</f>
        <v>15140</v>
      </c>
      <c r="I145" s="14">
        <f>SUM('Bag demand'!I65:R65)</f>
        <v>15140</v>
      </c>
      <c r="J145" s="14">
        <f>SUM('Bag demand'!J65:S65)</f>
        <v>20206.666666666668</v>
      </c>
      <c r="K145" s="14">
        <f>SUM('Bag demand'!K65:T65)</f>
        <v>15170</v>
      </c>
      <c r="L145" s="14">
        <f>SUM('Bag demand'!L65:U65)</f>
        <v>15170</v>
      </c>
      <c r="M145" s="14">
        <f>SUM('Bag demand'!M65:V65)</f>
        <v>20246.666666666668</v>
      </c>
      <c r="N145" s="14">
        <f>SUM('Bag demand'!N65:W65)</f>
        <v>15200</v>
      </c>
      <c r="O145" s="14">
        <f>SUM('Bag demand'!O65:X65)</f>
        <v>15200</v>
      </c>
      <c r="P145" s="14">
        <f>SUM('Bag demand'!P65:Y65)</f>
        <v>20286.666666666668</v>
      </c>
      <c r="Q145" s="14">
        <f>SUM('Bag demand'!Q65:Z65)</f>
        <v>15230</v>
      </c>
      <c r="R145" s="14">
        <f>SUM('Bag demand'!R65:AA65)</f>
        <v>15230</v>
      </c>
      <c r="S145" s="14">
        <f>SUM('Bag demand'!S65:AB65)</f>
        <v>15230</v>
      </c>
      <c r="T145" s="14">
        <f>SUM('Bag demand'!T65:AC65)</f>
        <v>10163.333333333334</v>
      </c>
      <c r="U145" s="14">
        <f>SUM('Bag demand'!U65:AD65)</f>
        <v>10163.333333333334</v>
      </c>
      <c r="V145" s="14">
        <f>SUM('Bag demand'!V65:AE65)</f>
        <v>10163.333333333334</v>
      </c>
      <c r="W145" s="14">
        <f>SUM('Bag demand'!W65:AF65)</f>
        <v>5086.666666666667</v>
      </c>
      <c r="X145" s="14">
        <f>SUM('Bag demand'!X65:AG65)</f>
        <v>5086.666666666667</v>
      </c>
      <c r="Y145" s="14">
        <f>SUM('Bag demand'!Y65:AH65)</f>
        <v>5086.666666666667</v>
      </c>
      <c r="Z145" s="14">
        <f>SUM('Bag demand'!Z65:AI65)</f>
        <v>0</v>
      </c>
      <c r="AA145" s="14">
        <f>SUM('Bag demand'!AA65:AJ65)</f>
        <v>0</v>
      </c>
    </row>
    <row r="146" spans="1:27" x14ac:dyDescent="0.2">
      <c r="A146">
        <f t="shared" si="1"/>
        <v>10087</v>
      </c>
      <c r="B146" s="14">
        <f>SUM('Bag demand'!B66:K66)</f>
        <v>26211.555555555551</v>
      </c>
      <c r="C146" s="14">
        <f>SUM('Bag demand'!C66:L66)</f>
        <v>26211.555555555551</v>
      </c>
      <c r="D146" s="14">
        <f>SUM('Bag demand'!D66:M66)</f>
        <v>26232.666666666664</v>
      </c>
      <c r="E146" s="14">
        <f>SUM('Bag demand'!E66:N66)</f>
        <v>26232.666666666664</v>
      </c>
      <c r="F146" s="14">
        <f>SUM('Bag demand'!F66:O66)</f>
        <v>23871.388888888887</v>
      </c>
      <c r="G146" s="14">
        <f>SUM('Bag demand'!G66:P66)</f>
        <v>23871.388888888887</v>
      </c>
      <c r="H146" s="14">
        <f>SUM('Bag demand'!H66:Q66)</f>
        <v>23892.5</v>
      </c>
      <c r="I146" s="14">
        <f>SUM('Bag demand'!I66:R66)</f>
        <v>23892.5</v>
      </c>
      <c r="J146" s="14">
        <f>SUM('Bag demand'!J66:S66)</f>
        <v>23913.611111111113</v>
      </c>
      <c r="K146" s="14">
        <f>SUM('Bag demand'!K66:T66)</f>
        <v>23913.611111111113</v>
      </c>
      <c r="L146" s="14">
        <f>SUM('Bag demand'!L66:U66)</f>
        <v>23934.722222222219</v>
      </c>
      <c r="M146" s="14">
        <f>SUM('Bag demand'!M66:V66)</f>
        <v>23934.722222222219</v>
      </c>
      <c r="N146" s="14">
        <f>SUM('Bag demand'!N66:W66)</f>
        <v>23955.833333333328</v>
      </c>
      <c r="O146" s="14">
        <f>SUM('Bag demand'!O66:X66)</f>
        <v>23955.833333333328</v>
      </c>
      <c r="P146" s="14">
        <f>SUM('Bag demand'!P66:Y66)</f>
        <v>23976.944444444442</v>
      </c>
      <c r="Q146" s="14">
        <f>SUM('Bag demand'!Q66:Z66)</f>
        <v>23976.944444444442</v>
      </c>
      <c r="R146" s="14">
        <f>SUM('Bag demand'!R66:AA66)</f>
        <v>23998.055555555555</v>
      </c>
      <c r="S146" s="14">
        <f>SUM('Bag demand'!S66:AB66)</f>
        <v>23998.055555555555</v>
      </c>
      <c r="T146" s="14">
        <f>SUM('Bag demand'!T66:AC66)</f>
        <v>19206.888888888887</v>
      </c>
      <c r="U146" s="14">
        <f>SUM('Bag demand'!U66:AD66)</f>
        <v>19206.888888888887</v>
      </c>
      <c r="V146" s="14">
        <f>SUM('Bag demand'!V66:AE66)</f>
        <v>14411.5</v>
      </c>
      <c r="W146" s="14">
        <f>SUM('Bag demand'!W66:AF66)</f>
        <v>14411.5</v>
      </c>
      <c r="X146" s="14">
        <f>SUM('Bag demand'!X66:AG66)</f>
        <v>9611.8888888888887</v>
      </c>
      <c r="Y146" s="14">
        <f>SUM('Bag demand'!Y66:AH66)</f>
        <v>9611.8888888888887</v>
      </c>
      <c r="Z146" s="14">
        <f>SUM('Bag demand'!Z66:AI66)</f>
        <v>4808.0555555555557</v>
      </c>
      <c r="AA146" s="14">
        <f>SUM('Bag demand'!AA66:AJ66)</f>
        <v>4808.0555555555557</v>
      </c>
    </row>
    <row r="147" spans="1:27" x14ac:dyDescent="0.2">
      <c r="A147">
        <f t="shared" si="1"/>
        <v>10088</v>
      </c>
      <c r="B147" s="14">
        <f>SUM('Bag demand'!B67:K67)</f>
        <v>18293.333333333336</v>
      </c>
      <c r="C147" s="14">
        <f>SUM('Bag demand'!C67:L67)</f>
        <v>27464.444444444445</v>
      </c>
      <c r="D147" s="14">
        <f>SUM('Bag demand'!D67:M67)</f>
        <v>27464.444444444445</v>
      </c>
      <c r="E147" s="14">
        <f>SUM('Bag demand'!E67:N67)</f>
        <v>27464.444444444445</v>
      </c>
      <c r="F147" s="14">
        <f>SUM('Bag demand'!F67:O67)</f>
        <v>18324.444444444445</v>
      </c>
      <c r="G147" s="14">
        <f>SUM('Bag demand'!G67:P67)</f>
        <v>27513.333333333336</v>
      </c>
      <c r="H147" s="14">
        <f>SUM('Bag demand'!H67:Q67)</f>
        <v>27513.333333333336</v>
      </c>
      <c r="I147" s="14">
        <f>SUM('Bag demand'!I67:R67)</f>
        <v>18360</v>
      </c>
      <c r="J147" s="14">
        <f>SUM('Bag demand'!J67:S67)</f>
        <v>18360</v>
      </c>
      <c r="K147" s="14">
        <f>SUM('Bag demand'!K67:T67)</f>
        <v>27566.666666666664</v>
      </c>
      <c r="L147" s="14">
        <f>SUM('Bag demand'!L67:U67)</f>
        <v>27566.666666666664</v>
      </c>
      <c r="M147" s="14">
        <f>SUM('Bag demand'!M67:V67)</f>
        <v>18395.555555555555</v>
      </c>
      <c r="N147" s="14">
        <f>SUM('Bag demand'!N67:W67)</f>
        <v>18395.555555555555</v>
      </c>
      <c r="O147" s="14">
        <f>SUM('Bag demand'!O67:X67)</f>
        <v>27620</v>
      </c>
      <c r="P147" s="14">
        <f>SUM('Bag demand'!P67:Y67)</f>
        <v>27620</v>
      </c>
      <c r="Q147" s="14">
        <f>SUM('Bag demand'!Q67:Z67)</f>
        <v>18431.111111111109</v>
      </c>
      <c r="R147" s="14">
        <f>SUM('Bag demand'!R67:AA67)</f>
        <v>18431.111111111109</v>
      </c>
      <c r="S147" s="14">
        <f>SUM('Bag demand'!S67:AB67)</f>
        <v>18431.111111111109</v>
      </c>
      <c r="T147" s="14">
        <f>SUM('Bag demand'!T67:AC67)</f>
        <v>18431.111111111109</v>
      </c>
      <c r="U147" s="14">
        <f>SUM('Bag demand'!U67:AD67)</f>
        <v>9224.4444444444434</v>
      </c>
      <c r="V147" s="14">
        <f>SUM('Bag demand'!V67:AE67)</f>
        <v>9224.4444444444434</v>
      </c>
      <c r="W147" s="14">
        <f>SUM('Bag demand'!W67:AF67)</f>
        <v>9224.4444444444434</v>
      </c>
      <c r="X147" s="14">
        <f>SUM('Bag demand'!X67:AG67)</f>
        <v>9224.4444444444434</v>
      </c>
      <c r="Y147" s="14">
        <f>SUM('Bag demand'!Y67:AH67)</f>
        <v>0</v>
      </c>
      <c r="Z147" s="14">
        <f>SUM('Bag demand'!Z67:AI67)</f>
        <v>0</v>
      </c>
      <c r="AA147" s="14">
        <f>SUM('Bag demand'!AA67:AJ67)</f>
        <v>0</v>
      </c>
    </row>
    <row r="148" spans="1:27" x14ac:dyDescent="0.2">
      <c r="A148">
        <f t="shared" si="1"/>
        <v>10089</v>
      </c>
      <c r="B148" s="14">
        <f>SUM('Bag demand'!B68:K68)</f>
        <v>9784.4444444444434</v>
      </c>
      <c r="C148" s="14">
        <f>SUM('Bag demand'!C68:L68)</f>
        <v>19623.333333333332</v>
      </c>
      <c r="D148" s="14">
        <f>SUM('Bag demand'!D68:M68)</f>
        <v>19623.333333333332</v>
      </c>
      <c r="E148" s="14">
        <f>SUM('Bag demand'!E68:N68)</f>
        <v>19623.333333333332</v>
      </c>
      <c r="F148" s="14">
        <f>SUM('Bag demand'!F68:O68)</f>
        <v>9838.8888888888887</v>
      </c>
      <c r="G148" s="14">
        <f>SUM('Bag demand'!G68:P68)</f>
        <v>9838.8888888888887</v>
      </c>
      <c r="H148" s="14">
        <f>SUM('Bag demand'!H68:Q68)</f>
        <v>9838.8888888888887</v>
      </c>
      <c r="I148" s="14">
        <f>SUM('Bag demand'!I68:R68)</f>
        <v>9838.8888888888887</v>
      </c>
      <c r="J148" s="14">
        <f>SUM('Bag demand'!J68:S68)</f>
        <v>19732.222222222219</v>
      </c>
      <c r="K148" s="14">
        <f>SUM('Bag demand'!K68:T68)</f>
        <v>19732.222222222219</v>
      </c>
      <c r="L148" s="14">
        <f>SUM('Bag demand'!L68:U68)</f>
        <v>19732.222222222219</v>
      </c>
      <c r="M148" s="14">
        <f>SUM('Bag demand'!M68:V68)</f>
        <v>9893.3333333333303</v>
      </c>
      <c r="N148" s="14">
        <f>SUM('Bag demand'!N68:W68)</f>
        <v>9893.3333333333303</v>
      </c>
      <c r="O148" s="14">
        <f>SUM('Bag demand'!O68:X68)</f>
        <v>9893.3333333333303</v>
      </c>
      <c r="P148" s="14">
        <f>SUM('Bag demand'!P68:Y68)</f>
        <v>9893.3333333333303</v>
      </c>
      <c r="Q148" s="14">
        <f>SUM('Bag demand'!Q68:Z68)</f>
        <v>19841.111111111109</v>
      </c>
      <c r="R148" s="14">
        <f>SUM('Bag demand'!R68:AA68)</f>
        <v>19841.111111111109</v>
      </c>
      <c r="S148" s="14">
        <f>SUM('Bag demand'!S68:AB68)</f>
        <v>19841.111111111109</v>
      </c>
      <c r="T148" s="14">
        <f>SUM('Bag demand'!T68:AC68)</f>
        <v>9947.7777777777792</v>
      </c>
      <c r="U148" s="14">
        <f>SUM('Bag demand'!U68:AD68)</f>
        <v>9947.7777777777792</v>
      </c>
      <c r="V148" s="14">
        <f>SUM('Bag demand'!V68:AE68)</f>
        <v>9947.7777777777792</v>
      </c>
      <c r="W148" s="14">
        <f>SUM('Bag demand'!W68:AF68)</f>
        <v>9947.7777777777792</v>
      </c>
      <c r="X148" s="14">
        <f>SUM('Bag demand'!X68:AG68)</f>
        <v>9947.7777777777792</v>
      </c>
      <c r="Y148" s="14">
        <f>SUM('Bag demand'!Y68:AH68)</f>
        <v>9947.7777777777792</v>
      </c>
      <c r="Z148" s="14">
        <f>SUM('Bag demand'!Z68:AI68)</f>
        <v>9947.7777777777792</v>
      </c>
      <c r="AA148" s="14">
        <f>SUM('Bag demand'!AA68:AJ68)</f>
        <v>0</v>
      </c>
    </row>
    <row r="149" spans="1:27" x14ac:dyDescent="0.2">
      <c r="A149">
        <f t="shared" ref="A149:A212" si="2">A67</f>
        <v>10090</v>
      </c>
      <c r="B149" s="14">
        <f>SUM('Bag demand'!B69:K69)</f>
        <v>5086.666666666667</v>
      </c>
      <c r="C149" s="14">
        <f>SUM('Bag demand'!C69:L69)</f>
        <v>5086.666666666667</v>
      </c>
      <c r="D149" s="14">
        <f>SUM('Bag demand'!D69:M69)</f>
        <v>5086.666666666667</v>
      </c>
      <c r="E149" s="14">
        <f>SUM('Bag demand'!E69:N69)</f>
        <v>5086.666666666667</v>
      </c>
      <c r="F149" s="14">
        <f>SUM('Bag demand'!F69:O69)</f>
        <v>5086.666666666667</v>
      </c>
      <c r="G149" s="14">
        <f>SUM('Bag demand'!G69:P69)</f>
        <v>5086.666666666667</v>
      </c>
      <c r="H149" s="14">
        <f>SUM('Bag demand'!H69:Q69)</f>
        <v>9483.3333333333339</v>
      </c>
      <c r="I149" s="14">
        <f>SUM('Bag demand'!I69:R69)</f>
        <v>9483.3333333333339</v>
      </c>
      <c r="J149" s="14">
        <f>SUM('Bag demand'!J69:S69)</f>
        <v>9483.3333333333339</v>
      </c>
      <c r="K149" s="14">
        <f>SUM('Bag demand'!K69:T69)</f>
        <v>9483.3333333333339</v>
      </c>
      <c r="L149" s="14">
        <f>SUM('Bag demand'!L69:U69)</f>
        <v>4396.666666666667</v>
      </c>
      <c r="M149" s="14">
        <f>SUM('Bag demand'!M69:V69)</f>
        <v>4396.666666666667</v>
      </c>
      <c r="N149" s="14">
        <f>SUM('Bag demand'!N69:W69)</f>
        <v>8833.3333333333339</v>
      </c>
      <c r="O149" s="14">
        <f>SUM('Bag demand'!O69:X69)</f>
        <v>8833.3333333333339</v>
      </c>
      <c r="P149" s="14">
        <f>SUM('Bag demand'!P69:Y69)</f>
        <v>8833.3333333333339</v>
      </c>
      <c r="Q149" s="14">
        <f>SUM('Bag demand'!Q69:Z69)</f>
        <v>8833.3333333333339</v>
      </c>
      <c r="R149" s="14">
        <f>SUM('Bag demand'!R69:AA69)</f>
        <v>4436.666666666667</v>
      </c>
      <c r="S149" s="14">
        <f>SUM('Bag demand'!S69:AB69)</f>
        <v>4436.666666666667</v>
      </c>
      <c r="T149" s="14">
        <f>SUM('Bag demand'!T69:AC69)</f>
        <v>4436.666666666667</v>
      </c>
      <c r="U149" s="14">
        <f>SUM('Bag demand'!U69:AD69)</f>
        <v>4436.666666666667</v>
      </c>
      <c r="V149" s="14">
        <f>SUM('Bag demand'!V69:AE69)</f>
        <v>4436.666666666667</v>
      </c>
      <c r="W149" s="14">
        <f>SUM('Bag demand'!W69:AF69)</f>
        <v>4436.666666666667</v>
      </c>
      <c r="X149" s="14">
        <f>SUM('Bag demand'!X69:AG69)</f>
        <v>0</v>
      </c>
      <c r="Y149" s="14">
        <f>SUM('Bag demand'!Y69:AH69)</f>
        <v>0</v>
      </c>
      <c r="Z149" s="14">
        <f>SUM('Bag demand'!Z69:AI69)</f>
        <v>0</v>
      </c>
      <c r="AA149" s="14">
        <f>SUM('Bag demand'!AA69:AJ69)</f>
        <v>0</v>
      </c>
    </row>
    <row r="150" spans="1:27" x14ac:dyDescent="0.2">
      <c r="A150">
        <f t="shared" si="2"/>
        <v>10091</v>
      </c>
      <c r="B150" s="14">
        <f>SUM('Bag demand'!B70:K70)</f>
        <v>6614.1111111111104</v>
      </c>
      <c r="C150" s="14">
        <f>SUM('Bag demand'!C70:L70)</f>
        <v>6614.1111111111104</v>
      </c>
      <c r="D150" s="14">
        <f>SUM('Bag demand'!D70:M70)</f>
        <v>6393.9444444444434</v>
      </c>
      <c r="E150" s="14">
        <f>SUM('Bag demand'!E70:N70)</f>
        <v>6393.9444444444434</v>
      </c>
      <c r="F150" s="14">
        <f>SUM('Bag demand'!F70:O70)</f>
        <v>6393.9444444444434</v>
      </c>
      <c r="G150" s="14">
        <f>SUM('Bag demand'!G70:P70)</f>
        <v>6393.9444444444434</v>
      </c>
      <c r="H150" s="14">
        <f>SUM('Bag demand'!H70:Q70)</f>
        <v>6393.9444444444434</v>
      </c>
      <c r="I150" s="14">
        <f>SUM('Bag demand'!I70:R70)</f>
        <v>6712.7777777777774</v>
      </c>
      <c r="J150" s="14">
        <f>SUM('Bag demand'!J70:S70)</f>
        <v>6712.7777777777774</v>
      </c>
      <c r="K150" s="14">
        <f>SUM('Bag demand'!K70:T70)</f>
        <v>6712.7777777777774</v>
      </c>
      <c r="L150" s="14">
        <f>SUM('Bag demand'!L70:U70)</f>
        <v>6712.7777777777774</v>
      </c>
      <c r="M150" s="14">
        <f>SUM('Bag demand'!M70:V70)</f>
        <v>6712.7777777777774</v>
      </c>
      <c r="N150" s="14">
        <f>SUM('Bag demand'!N70:W70)</f>
        <v>6485.2222222222226</v>
      </c>
      <c r="O150" s="14">
        <f>SUM('Bag demand'!O70:X70)</f>
        <v>6485.2222222222226</v>
      </c>
      <c r="P150" s="14">
        <f>SUM('Bag demand'!P70:Y70)</f>
        <v>6485.2222222222226</v>
      </c>
      <c r="Q150" s="14">
        <f>SUM('Bag demand'!Q70:Z70)</f>
        <v>6485.2222222222226</v>
      </c>
      <c r="R150" s="14">
        <f>SUM('Bag demand'!R70:AA70)</f>
        <v>6485.2222222222226</v>
      </c>
      <c r="S150" s="14">
        <f>SUM('Bag demand'!S70:AB70)</f>
        <v>3116.5000000000005</v>
      </c>
      <c r="T150" s="14">
        <f>SUM('Bag demand'!T70:AC70)</f>
        <v>3116.5000000000005</v>
      </c>
      <c r="U150" s="14">
        <f>SUM('Bag demand'!U70:AD70)</f>
        <v>3116.5000000000005</v>
      </c>
      <c r="V150" s="14">
        <f>SUM('Bag demand'!V70:AE70)</f>
        <v>3116.5000000000005</v>
      </c>
      <c r="W150" s="14">
        <f>SUM('Bag demand'!W70:AF70)</f>
        <v>3116.5000000000005</v>
      </c>
      <c r="X150" s="14">
        <f>SUM('Bag demand'!X70:AG70)</f>
        <v>0</v>
      </c>
      <c r="Y150" s="14">
        <f>SUM('Bag demand'!Y70:AH70)</f>
        <v>0</v>
      </c>
      <c r="Z150" s="14">
        <f>SUM('Bag demand'!Z70:AI70)</f>
        <v>0</v>
      </c>
      <c r="AA150" s="14">
        <f>SUM('Bag demand'!AA70:AJ70)</f>
        <v>0</v>
      </c>
    </row>
    <row r="151" spans="1:27" x14ac:dyDescent="0.2">
      <c r="A151">
        <f t="shared" si="2"/>
        <v>10092</v>
      </c>
      <c r="B151" s="14">
        <f>SUM('Bag demand'!B71:K71)</f>
        <v>11628.888888888889</v>
      </c>
      <c r="C151" s="14">
        <f>SUM('Bag demand'!C71:L71)</f>
        <v>11628.888888888889</v>
      </c>
      <c r="D151" s="14">
        <f>SUM('Bag demand'!D71:M71)</f>
        <v>16008.888888888889</v>
      </c>
      <c r="E151" s="14">
        <f>SUM('Bag demand'!E71:N71)</f>
        <v>13110</v>
      </c>
      <c r="F151" s="14">
        <f>SUM('Bag demand'!F71:O71)</f>
        <v>13110</v>
      </c>
      <c r="G151" s="14">
        <f>SUM('Bag demand'!G71:P71)</f>
        <v>17500</v>
      </c>
      <c r="H151" s="14">
        <f>SUM('Bag demand'!H71:Q71)</f>
        <v>13140</v>
      </c>
      <c r="I151" s="14">
        <f>SUM('Bag demand'!I71:R71)</f>
        <v>13140</v>
      </c>
      <c r="J151" s="14">
        <f>SUM('Bag demand'!J71:S71)</f>
        <v>17540</v>
      </c>
      <c r="K151" s="14">
        <f>SUM('Bag demand'!K71:T71)</f>
        <v>13170</v>
      </c>
      <c r="L151" s="14">
        <f>SUM('Bag demand'!L71:U71)</f>
        <v>13170</v>
      </c>
      <c r="M151" s="14">
        <f>SUM('Bag demand'!M71:V71)</f>
        <v>17580</v>
      </c>
      <c r="N151" s="14">
        <f>SUM('Bag demand'!N71:W71)</f>
        <v>13200</v>
      </c>
      <c r="O151" s="14">
        <f>SUM('Bag demand'!O71:X71)</f>
        <v>13200</v>
      </c>
      <c r="P151" s="14">
        <f>SUM('Bag demand'!P71:Y71)</f>
        <v>17620</v>
      </c>
      <c r="Q151" s="14">
        <f>SUM('Bag demand'!Q71:Z71)</f>
        <v>13230</v>
      </c>
      <c r="R151" s="14">
        <f>SUM('Bag demand'!R71:AA71)</f>
        <v>13230</v>
      </c>
      <c r="S151" s="14">
        <f>SUM('Bag demand'!S71:AB71)</f>
        <v>13230</v>
      </c>
      <c r="T151" s="14">
        <f>SUM('Bag demand'!T71:AC71)</f>
        <v>8830</v>
      </c>
      <c r="U151" s="14">
        <f>SUM('Bag demand'!U71:AD71)</f>
        <v>8830</v>
      </c>
      <c r="V151" s="14">
        <f>SUM('Bag demand'!V71:AE71)</f>
        <v>8830</v>
      </c>
      <c r="W151" s="14">
        <f>SUM('Bag demand'!W71:AF71)</f>
        <v>4420</v>
      </c>
      <c r="X151" s="14">
        <f>SUM('Bag demand'!X71:AG71)</f>
        <v>4420</v>
      </c>
      <c r="Y151" s="14">
        <f>SUM('Bag demand'!Y71:AH71)</f>
        <v>4420</v>
      </c>
      <c r="Z151" s="14">
        <f>SUM('Bag demand'!Z71:AI71)</f>
        <v>0</v>
      </c>
      <c r="AA151" s="14">
        <f>SUM('Bag demand'!AA71:AJ71)</f>
        <v>0</v>
      </c>
    </row>
    <row r="152" spans="1:27" x14ac:dyDescent="0.2">
      <c r="A152">
        <f t="shared" si="2"/>
        <v>10093</v>
      </c>
      <c r="B152" s="14">
        <f>SUM('Bag demand'!B72:K72)</f>
        <v>13560</v>
      </c>
      <c r="C152" s="14">
        <f>SUM('Bag demand'!C72:L72)</f>
        <v>13560</v>
      </c>
      <c r="D152" s="14">
        <f>SUM('Bag demand'!D72:M72)</f>
        <v>18095</v>
      </c>
      <c r="E152" s="14">
        <f>SUM('Bag demand'!E72:N72)</f>
        <v>13582.5</v>
      </c>
      <c r="F152" s="14">
        <f>SUM('Bag demand'!F72:O72)</f>
        <v>13582.5</v>
      </c>
      <c r="G152" s="14">
        <f>SUM('Bag demand'!G72:P72)</f>
        <v>18125</v>
      </c>
      <c r="H152" s="14">
        <f>SUM('Bag demand'!H72:Q72)</f>
        <v>13605</v>
      </c>
      <c r="I152" s="14">
        <f>SUM('Bag demand'!I72:R72)</f>
        <v>13605</v>
      </c>
      <c r="J152" s="14">
        <f>SUM('Bag demand'!J72:S72)</f>
        <v>18155</v>
      </c>
      <c r="K152" s="14">
        <f>SUM('Bag demand'!K72:T72)</f>
        <v>13627.5</v>
      </c>
      <c r="L152" s="14">
        <f>SUM('Bag demand'!L72:U72)</f>
        <v>13627.5</v>
      </c>
      <c r="M152" s="14">
        <f>SUM('Bag demand'!M72:V72)</f>
        <v>18185</v>
      </c>
      <c r="N152" s="14">
        <f>SUM('Bag demand'!N72:W72)</f>
        <v>13650</v>
      </c>
      <c r="O152" s="14">
        <f>SUM('Bag demand'!O72:X72)</f>
        <v>13650</v>
      </c>
      <c r="P152" s="14">
        <f>SUM('Bag demand'!P72:Y72)</f>
        <v>18215</v>
      </c>
      <c r="Q152" s="14">
        <f>SUM('Bag demand'!Q72:Z72)</f>
        <v>13672.5</v>
      </c>
      <c r="R152" s="14">
        <f>SUM('Bag demand'!R72:AA72)</f>
        <v>13672.5</v>
      </c>
      <c r="S152" s="14">
        <f>SUM('Bag demand'!S72:AB72)</f>
        <v>13672.5</v>
      </c>
      <c r="T152" s="14">
        <f>SUM('Bag demand'!T72:AC72)</f>
        <v>9122.5</v>
      </c>
      <c r="U152" s="14">
        <f>SUM('Bag demand'!U72:AD72)</f>
        <v>9122.5</v>
      </c>
      <c r="V152" s="14">
        <f>SUM('Bag demand'!V72:AE72)</f>
        <v>9122.5</v>
      </c>
      <c r="W152" s="14">
        <f>SUM('Bag demand'!W72:AF72)</f>
        <v>4565</v>
      </c>
      <c r="X152" s="14">
        <f>SUM('Bag demand'!X72:AG72)</f>
        <v>4565</v>
      </c>
      <c r="Y152" s="14">
        <f>SUM('Bag demand'!Y72:AH72)</f>
        <v>4565</v>
      </c>
      <c r="Z152" s="14">
        <f>SUM('Bag demand'!Z72:AI72)</f>
        <v>0</v>
      </c>
      <c r="AA152" s="14">
        <f>SUM('Bag demand'!AA72:AJ72)</f>
        <v>0</v>
      </c>
    </row>
    <row r="153" spans="1:27" x14ac:dyDescent="0.2">
      <c r="A153">
        <f t="shared" si="2"/>
        <v>10094</v>
      </c>
      <c r="B153" s="14">
        <f>SUM('Bag demand'!B73:K73)</f>
        <v>16585.555555555555</v>
      </c>
      <c r="C153" s="14">
        <f>SUM('Bag demand'!C73:L73)</f>
        <v>16585.555555555555</v>
      </c>
      <c r="D153" s="14">
        <f>SUM('Bag demand'!D73:M73)</f>
        <v>15105.555555555555</v>
      </c>
      <c r="E153" s="14">
        <f>SUM('Bag demand'!E73:N73)</f>
        <v>15105.555555555555</v>
      </c>
      <c r="F153" s="14">
        <f>SUM('Bag demand'!F73:O73)</f>
        <v>15127.777777777777</v>
      </c>
      <c r="G153" s="14">
        <f>SUM('Bag demand'!G73:P73)</f>
        <v>15127.777777777777</v>
      </c>
      <c r="H153" s="14">
        <f>SUM('Bag demand'!H73:Q73)</f>
        <v>15149.999999999998</v>
      </c>
      <c r="I153" s="14">
        <f>SUM('Bag demand'!I73:R73)</f>
        <v>15149.999999999998</v>
      </c>
      <c r="J153" s="14">
        <f>SUM('Bag demand'!J73:S73)</f>
        <v>15172.222222222223</v>
      </c>
      <c r="K153" s="14">
        <f>SUM('Bag demand'!K73:T73)</f>
        <v>15172.222222222223</v>
      </c>
      <c r="L153" s="14">
        <f>SUM('Bag demand'!L73:U73)</f>
        <v>15194.444444444443</v>
      </c>
      <c r="M153" s="14">
        <f>SUM('Bag demand'!M73:V73)</f>
        <v>15194.444444444443</v>
      </c>
      <c r="N153" s="14">
        <f>SUM('Bag demand'!N73:W73)</f>
        <v>15216.666666666666</v>
      </c>
      <c r="O153" s="14">
        <f>SUM('Bag demand'!O73:X73)</f>
        <v>15216.666666666666</v>
      </c>
      <c r="P153" s="14">
        <f>SUM('Bag demand'!P73:Y73)</f>
        <v>15238.888888888891</v>
      </c>
      <c r="Q153" s="14">
        <f>SUM('Bag demand'!Q73:Z73)</f>
        <v>15238.888888888891</v>
      </c>
      <c r="R153" s="14">
        <f>SUM('Bag demand'!R73:AA73)</f>
        <v>15261.111111111111</v>
      </c>
      <c r="S153" s="14">
        <f>SUM('Bag demand'!S73:AB73)</f>
        <v>15261.111111111111</v>
      </c>
      <c r="T153" s="14">
        <f>SUM('Bag demand'!T73:AC73)</f>
        <v>12217.777777777779</v>
      </c>
      <c r="U153" s="14">
        <f>SUM('Bag demand'!U73:AD73)</f>
        <v>12217.777777777779</v>
      </c>
      <c r="V153" s="14">
        <f>SUM('Bag demand'!V73:AE73)</f>
        <v>9170</v>
      </c>
      <c r="W153" s="14">
        <f>SUM('Bag demand'!W73:AF73)</f>
        <v>9170</v>
      </c>
      <c r="X153" s="14">
        <f>SUM('Bag demand'!X73:AG73)</f>
        <v>6117.7777777777774</v>
      </c>
      <c r="Y153" s="14">
        <f>SUM('Bag demand'!Y73:AH73)</f>
        <v>6117.7777777777774</v>
      </c>
      <c r="Z153" s="14">
        <f>SUM('Bag demand'!Z73:AI73)</f>
        <v>3061.1111111111109</v>
      </c>
      <c r="AA153" s="14">
        <f>SUM('Bag demand'!AA73:AJ73)</f>
        <v>3061.1111111111109</v>
      </c>
    </row>
    <row r="154" spans="1:27" x14ac:dyDescent="0.2">
      <c r="A154">
        <f t="shared" si="2"/>
        <v>10095</v>
      </c>
      <c r="B154" s="14">
        <f>SUM('Bag demand'!B74:K74)</f>
        <v>12208</v>
      </c>
      <c r="C154" s="14">
        <f>SUM('Bag demand'!C74:L74)</f>
        <v>18337.666666666664</v>
      </c>
      <c r="D154" s="14">
        <f>SUM('Bag demand'!D74:M74)</f>
        <v>18337.666666666664</v>
      </c>
      <c r="E154" s="14">
        <f>SUM('Bag demand'!E74:N74)</f>
        <v>18337.666666666664</v>
      </c>
      <c r="F154" s="14">
        <f>SUM('Bag demand'!F74:O74)</f>
        <v>12240.666666666664</v>
      </c>
      <c r="G154" s="14">
        <f>SUM('Bag demand'!G74:P74)</f>
        <v>18388.999999999996</v>
      </c>
      <c r="H154" s="14">
        <f>SUM('Bag demand'!H74:Q74)</f>
        <v>18388.999999999996</v>
      </c>
      <c r="I154" s="14">
        <f>SUM('Bag demand'!I74:R74)</f>
        <v>12278</v>
      </c>
      <c r="J154" s="14">
        <f>SUM('Bag demand'!J74:S74)</f>
        <v>12278</v>
      </c>
      <c r="K154" s="14">
        <f>SUM('Bag demand'!K74:T74)</f>
        <v>18445</v>
      </c>
      <c r="L154" s="14">
        <f>SUM('Bag demand'!L74:U74)</f>
        <v>18445</v>
      </c>
      <c r="M154" s="14">
        <f>SUM('Bag demand'!M74:V74)</f>
        <v>12315.333333333332</v>
      </c>
      <c r="N154" s="14">
        <f>SUM('Bag demand'!N74:W74)</f>
        <v>12315.333333333332</v>
      </c>
      <c r="O154" s="14">
        <f>SUM('Bag demand'!O74:X74)</f>
        <v>18501</v>
      </c>
      <c r="P154" s="14">
        <f>SUM('Bag demand'!P74:Y74)</f>
        <v>18501</v>
      </c>
      <c r="Q154" s="14">
        <f>SUM('Bag demand'!Q74:Z74)</f>
        <v>12352.666666666666</v>
      </c>
      <c r="R154" s="14">
        <f>SUM('Bag demand'!R74:AA74)</f>
        <v>12352.666666666666</v>
      </c>
      <c r="S154" s="14">
        <f>SUM('Bag demand'!S74:AB74)</f>
        <v>12352.666666666666</v>
      </c>
      <c r="T154" s="14">
        <f>SUM('Bag demand'!T74:AC74)</f>
        <v>12352.666666666666</v>
      </c>
      <c r="U154" s="14">
        <f>SUM('Bag demand'!U74:AD74)</f>
        <v>6185.666666666667</v>
      </c>
      <c r="V154" s="14">
        <f>SUM('Bag demand'!V74:AE74)</f>
        <v>6185.666666666667</v>
      </c>
      <c r="W154" s="14">
        <f>SUM('Bag demand'!W74:AF74)</f>
        <v>6185.666666666667</v>
      </c>
      <c r="X154" s="14">
        <f>SUM('Bag demand'!X74:AG74)</f>
        <v>6185.666666666667</v>
      </c>
      <c r="Y154" s="14">
        <f>SUM('Bag demand'!Y74:AH74)</f>
        <v>0</v>
      </c>
      <c r="Z154" s="14">
        <f>SUM('Bag demand'!Z74:AI74)</f>
        <v>0</v>
      </c>
      <c r="AA154" s="14">
        <f>SUM('Bag demand'!AA74:AJ74)</f>
        <v>0</v>
      </c>
    </row>
    <row r="155" spans="1:27" x14ac:dyDescent="0.2">
      <c r="A155">
        <f t="shared" si="2"/>
        <v>10096</v>
      </c>
      <c r="B155" s="14">
        <f>SUM('Bag demand'!B75:K75)</f>
        <v>8517.7777777777774</v>
      </c>
      <c r="C155" s="14">
        <f>SUM('Bag demand'!C75:L75)</f>
        <v>8517.7777777777774</v>
      </c>
      <c r="D155" s="14">
        <f>SUM('Bag demand'!D75:M75)</f>
        <v>11731.111111111109</v>
      </c>
      <c r="E155" s="14">
        <f>SUM('Bag demand'!E75:N75)</f>
        <v>9610</v>
      </c>
      <c r="F155" s="14">
        <f>SUM('Bag demand'!F75:O75)</f>
        <v>9610</v>
      </c>
      <c r="G155" s="14">
        <f>SUM('Bag demand'!G75:P75)</f>
        <v>12833.333333333332</v>
      </c>
      <c r="H155" s="14">
        <f>SUM('Bag demand'!H75:Q75)</f>
        <v>9640</v>
      </c>
      <c r="I155" s="14">
        <f>SUM('Bag demand'!I75:R75)</f>
        <v>9640</v>
      </c>
      <c r="J155" s="14">
        <f>SUM('Bag demand'!J75:S75)</f>
        <v>12873.333333333332</v>
      </c>
      <c r="K155" s="14">
        <f>SUM('Bag demand'!K75:T75)</f>
        <v>9670</v>
      </c>
      <c r="L155" s="14">
        <f>SUM('Bag demand'!L75:U75)</f>
        <v>9670</v>
      </c>
      <c r="M155" s="14">
        <f>SUM('Bag demand'!M75:V75)</f>
        <v>12913.333333333332</v>
      </c>
      <c r="N155" s="14">
        <f>SUM('Bag demand'!N75:W75)</f>
        <v>9700</v>
      </c>
      <c r="O155" s="14">
        <f>SUM('Bag demand'!O75:X75)</f>
        <v>9700</v>
      </c>
      <c r="P155" s="14">
        <f>SUM('Bag demand'!P75:Y75)</f>
        <v>12953.333333333332</v>
      </c>
      <c r="Q155" s="14">
        <f>SUM('Bag demand'!Q75:Z75)</f>
        <v>9730</v>
      </c>
      <c r="R155" s="14">
        <f>SUM('Bag demand'!R75:AA75)</f>
        <v>9730</v>
      </c>
      <c r="S155" s="14">
        <f>SUM('Bag demand'!S75:AB75)</f>
        <v>9730</v>
      </c>
      <c r="T155" s="14">
        <f>SUM('Bag demand'!T75:AC75)</f>
        <v>6496.6666666666661</v>
      </c>
      <c r="U155" s="14">
        <f>SUM('Bag demand'!U75:AD75)</f>
        <v>6496.6666666666661</v>
      </c>
      <c r="V155" s="14">
        <f>SUM('Bag demand'!V75:AE75)</f>
        <v>6496.6666666666661</v>
      </c>
      <c r="W155" s="14">
        <f>SUM('Bag demand'!W75:AF75)</f>
        <v>3253.333333333333</v>
      </c>
      <c r="X155" s="14">
        <f>SUM('Bag demand'!X75:AG75)</f>
        <v>3253.333333333333</v>
      </c>
      <c r="Y155" s="14">
        <f>SUM('Bag demand'!Y75:AH75)</f>
        <v>3253.333333333333</v>
      </c>
      <c r="Z155" s="14">
        <f>SUM('Bag demand'!Z75:AI75)</f>
        <v>0</v>
      </c>
      <c r="AA155" s="14">
        <f>SUM('Bag demand'!AA75:AJ75)</f>
        <v>0</v>
      </c>
    </row>
    <row r="156" spans="1:27" x14ac:dyDescent="0.2">
      <c r="A156">
        <f t="shared" si="2"/>
        <v>10097</v>
      </c>
      <c r="B156" s="14">
        <f>SUM('Bag demand'!B76:K76)</f>
        <v>12674.444444444445</v>
      </c>
      <c r="C156" s="14">
        <f>SUM('Bag demand'!C76:L76)</f>
        <v>12674.444444444445</v>
      </c>
      <c r="D156" s="14">
        <f>SUM('Bag demand'!D76:M76)</f>
        <v>11549.999999999998</v>
      </c>
      <c r="E156" s="14">
        <f>SUM('Bag demand'!E76:N76)</f>
        <v>11549.999999999998</v>
      </c>
      <c r="F156" s="14">
        <f>SUM('Bag demand'!F76:O76)</f>
        <v>11572.222222222224</v>
      </c>
      <c r="G156" s="14">
        <f>SUM('Bag demand'!G76:P76)</f>
        <v>11572.222222222224</v>
      </c>
      <c r="H156" s="14">
        <f>SUM('Bag demand'!H76:Q76)</f>
        <v>11594.444444444445</v>
      </c>
      <c r="I156" s="14">
        <f>SUM('Bag demand'!I76:R76)</f>
        <v>11594.444444444445</v>
      </c>
      <c r="J156" s="14">
        <f>SUM('Bag demand'!J76:S76)</f>
        <v>11616.666666666664</v>
      </c>
      <c r="K156" s="14">
        <f>SUM('Bag demand'!K76:T76)</f>
        <v>11616.666666666664</v>
      </c>
      <c r="L156" s="14">
        <f>SUM('Bag demand'!L76:U76)</f>
        <v>11638.888888888889</v>
      </c>
      <c r="M156" s="14">
        <f>SUM('Bag demand'!M76:V76)</f>
        <v>11638.888888888889</v>
      </c>
      <c r="N156" s="14">
        <f>SUM('Bag demand'!N76:W76)</f>
        <v>11661.111111111111</v>
      </c>
      <c r="O156" s="14">
        <f>SUM('Bag demand'!O76:X76)</f>
        <v>11661.111111111111</v>
      </c>
      <c r="P156" s="14">
        <f>SUM('Bag demand'!P76:Y76)</f>
        <v>11683.333333333332</v>
      </c>
      <c r="Q156" s="14">
        <f>SUM('Bag demand'!Q76:Z76)</f>
        <v>11683.333333333332</v>
      </c>
      <c r="R156" s="14">
        <f>SUM('Bag demand'!R76:AA76)</f>
        <v>11705.555555555555</v>
      </c>
      <c r="S156" s="14">
        <f>SUM('Bag demand'!S76:AB76)</f>
        <v>11705.555555555555</v>
      </c>
      <c r="T156" s="14">
        <f>SUM('Bag demand'!T76:AC76)</f>
        <v>9373.3333333333321</v>
      </c>
      <c r="U156" s="14">
        <f>SUM('Bag demand'!U76:AD76)</f>
        <v>9373.3333333333321</v>
      </c>
      <c r="V156" s="14">
        <f>SUM('Bag demand'!V76:AE76)</f>
        <v>7036.6666666666661</v>
      </c>
      <c r="W156" s="14">
        <f>SUM('Bag demand'!W76:AF76)</f>
        <v>7036.6666666666661</v>
      </c>
      <c r="X156" s="14">
        <f>SUM('Bag demand'!X76:AG76)</f>
        <v>4695.5555555555557</v>
      </c>
      <c r="Y156" s="14">
        <f>SUM('Bag demand'!Y76:AH76)</f>
        <v>4695.5555555555557</v>
      </c>
      <c r="Z156" s="14">
        <f>SUM('Bag demand'!Z76:AI76)</f>
        <v>2350</v>
      </c>
      <c r="AA156" s="14">
        <f>SUM('Bag demand'!AA76:AJ76)</f>
        <v>2350</v>
      </c>
    </row>
    <row r="157" spans="1:27" x14ac:dyDescent="0.2">
      <c r="A157">
        <f t="shared" si="2"/>
        <v>10098</v>
      </c>
      <c r="B157" s="14">
        <f>SUM('Bag demand'!B77:K77)</f>
        <v>20983.705555555556</v>
      </c>
      <c r="C157" s="14">
        <f>SUM('Bag demand'!C77:L77)</f>
        <v>20983.705555555556</v>
      </c>
      <c r="D157" s="14">
        <f>SUM('Bag demand'!D77:M77)</f>
        <v>10546.161111111111</v>
      </c>
      <c r="E157" s="14">
        <f>SUM('Bag demand'!E77:N77)</f>
        <v>10546.161111111111</v>
      </c>
      <c r="F157" s="14">
        <f>SUM('Bag demand'!F77:O77)</f>
        <v>10546.161111111111</v>
      </c>
      <c r="G157" s="14">
        <f>SUM('Bag demand'!G77:P77)</f>
        <v>10546.161111111111</v>
      </c>
      <c r="H157" s="14">
        <f>SUM('Bag demand'!H77:Q77)</f>
        <v>21200.93888888889</v>
      </c>
      <c r="I157" s="14">
        <f>SUM('Bag demand'!I77:R77)</f>
        <v>21200.93888888889</v>
      </c>
      <c r="J157" s="14">
        <f>SUM('Bag demand'!J77:S77)</f>
        <v>21200.93888888889</v>
      </c>
      <c r="K157" s="14">
        <f>SUM('Bag demand'!K77:T77)</f>
        <v>10654.777777777779</v>
      </c>
      <c r="L157" s="14">
        <f>SUM('Bag demand'!L77:U77)</f>
        <v>10654.777777777779</v>
      </c>
      <c r="M157" s="14">
        <f>SUM('Bag demand'!M77:V77)</f>
        <v>10654.777777777779</v>
      </c>
      <c r="N157" s="14">
        <f>SUM('Bag demand'!N77:W77)</f>
        <v>10654.777777777779</v>
      </c>
      <c r="O157" s="14">
        <f>SUM('Bag demand'!O77:X77)</f>
        <v>21418.172222222223</v>
      </c>
      <c r="P157" s="14">
        <f>SUM('Bag demand'!P77:Y77)</f>
        <v>21418.172222222223</v>
      </c>
      <c r="Q157" s="14">
        <f>SUM('Bag demand'!Q77:Z77)</f>
        <v>21418.172222222223</v>
      </c>
      <c r="R157" s="14">
        <f>SUM('Bag demand'!R77:AA77)</f>
        <v>10763.394444444446</v>
      </c>
      <c r="S157" s="14">
        <f>SUM('Bag demand'!S77:AB77)</f>
        <v>10763.394444444446</v>
      </c>
      <c r="T157" s="14">
        <f>SUM('Bag demand'!T77:AC77)</f>
        <v>10763.394444444446</v>
      </c>
      <c r="U157" s="14">
        <f>SUM('Bag demand'!U77:AD77)</f>
        <v>10763.394444444446</v>
      </c>
      <c r="V157" s="14">
        <f>SUM('Bag demand'!V77:AE77)</f>
        <v>10763.394444444446</v>
      </c>
      <c r="W157" s="14">
        <f>SUM('Bag demand'!W77:AF77)</f>
        <v>10763.394444444446</v>
      </c>
      <c r="X157" s="14">
        <f>SUM('Bag demand'!X77:AG77)</f>
        <v>10763.394444444446</v>
      </c>
      <c r="Y157" s="14">
        <f>SUM('Bag demand'!Y77:AH77)</f>
        <v>0</v>
      </c>
      <c r="Z157" s="14">
        <f>SUM('Bag demand'!Z77:AI77)</f>
        <v>0</v>
      </c>
      <c r="AA157" s="14">
        <f>SUM('Bag demand'!AA77:AJ77)</f>
        <v>0</v>
      </c>
    </row>
    <row r="158" spans="1:27" x14ac:dyDescent="0.2">
      <c r="A158">
        <f t="shared" si="2"/>
        <v>10099</v>
      </c>
      <c r="B158" s="14">
        <f>SUM('Bag demand'!B78:K78)</f>
        <v>12320.171111111111</v>
      </c>
      <c r="C158" s="14">
        <f>SUM('Bag demand'!C78:L78)</f>
        <v>21656.241444444444</v>
      </c>
      <c r="D158" s="14">
        <f>SUM('Bag demand'!D78:M78)</f>
        <v>21656.241444444444</v>
      </c>
      <c r="E158" s="14">
        <f>SUM('Bag demand'!E78:N78)</f>
        <v>18589.904666666665</v>
      </c>
      <c r="F158" s="14">
        <f>SUM('Bag demand'!F78:O78)</f>
        <v>18589.904666666665</v>
      </c>
      <c r="G158" s="14">
        <f>SUM('Bag demand'!G78:P78)</f>
        <v>9336.0703333333331</v>
      </c>
      <c r="H158" s="14">
        <f>SUM('Bag demand'!H78:Q78)</f>
        <v>9336.0703333333331</v>
      </c>
      <c r="I158" s="14">
        <f>SUM('Bag demand'!I78:R78)</f>
        <v>18754.376666666663</v>
      </c>
      <c r="J158" s="14">
        <f>SUM('Bag demand'!J78:S78)</f>
        <v>18754.376666666663</v>
      </c>
      <c r="K158" s="14">
        <f>SUM('Bag demand'!K78:T78)</f>
        <v>18754.376666666663</v>
      </c>
      <c r="L158" s="14">
        <f>SUM('Bag demand'!L78:U78)</f>
        <v>18754.376666666663</v>
      </c>
      <c r="M158" s="14">
        <f>SUM('Bag demand'!M78:V78)</f>
        <v>9418.3063333333321</v>
      </c>
      <c r="N158" s="14">
        <f>SUM('Bag demand'!N78:W78)</f>
        <v>9418.3063333333321</v>
      </c>
      <c r="O158" s="14">
        <f>SUM('Bag demand'!O78:X78)</f>
        <v>18918.848666666665</v>
      </c>
      <c r="P158" s="14">
        <f>SUM('Bag demand'!P78:Y78)</f>
        <v>18918.848666666665</v>
      </c>
      <c r="Q158" s="14">
        <f>SUM('Bag demand'!Q78:Z78)</f>
        <v>18918.848666666665</v>
      </c>
      <c r="R158" s="14">
        <f>SUM('Bag demand'!R78:AA78)</f>
        <v>18918.848666666665</v>
      </c>
      <c r="S158" s="14">
        <f>SUM('Bag demand'!S78:AB78)</f>
        <v>9500.542333333331</v>
      </c>
      <c r="T158" s="14">
        <f>SUM('Bag demand'!T78:AC78)</f>
        <v>9500.542333333331</v>
      </c>
      <c r="U158" s="14">
        <f>SUM('Bag demand'!U78:AD78)</f>
        <v>9500.542333333331</v>
      </c>
      <c r="V158" s="14">
        <f>SUM('Bag demand'!V78:AE78)</f>
        <v>9500.542333333331</v>
      </c>
      <c r="W158" s="14">
        <f>SUM('Bag demand'!W78:AF78)</f>
        <v>9500.542333333331</v>
      </c>
      <c r="X158" s="14">
        <f>SUM('Bag demand'!X78:AG78)</f>
        <v>9500.542333333331</v>
      </c>
      <c r="Y158" s="14">
        <f>SUM('Bag demand'!Y78:AH78)</f>
        <v>0</v>
      </c>
      <c r="Z158" s="14">
        <f>SUM('Bag demand'!Z78:AI78)</f>
        <v>0</v>
      </c>
      <c r="AA158" s="14">
        <f>SUM('Bag demand'!AA78:AJ78)</f>
        <v>0</v>
      </c>
    </row>
    <row r="159" spans="1:27" x14ac:dyDescent="0.2">
      <c r="A159">
        <f t="shared" si="2"/>
        <v>10100</v>
      </c>
      <c r="B159" s="14">
        <f>SUM('Bag demand'!B79:K79)</f>
        <v>33794.81</v>
      </c>
      <c r="C159" s="14">
        <f>SUM('Bag demand'!C79:L79)</f>
        <v>33794.81</v>
      </c>
      <c r="D159" s="14">
        <f>SUM('Bag demand'!D79:M79)</f>
        <v>16984.87</v>
      </c>
      <c r="E159" s="14">
        <f>SUM('Bag demand'!E79:N79)</f>
        <v>16984.87</v>
      </c>
      <c r="F159" s="14">
        <f>SUM('Bag demand'!F79:O79)</f>
        <v>16984.87</v>
      </c>
      <c r="G159" s="14">
        <f>SUM('Bag demand'!G79:P79)</f>
        <v>16984.87</v>
      </c>
      <c r="H159" s="14">
        <f>SUM('Bag demand'!H79:Q79)</f>
        <v>34144.67</v>
      </c>
      <c r="I159" s="14">
        <f>SUM('Bag demand'!I79:R79)</f>
        <v>34144.67</v>
      </c>
      <c r="J159" s="14">
        <f>SUM('Bag demand'!J79:S79)</f>
        <v>34144.67</v>
      </c>
      <c r="K159" s="14">
        <f>SUM('Bag demand'!K79:T79)</f>
        <v>17159.800000000003</v>
      </c>
      <c r="L159" s="14">
        <f>SUM('Bag demand'!L79:U79)</f>
        <v>17159.800000000003</v>
      </c>
      <c r="M159" s="14">
        <f>SUM('Bag demand'!M79:V79)</f>
        <v>17159.800000000003</v>
      </c>
      <c r="N159" s="14">
        <f>SUM('Bag demand'!N79:W79)</f>
        <v>17159.800000000003</v>
      </c>
      <c r="O159" s="14">
        <f>SUM('Bag demand'!O79:X79)</f>
        <v>34494.530000000006</v>
      </c>
      <c r="P159" s="14">
        <f>SUM('Bag demand'!P79:Y79)</f>
        <v>34494.530000000006</v>
      </c>
      <c r="Q159" s="14">
        <f>SUM('Bag demand'!Q79:Z79)</f>
        <v>34494.530000000006</v>
      </c>
      <c r="R159" s="14">
        <f>SUM('Bag demand'!R79:AA79)</f>
        <v>17334.730000000003</v>
      </c>
      <c r="S159" s="14">
        <f>SUM('Bag demand'!S79:AB79)</f>
        <v>17334.730000000003</v>
      </c>
      <c r="T159" s="14">
        <f>SUM('Bag demand'!T79:AC79)</f>
        <v>17334.730000000003</v>
      </c>
      <c r="U159" s="14">
        <f>SUM('Bag demand'!U79:AD79)</f>
        <v>17334.730000000003</v>
      </c>
      <c r="V159" s="14">
        <f>SUM('Bag demand'!V79:AE79)</f>
        <v>17334.730000000003</v>
      </c>
      <c r="W159" s="14">
        <f>SUM('Bag demand'!W79:AF79)</f>
        <v>17334.730000000003</v>
      </c>
      <c r="X159" s="14">
        <f>SUM('Bag demand'!X79:AG79)</f>
        <v>17334.730000000003</v>
      </c>
      <c r="Y159" s="14">
        <f>SUM('Bag demand'!Y79:AH79)</f>
        <v>0</v>
      </c>
      <c r="Z159" s="14">
        <f>SUM('Bag demand'!Z79:AI79)</f>
        <v>0</v>
      </c>
      <c r="AA159" s="14">
        <f>SUM('Bag demand'!AA79:AJ79)</f>
        <v>0</v>
      </c>
    </row>
    <row r="160" spans="1:27" x14ac:dyDescent="0.2">
      <c r="A160">
        <f t="shared" si="2"/>
        <v>10101</v>
      </c>
      <c r="B160" s="14">
        <f>SUM('Bag demand'!B80:K80)</f>
        <v>20988.880000000001</v>
      </c>
      <c r="C160" s="14">
        <f>SUM('Bag demand'!C80:L80)</f>
        <v>35116.276666666665</v>
      </c>
      <c r="D160" s="14">
        <f>SUM('Bag demand'!D80:M80)</f>
        <v>35116.276666666665</v>
      </c>
      <c r="E160" s="14">
        <f>SUM('Bag demand'!E80:N80)</f>
        <v>30476.277777777777</v>
      </c>
      <c r="F160" s="14">
        <f>SUM('Bag demand'!F80:O80)</f>
        <v>30476.277777777777</v>
      </c>
      <c r="G160" s="14">
        <f>SUM('Bag demand'!G80:P80)</f>
        <v>14127.396666666666</v>
      </c>
      <c r="H160" s="14">
        <f>SUM('Bag demand'!H80:Q80)</f>
        <v>14127.396666666666</v>
      </c>
      <c r="I160" s="14">
        <f>SUM('Bag demand'!I80:R80)</f>
        <v>28379.23333333333</v>
      </c>
      <c r="J160" s="14">
        <f>SUM('Bag demand'!J80:S80)</f>
        <v>28379.23333333333</v>
      </c>
      <c r="K160" s="14">
        <f>SUM('Bag demand'!K80:T80)</f>
        <v>28379.23333333333</v>
      </c>
      <c r="L160" s="14">
        <f>SUM('Bag demand'!L80:U80)</f>
        <v>28379.23333333333</v>
      </c>
      <c r="M160" s="14">
        <f>SUM('Bag demand'!M80:V80)</f>
        <v>14251.836666666666</v>
      </c>
      <c r="N160" s="14">
        <f>SUM('Bag demand'!N80:W80)</f>
        <v>14251.836666666666</v>
      </c>
      <c r="O160" s="14">
        <f>SUM('Bag demand'!O80:X80)</f>
        <v>28628.113333333331</v>
      </c>
      <c r="P160" s="14">
        <f>SUM('Bag demand'!P80:Y80)</f>
        <v>28628.113333333331</v>
      </c>
      <c r="Q160" s="14">
        <f>SUM('Bag demand'!Q80:Z80)</f>
        <v>28628.113333333331</v>
      </c>
      <c r="R160" s="14">
        <f>SUM('Bag demand'!R80:AA80)</f>
        <v>28628.113333333331</v>
      </c>
      <c r="S160" s="14">
        <f>SUM('Bag demand'!S80:AB80)</f>
        <v>14376.276666666665</v>
      </c>
      <c r="T160" s="14">
        <f>SUM('Bag demand'!T80:AC80)</f>
        <v>14376.276666666665</v>
      </c>
      <c r="U160" s="14">
        <f>SUM('Bag demand'!U80:AD80)</f>
        <v>14376.276666666665</v>
      </c>
      <c r="V160" s="14">
        <f>SUM('Bag demand'!V80:AE80)</f>
        <v>14376.276666666665</v>
      </c>
      <c r="W160" s="14">
        <f>SUM('Bag demand'!W80:AF80)</f>
        <v>14376.276666666665</v>
      </c>
      <c r="X160" s="14">
        <f>SUM('Bag demand'!X80:AG80)</f>
        <v>14376.276666666665</v>
      </c>
      <c r="Y160" s="14">
        <f>SUM('Bag demand'!Y80:AH80)</f>
        <v>0</v>
      </c>
      <c r="Z160" s="14">
        <f>SUM('Bag demand'!Z80:AI80)</f>
        <v>0</v>
      </c>
      <c r="AA160" s="14">
        <f>SUM('Bag demand'!AA80:AJ80)</f>
        <v>0</v>
      </c>
    </row>
    <row r="161" spans="1:27" x14ac:dyDescent="0.2">
      <c r="A161">
        <f t="shared" si="2"/>
        <v>10102</v>
      </c>
      <c r="B161" s="14">
        <f>SUM('Bag demand'!B81:K81)</f>
        <v>17109.400000000001</v>
      </c>
      <c r="C161" s="14">
        <f>SUM('Bag demand'!C81:L81)</f>
        <v>17109.400000000001</v>
      </c>
      <c r="D161" s="14">
        <f>SUM('Bag demand'!D81:M81)</f>
        <v>8584.3449999999993</v>
      </c>
      <c r="E161" s="14">
        <f>SUM('Bag demand'!E81:N81)</f>
        <v>8584.3449999999993</v>
      </c>
      <c r="F161" s="14">
        <f>SUM('Bag demand'!F81:O81)</f>
        <v>8584.3449999999993</v>
      </c>
      <c r="G161" s="14">
        <f>SUM('Bag demand'!G81:P81)</f>
        <v>8584.3449999999993</v>
      </c>
      <c r="H161" s="14">
        <f>SUM('Bag demand'!H81:Q81)</f>
        <v>17227.98</v>
      </c>
      <c r="I161" s="14">
        <f>SUM('Bag demand'!I81:R81)</f>
        <v>17227.98</v>
      </c>
      <c r="J161" s="14">
        <f>SUM('Bag demand'!J81:S81)</f>
        <v>17227.98</v>
      </c>
      <c r="K161" s="14">
        <f>SUM('Bag demand'!K81:T81)</f>
        <v>8643.6350000000002</v>
      </c>
      <c r="L161" s="14">
        <f>SUM('Bag demand'!L81:U81)</f>
        <v>8643.6350000000002</v>
      </c>
      <c r="M161" s="14">
        <f>SUM('Bag demand'!M81:V81)</f>
        <v>8643.6350000000002</v>
      </c>
      <c r="N161" s="14">
        <f>SUM('Bag demand'!N81:W81)</f>
        <v>8643.6350000000002</v>
      </c>
      <c r="O161" s="14">
        <f>SUM('Bag demand'!O81:X81)</f>
        <v>17346.560000000001</v>
      </c>
      <c r="P161" s="14">
        <f>SUM('Bag demand'!P81:Y81)</f>
        <v>17346.560000000001</v>
      </c>
      <c r="Q161" s="14">
        <f>SUM('Bag demand'!Q81:Z81)</f>
        <v>17346.560000000001</v>
      </c>
      <c r="R161" s="14">
        <f>SUM('Bag demand'!R81:AA81)</f>
        <v>8702.9250000000011</v>
      </c>
      <c r="S161" s="14">
        <f>SUM('Bag demand'!S81:AB81)</f>
        <v>8702.9250000000011</v>
      </c>
      <c r="T161" s="14">
        <f>SUM('Bag demand'!T81:AC81)</f>
        <v>8702.9250000000011</v>
      </c>
      <c r="U161" s="14">
        <f>SUM('Bag demand'!U81:AD81)</f>
        <v>8702.9250000000011</v>
      </c>
      <c r="V161" s="14">
        <f>SUM('Bag demand'!V81:AE81)</f>
        <v>8702.9250000000011</v>
      </c>
      <c r="W161" s="14">
        <f>SUM('Bag demand'!W81:AF81)</f>
        <v>8702.9250000000011</v>
      </c>
      <c r="X161" s="14">
        <f>SUM('Bag demand'!X81:AG81)</f>
        <v>8702.9250000000011</v>
      </c>
      <c r="Y161" s="14">
        <f>SUM('Bag demand'!Y81:AH81)</f>
        <v>0</v>
      </c>
      <c r="Z161" s="14">
        <f>SUM('Bag demand'!Z81:AI81)</f>
        <v>0</v>
      </c>
      <c r="AA161" s="14">
        <f>SUM('Bag demand'!AA81:AJ81)</f>
        <v>0</v>
      </c>
    </row>
    <row r="162" spans="1:27" x14ac:dyDescent="0.2">
      <c r="A162">
        <f t="shared" si="2"/>
        <v>10103</v>
      </c>
      <c r="B162" s="14">
        <f>SUM('Bag demand'!B82:K82)</f>
        <v>11484.798000000001</v>
      </c>
      <c r="C162" s="14">
        <f>SUM('Bag demand'!C82:L82)</f>
        <v>19190.678</v>
      </c>
      <c r="D162" s="14">
        <f>SUM('Bag demand'!D82:M82)</f>
        <v>19190.678</v>
      </c>
      <c r="E162" s="14">
        <f>SUM('Bag demand'!E82:N82)</f>
        <v>16647.358</v>
      </c>
      <c r="F162" s="14">
        <f>SUM('Bag demand'!F82:O82)</f>
        <v>16647.358</v>
      </c>
      <c r="G162" s="14">
        <f>SUM('Bag demand'!G82:P82)</f>
        <v>7705.8799999999992</v>
      </c>
      <c r="H162" s="14">
        <f>SUM('Bag demand'!H82:Q82)</f>
        <v>7705.8799999999992</v>
      </c>
      <c r="I162" s="14">
        <f>SUM('Bag demand'!I82:R82)</f>
        <v>15457.312</v>
      </c>
      <c r="J162" s="14">
        <f>SUM('Bag demand'!J82:S82)</f>
        <v>15457.312</v>
      </c>
      <c r="K162" s="14">
        <f>SUM('Bag demand'!K82:T82)</f>
        <v>15457.312</v>
      </c>
      <c r="L162" s="14">
        <f>SUM('Bag demand'!L82:U82)</f>
        <v>15457.312</v>
      </c>
      <c r="M162" s="14">
        <f>SUM('Bag demand'!M82:V82)</f>
        <v>7751.4320000000007</v>
      </c>
      <c r="N162" s="14">
        <f>SUM('Bag demand'!N82:W82)</f>
        <v>7751.4320000000007</v>
      </c>
      <c r="O162" s="14">
        <f>SUM('Bag demand'!O82:X82)</f>
        <v>15548.416000000001</v>
      </c>
      <c r="P162" s="14">
        <f>SUM('Bag demand'!P82:Y82)</f>
        <v>15548.416000000001</v>
      </c>
      <c r="Q162" s="14">
        <f>SUM('Bag demand'!Q82:Z82)</f>
        <v>15548.416000000001</v>
      </c>
      <c r="R162" s="14">
        <f>SUM('Bag demand'!R82:AA82)</f>
        <v>15548.416000000001</v>
      </c>
      <c r="S162" s="14">
        <f>SUM('Bag demand'!S82:AB82)</f>
        <v>7796.9840000000013</v>
      </c>
      <c r="T162" s="14">
        <f>SUM('Bag demand'!T82:AC82)</f>
        <v>7796.9840000000013</v>
      </c>
      <c r="U162" s="14">
        <f>SUM('Bag demand'!U82:AD82)</f>
        <v>7796.9840000000013</v>
      </c>
      <c r="V162" s="14">
        <f>SUM('Bag demand'!V82:AE82)</f>
        <v>7796.9840000000013</v>
      </c>
      <c r="W162" s="14">
        <f>SUM('Bag demand'!W82:AF82)</f>
        <v>7796.9840000000013</v>
      </c>
      <c r="X162" s="14">
        <f>SUM('Bag demand'!X82:AG82)</f>
        <v>7796.9840000000013</v>
      </c>
      <c r="Y162" s="14">
        <f>SUM('Bag demand'!Y82:AH82)</f>
        <v>0</v>
      </c>
      <c r="Z162" s="14">
        <f>SUM('Bag demand'!Z82:AI82)</f>
        <v>0</v>
      </c>
      <c r="AA162" s="14">
        <f>SUM('Bag demand'!AA82:AJ82)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723E-DD01-AA45-846B-A021D2454227}">
  <dimension ref="A1:AC249"/>
  <sheetViews>
    <sheetView tabSelected="1" zoomScale="210" zoomScaleNormal="21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B5" sqref="AB5"/>
    </sheetView>
  </sheetViews>
  <sheetFormatPr baseColWidth="10" defaultRowHeight="15" x14ac:dyDescent="0.2"/>
  <cols>
    <col min="1" max="1" width="15.5" customWidth="1"/>
    <col min="2" max="2" width="11.33203125" bestFit="1" customWidth="1"/>
    <col min="3" max="27" width="11" bestFit="1" customWidth="1"/>
  </cols>
  <sheetData>
    <row r="1" spans="1:29" x14ac:dyDescent="0.2">
      <c r="A1" s="5" t="s">
        <v>3</v>
      </c>
      <c r="B1" s="2">
        <v>43828</v>
      </c>
      <c r="C1" s="2">
        <v>43835</v>
      </c>
      <c r="D1" s="2">
        <v>43842</v>
      </c>
      <c r="E1" s="2">
        <v>43849</v>
      </c>
      <c r="F1" s="2">
        <v>43856</v>
      </c>
      <c r="G1" s="3">
        <v>43863</v>
      </c>
      <c r="H1" s="3">
        <v>43870</v>
      </c>
      <c r="I1" s="3">
        <v>43877</v>
      </c>
      <c r="J1" s="3">
        <v>43884</v>
      </c>
      <c r="K1" s="4">
        <v>43891</v>
      </c>
      <c r="L1" s="4">
        <v>43898</v>
      </c>
      <c r="M1" s="4">
        <v>43905</v>
      </c>
      <c r="N1" s="4">
        <v>43912</v>
      </c>
      <c r="O1" s="4">
        <v>43919</v>
      </c>
      <c r="P1" s="3">
        <v>43926</v>
      </c>
      <c r="Q1" s="3">
        <v>43933</v>
      </c>
      <c r="R1" s="3">
        <v>43940</v>
      </c>
      <c r="S1" s="3">
        <v>43947</v>
      </c>
      <c r="T1" s="4">
        <v>43954</v>
      </c>
      <c r="U1" s="4">
        <v>43961</v>
      </c>
      <c r="V1" s="4">
        <v>43968</v>
      </c>
      <c r="W1" s="4">
        <v>43975</v>
      </c>
      <c r="X1" s="3">
        <v>43982</v>
      </c>
      <c r="Y1" s="3">
        <v>43989</v>
      </c>
      <c r="Z1" s="3">
        <v>43996</v>
      </c>
      <c r="AA1" s="3">
        <v>44003</v>
      </c>
    </row>
    <row r="2" spans="1:29" x14ac:dyDescent="0.2">
      <c r="A2">
        <v>10009</v>
      </c>
      <c r="B2" s="6">
        <f>'Shipments from supplier to WH'!B2-'Bag demand'!B4</f>
        <v>0</v>
      </c>
      <c r="C2" s="6">
        <f>B2+'Shipments from supplier to WH'!C2-'Bag demand'!C4</f>
        <v>0</v>
      </c>
      <c r="D2" s="6">
        <f>C2+'Shipments from supplier to WH'!D2-'Bag demand'!D4</f>
        <v>0</v>
      </c>
      <c r="E2" s="6">
        <f>D2+'Shipments from supplier to WH'!E2-'Bag demand'!E4</f>
        <v>0</v>
      </c>
      <c r="F2" s="6">
        <f>E2+'Shipments from supplier to WH'!F2-'Bag demand'!F4</f>
        <v>-15185.242387473272</v>
      </c>
      <c r="G2" s="6">
        <f>F2+'Shipments from supplier to WH'!G2-'Bag demand'!G4</f>
        <v>-15185.242387473272</v>
      </c>
      <c r="H2" s="6">
        <f>G2+'Shipments from supplier to WH'!H2-'Bag demand'!H4</f>
        <v>-15185.242387473272</v>
      </c>
      <c r="I2" s="6">
        <f>H2+'Shipments from supplier to WH'!I2-'Bag demand'!I4</f>
        <v>-15185.242387473272</v>
      </c>
      <c r="J2" s="6">
        <f>I2+'Shipments from supplier to WH'!J2-'Bag demand'!J4</f>
        <v>-15185.242387473272</v>
      </c>
      <c r="K2" s="6">
        <f>J2+'Shipments from supplier to WH'!K2-'Bag demand'!K4</f>
        <v>-15185.242387473272</v>
      </c>
      <c r="L2" s="6">
        <f>K2+'Shipments from supplier to WH'!L2-'Bag demand'!L4</f>
        <v>-15185.242387473272</v>
      </c>
      <c r="M2" s="6">
        <f>L2+'Shipments from supplier to WH'!M2-'Bag demand'!M4</f>
        <v>-15185.242387473272</v>
      </c>
      <c r="N2" s="6">
        <f>M2+'Shipments from supplier to WH'!N2-'Bag demand'!N4</f>
        <v>-15185.242387473272</v>
      </c>
      <c r="O2" s="6">
        <f>N2+'Shipments from supplier to WH'!O2-'Bag demand'!O4</f>
        <v>-15185.242387473272</v>
      </c>
      <c r="P2" s="6">
        <f>O2+'Shipments from supplier to WH'!P2-'Bag demand'!P4</f>
        <v>-15185.242387473272</v>
      </c>
      <c r="Q2" s="6">
        <f>P2+'Shipments from supplier to WH'!Q2-'Bag demand'!Q4</f>
        <v>-15185.242387473272</v>
      </c>
      <c r="R2" s="6">
        <f>Q2+'Shipments from supplier to WH'!R2-'Bag demand'!R4</f>
        <v>-15185.242387473272</v>
      </c>
      <c r="S2" s="6">
        <f>R2+'Shipments from supplier to WH'!S2-'Bag demand'!S4</f>
        <v>-30370.484774946544</v>
      </c>
      <c r="T2" s="6">
        <f>S2+'Shipments from supplier to WH'!T2-'Bag demand'!T4</f>
        <v>-30370.484774946544</v>
      </c>
      <c r="U2" s="6">
        <f>T2+'Shipments from supplier to WH'!U2-'Bag demand'!U4</f>
        <v>-30370.484774946544</v>
      </c>
      <c r="V2" s="6">
        <f>U2+'Shipments from supplier to WH'!V2-'Bag demand'!V4</f>
        <v>-30370.484774946544</v>
      </c>
      <c r="W2" s="6">
        <f>V2+'Shipments from supplier to WH'!W2-'Bag demand'!W4</f>
        <v>-30370.484774946544</v>
      </c>
      <c r="X2" s="6">
        <f>W2+'Shipments from supplier to WH'!X2-'Bag demand'!X4</f>
        <v>-30370.484774946544</v>
      </c>
      <c r="Y2" s="6">
        <f>X2+'Shipments from supplier to WH'!Y2-'Bag demand'!Y4</f>
        <v>-30370.484774946544</v>
      </c>
      <c r="Z2" s="6">
        <f>Y2+'Shipments from supplier to WH'!Z2-'Bag demand'!Z4</f>
        <v>-30370.484774946544</v>
      </c>
      <c r="AA2" s="6">
        <f>Z2+'Shipments from supplier to WH'!AA2-'Bag demand'!AA4</f>
        <v>-30370.484774946544</v>
      </c>
    </row>
    <row r="3" spans="1:29" x14ac:dyDescent="0.2">
      <c r="A3">
        <v>10010</v>
      </c>
      <c r="B3" s="6">
        <f>'Shipments from supplier to WH'!B3-'Bag demand'!B5</f>
        <v>0</v>
      </c>
      <c r="C3" s="6">
        <f>B3+'Shipments from supplier to WH'!C3-'Bag demand'!C5</f>
        <v>-14488.88323258034</v>
      </c>
      <c r="D3" s="6">
        <f>C3+'Shipments from supplier to WH'!D3-'Bag demand'!D5</f>
        <v>-14488.88323258034</v>
      </c>
      <c r="E3" s="6">
        <f>D3+'Shipments from supplier to WH'!E3-'Bag demand'!E5</f>
        <v>-14488.88323258034</v>
      </c>
      <c r="F3" s="6">
        <f>E3+'Shipments from supplier to WH'!F3-'Bag demand'!F5</f>
        <v>-14488.88323258034</v>
      </c>
      <c r="G3" s="6">
        <f>F3+'Shipments from supplier to WH'!G3-'Bag demand'!G5</f>
        <v>-36222.208081450844</v>
      </c>
      <c r="H3" s="6">
        <f>G3+'Shipments from supplier to WH'!H3-'Bag demand'!H5</f>
        <v>-36222.208081450844</v>
      </c>
      <c r="I3" s="6">
        <f>H3+'Shipments from supplier to WH'!I3-'Bag demand'!I5</f>
        <v>-36222.208081450844</v>
      </c>
      <c r="J3" s="6">
        <f>I3+'Shipments from supplier to WH'!J3-'Bag demand'!J5</f>
        <v>-36222.208081450844</v>
      </c>
      <c r="K3" s="6">
        <f>J3+'Shipments from supplier to WH'!K3-'Bag demand'!K5</f>
        <v>-36222.208081450844</v>
      </c>
      <c r="L3" s="6">
        <f>K3+'Shipments from supplier to WH'!L3-'Bag demand'!L5</f>
        <v>-36222.208081450844</v>
      </c>
      <c r="M3" s="6">
        <f>L3+'Shipments from supplier to WH'!M3-'Bag demand'!M5</f>
        <v>-57955.532930321351</v>
      </c>
      <c r="N3" s="6">
        <f>M3+'Shipments from supplier to WH'!N3-'Bag demand'!N5</f>
        <v>-57955.532930321351</v>
      </c>
      <c r="O3" s="6">
        <f>N3+'Shipments from supplier to WH'!O3-'Bag demand'!O5</f>
        <v>-57955.532930321351</v>
      </c>
      <c r="P3" s="6">
        <f>O3+'Shipments from supplier to WH'!P3-'Bag demand'!P5</f>
        <v>-57955.532930321351</v>
      </c>
      <c r="Q3" s="6">
        <f>P3+'Shipments from supplier to WH'!Q3-'Bag demand'!Q5</f>
        <v>-57955.532930321351</v>
      </c>
      <c r="R3" s="6">
        <f>Q3+'Shipments from supplier to WH'!R3-'Bag demand'!R5</f>
        <v>-57955.532930321351</v>
      </c>
      <c r="S3" s="6">
        <f>R3+'Shipments from supplier to WH'!S3-'Bag demand'!S5</f>
        <v>-79688.857779191865</v>
      </c>
      <c r="T3" s="6">
        <f>S3+'Shipments from supplier to WH'!T3-'Bag demand'!T5</f>
        <v>-79688.857779191865</v>
      </c>
      <c r="U3" s="6">
        <f>T3+'Shipments from supplier to WH'!U3-'Bag demand'!U5</f>
        <v>-79688.857779191865</v>
      </c>
      <c r="V3" s="6">
        <f>U3+'Shipments from supplier to WH'!V3-'Bag demand'!V5</f>
        <v>-79688.857779191865</v>
      </c>
      <c r="W3" s="6">
        <f>V3+'Shipments from supplier to WH'!W3-'Bag demand'!W5</f>
        <v>-79688.857779191865</v>
      </c>
      <c r="X3" s="6">
        <f>W3+'Shipments from supplier to WH'!X3-'Bag demand'!X5</f>
        <v>-79688.857779191865</v>
      </c>
      <c r="Y3" s="6">
        <f>X3+'Shipments from supplier to WH'!Y3-'Bag demand'!Y5</f>
        <v>-101422.18262806238</v>
      </c>
      <c r="Z3" s="6">
        <f>Y3+'Shipments from supplier to WH'!Z3-'Bag demand'!Z5</f>
        <v>-101422.18262806238</v>
      </c>
      <c r="AA3" s="6">
        <f>Z3+'Shipments from supplier to WH'!AA3-'Bag demand'!AA5</f>
        <v>-101422.18262806238</v>
      </c>
      <c r="AC3" s="6"/>
    </row>
    <row r="4" spans="1:29" x14ac:dyDescent="0.2">
      <c r="A4">
        <v>10011</v>
      </c>
      <c r="B4" s="6">
        <f>'Shipments from supplier to WH'!B4-'Bag demand'!B6</f>
        <v>0</v>
      </c>
      <c r="C4" s="6">
        <f>B4+'Shipments from supplier to WH'!C4-'Bag demand'!C6</f>
        <v>0</v>
      </c>
      <c r="D4" s="6">
        <f>C4+'Shipments from supplier to WH'!D4-'Bag demand'!D6</f>
        <v>0</v>
      </c>
      <c r="E4" s="6">
        <f>D4+'Shipments from supplier to WH'!E4-'Bag demand'!E6</f>
        <v>-14960.826833073321</v>
      </c>
      <c r="F4" s="6">
        <f>E4+'Shipments from supplier to WH'!F4-'Bag demand'!F6</f>
        <v>-14960.826833073321</v>
      </c>
      <c r="G4" s="6">
        <f>F4+'Shipments from supplier to WH'!G4-'Bag demand'!G6</f>
        <v>-14960.826833073321</v>
      </c>
      <c r="H4" s="6">
        <f>G4+'Shipments from supplier to WH'!H4-'Bag demand'!H6</f>
        <v>-14960.826833073321</v>
      </c>
      <c r="I4" s="6">
        <f>H4+'Shipments from supplier to WH'!I4-'Bag demand'!I6</f>
        <v>-14960.826833073321</v>
      </c>
      <c r="J4" s="6">
        <f>I4+'Shipments from supplier to WH'!J4-'Bag demand'!J6</f>
        <v>-14960.826833073321</v>
      </c>
      <c r="K4" s="6">
        <f>J4+'Shipments from supplier to WH'!K4-'Bag demand'!K6</f>
        <v>-14960.826833073321</v>
      </c>
      <c r="L4" s="6">
        <f>K4+'Shipments from supplier to WH'!L4-'Bag demand'!L6</f>
        <v>-14960.826833073321</v>
      </c>
      <c r="M4" s="6">
        <f>L4+'Shipments from supplier to WH'!M4-'Bag demand'!M6</f>
        <v>-14960.826833073321</v>
      </c>
      <c r="N4" s="6">
        <f>M4+'Shipments from supplier to WH'!N4-'Bag demand'!N6</f>
        <v>-29921.653666146642</v>
      </c>
      <c r="O4" s="6">
        <f>N4+'Shipments from supplier to WH'!O4-'Bag demand'!O6</f>
        <v>-29921.653666146642</v>
      </c>
      <c r="P4" s="6">
        <f>O4+'Shipments from supplier to WH'!P4-'Bag demand'!P6</f>
        <v>-29921.653666146642</v>
      </c>
      <c r="Q4" s="6">
        <f>P4+'Shipments from supplier to WH'!Q4-'Bag demand'!Q6</f>
        <v>-29921.653666146642</v>
      </c>
      <c r="R4" s="6">
        <f>Q4+'Shipments from supplier to WH'!R4-'Bag demand'!R6</f>
        <v>-29921.653666146642</v>
      </c>
      <c r="S4" s="6">
        <f>R4+'Shipments from supplier to WH'!S4-'Bag demand'!S6</f>
        <v>-29921.653666146642</v>
      </c>
      <c r="T4" s="6">
        <f>S4+'Shipments from supplier to WH'!T4-'Bag demand'!T6</f>
        <v>-29921.653666146642</v>
      </c>
      <c r="U4" s="6">
        <f>T4+'Shipments from supplier to WH'!U4-'Bag demand'!U6</f>
        <v>-29921.653666146642</v>
      </c>
      <c r="V4" s="6">
        <f>U4+'Shipments from supplier to WH'!V4-'Bag demand'!V6</f>
        <v>-29921.653666146642</v>
      </c>
      <c r="W4" s="6">
        <f>V4+'Shipments from supplier to WH'!W4-'Bag demand'!W6</f>
        <v>-44882.480499219964</v>
      </c>
      <c r="X4" s="6">
        <f>W4+'Shipments from supplier to WH'!X4-'Bag demand'!X6</f>
        <v>-44882.480499219964</v>
      </c>
      <c r="Y4" s="6">
        <f>X4+'Shipments from supplier to WH'!Y4-'Bag demand'!Y6</f>
        <v>-44882.480499219964</v>
      </c>
      <c r="Z4" s="6">
        <f>Y4+'Shipments from supplier to WH'!Z4-'Bag demand'!Z6</f>
        <v>-44882.480499219964</v>
      </c>
      <c r="AA4" s="6">
        <f>Z4+'Shipments from supplier to WH'!AA4-'Bag demand'!AA6</f>
        <v>-44882.480499219964</v>
      </c>
    </row>
    <row r="5" spans="1:29" x14ac:dyDescent="0.2">
      <c r="A5">
        <v>10012</v>
      </c>
      <c r="B5" s="6">
        <f>'Shipments from supplier to WH'!B5-'Bag demand'!B7</f>
        <v>0</v>
      </c>
      <c r="C5" s="6">
        <f>B5+'Shipments from supplier to WH'!C5-'Bag demand'!C7</f>
        <v>-6078.4828592268414</v>
      </c>
      <c r="D5" s="6">
        <f>C5+'Shipments from supplier to WH'!D5-'Bag demand'!D7</f>
        <v>-6078.4828592268414</v>
      </c>
      <c r="E5" s="6">
        <f>D5+'Shipments from supplier to WH'!E5-'Bag demand'!E7</f>
        <v>-6078.4828592268414</v>
      </c>
      <c r="F5" s="6">
        <f>E5+'Shipments from supplier to WH'!F5-'Bag demand'!F7</f>
        <v>-6078.4828592268414</v>
      </c>
      <c r="G5" s="6">
        <f>F5+'Shipments from supplier to WH'!G5-'Bag demand'!G7</f>
        <v>-18235.448577680527</v>
      </c>
      <c r="H5" s="6">
        <f>G5+'Shipments from supplier to WH'!H5-'Bag demand'!H7</f>
        <v>-18235.448577680527</v>
      </c>
      <c r="I5" s="6">
        <f>H5+'Shipments from supplier to WH'!I5-'Bag demand'!I7</f>
        <v>-18235.448577680527</v>
      </c>
      <c r="J5" s="6">
        <f>I5+'Shipments from supplier to WH'!J5-'Bag demand'!J7</f>
        <v>-18235.448577680527</v>
      </c>
      <c r="K5" s="6">
        <f>J5+'Shipments from supplier to WH'!K5-'Bag demand'!K7</f>
        <v>-18235.448577680527</v>
      </c>
      <c r="L5" s="6">
        <f>K5+'Shipments from supplier to WH'!L5-'Bag demand'!L7</f>
        <v>-18235.448577680527</v>
      </c>
      <c r="M5" s="6">
        <f>L5+'Shipments from supplier to WH'!M5-'Bag demand'!M7</f>
        <v>-30392.414296134211</v>
      </c>
      <c r="N5" s="6">
        <f>M5+'Shipments from supplier to WH'!N5-'Bag demand'!N7</f>
        <v>-30392.414296134211</v>
      </c>
      <c r="O5" s="6">
        <f>N5+'Shipments from supplier to WH'!O5-'Bag demand'!O7</f>
        <v>-30392.414296134211</v>
      </c>
      <c r="P5" s="6">
        <f>O5+'Shipments from supplier to WH'!P5-'Bag demand'!P7</f>
        <v>-30392.414296134211</v>
      </c>
      <c r="Q5" s="6">
        <f>P5+'Shipments from supplier to WH'!Q5-'Bag demand'!Q7</f>
        <v>-30392.414296134211</v>
      </c>
      <c r="R5" s="6">
        <f>Q5+'Shipments from supplier to WH'!R5-'Bag demand'!R7</f>
        <v>-30392.414296134211</v>
      </c>
      <c r="S5" s="6">
        <f>R5+'Shipments from supplier to WH'!S5-'Bag demand'!S7</f>
        <v>-42549.380014587892</v>
      </c>
      <c r="T5" s="6">
        <f>S5+'Shipments from supplier to WH'!T5-'Bag demand'!T7</f>
        <v>-42549.380014587892</v>
      </c>
      <c r="U5" s="6">
        <f>T5+'Shipments from supplier to WH'!U5-'Bag demand'!U7</f>
        <v>-42549.380014587892</v>
      </c>
      <c r="V5" s="6">
        <f>U5+'Shipments from supplier to WH'!V5-'Bag demand'!V7</f>
        <v>-42549.380014587892</v>
      </c>
      <c r="W5" s="6">
        <f>V5+'Shipments from supplier to WH'!W5-'Bag demand'!W7</f>
        <v>-42549.380014587892</v>
      </c>
      <c r="X5" s="6">
        <f>W5+'Shipments from supplier to WH'!X5-'Bag demand'!X7</f>
        <v>-42549.380014587892</v>
      </c>
      <c r="Y5" s="6">
        <f>X5+'Shipments from supplier to WH'!Y5-'Bag demand'!Y7</f>
        <v>-54706.345733041577</v>
      </c>
      <c r="Z5" s="6">
        <f>Y5+'Shipments from supplier to WH'!Z5-'Bag demand'!Z7</f>
        <v>-54706.345733041577</v>
      </c>
      <c r="AA5" s="6">
        <f>Z5+'Shipments from supplier to WH'!AA5-'Bag demand'!AA7</f>
        <v>-54706.345733041577</v>
      </c>
    </row>
    <row r="6" spans="1:29" x14ac:dyDescent="0.2">
      <c r="A6">
        <v>10013</v>
      </c>
      <c r="B6" s="6">
        <f>'Shipments from supplier to WH'!B6-'Bag demand'!B8</f>
        <v>0</v>
      </c>
      <c r="C6" s="6">
        <f>B6+'Shipments from supplier to WH'!C6-'Bag demand'!C8</f>
        <v>0</v>
      </c>
      <c r="D6" s="6">
        <f>C6+'Shipments from supplier to WH'!D6-'Bag demand'!D8</f>
        <v>0</v>
      </c>
      <c r="E6" s="6">
        <f>D6+'Shipments from supplier to WH'!E6-'Bag demand'!E8</f>
        <v>0</v>
      </c>
      <c r="F6" s="6">
        <f>E6+'Shipments from supplier to WH'!F6-'Bag demand'!F8</f>
        <v>-9544.9808203628381</v>
      </c>
      <c r="G6" s="6">
        <f>F6+'Shipments from supplier to WH'!G6-'Bag demand'!G8</f>
        <v>-9544.9808203628381</v>
      </c>
      <c r="H6" s="6">
        <f>G6+'Shipments from supplier to WH'!H6-'Bag demand'!H8</f>
        <v>-9544.9808203628381</v>
      </c>
      <c r="I6" s="6">
        <f>H6+'Shipments from supplier to WH'!I6-'Bag demand'!I8</f>
        <v>-9544.9808203628381</v>
      </c>
      <c r="J6" s="6">
        <f>I6+'Shipments from supplier to WH'!J6-'Bag demand'!J8</f>
        <v>-9544.9808203628381</v>
      </c>
      <c r="K6" s="6">
        <f>J6+'Shipments from supplier to WH'!K6-'Bag demand'!K8</f>
        <v>-9544.9808203628381</v>
      </c>
      <c r="L6" s="6">
        <f>K6+'Shipments from supplier to WH'!L6-'Bag demand'!L8</f>
        <v>-9544.9808203628381</v>
      </c>
      <c r="M6" s="6">
        <f>L6+'Shipments from supplier to WH'!M6-'Bag demand'!M8</f>
        <v>-9544.9808203628381</v>
      </c>
      <c r="N6" s="6">
        <f>M6+'Shipments from supplier to WH'!N6-'Bag demand'!N8</f>
        <v>-9544.9808203628381</v>
      </c>
      <c r="O6" s="6">
        <f>N6+'Shipments from supplier to WH'!O6-'Bag demand'!O8</f>
        <v>-9544.9808203628381</v>
      </c>
      <c r="P6" s="6">
        <f>O6+'Shipments from supplier to WH'!P6-'Bag demand'!P8</f>
        <v>-9544.9808203628381</v>
      </c>
      <c r="Q6" s="6">
        <f>P6+'Shipments from supplier to WH'!Q6-'Bag demand'!Q8</f>
        <v>-9544.9808203628381</v>
      </c>
      <c r="R6" s="6">
        <f>Q6+'Shipments from supplier to WH'!R6-'Bag demand'!R8</f>
        <v>-9544.9808203628381</v>
      </c>
      <c r="S6" s="6">
        <f>R6+'Shipments from supplier to WH'!S6-'Bag demand'!S8</f>
        <v>-19089.961640725676</v>
      </c>
      <c r="T6" s="6">
        <f>S6+'Shipments from supplier to WH'!T6-'Bag demand'!T8</f>
        <v>-19089.961640725676</v>
      </c>
      <c r="U6" s="6">
        <f>T6+'Shipments from supplier to WH'!U6-'Bag demand'!U8</f>
        <v>-19089.961640725676</v>
      </c>
      <c r="V6" s="6">
        <f>U6+'Shipments from supplier to WH'!V6-'Bag demand'!V8</f>
        <v>-19089.961640725676</v>
      </c>
      <c r="W6" s="6">
        <f>V6+'Shipments from supplier to WH'!W6-'Bag demand'!W8</f>
        <v>-19089.961640725676</v>
      </c>
      <c r="X6" s="6">
        <f>W6+'Shipments from supplier to WH'!X6-'Bag demand'!X8</f>
        <v>-19089.961640725676</v>
      </c>
      <c r="Y6" s="6">
        <f>X6+'Shipments from supplier to WH'!Y6-'Bag demand'!Y8</f>
        <v>-19089.961640725676</v>
      </c>
      <c r="Z6" s="6">
        <f>Y6+'Shipments from supplier to WH'!Z6-'Bag demand'!Z8</f>
        <v>-19089.961640725676</v>
      </c>
      <c r="AA6" s="6">
        <f>Z6+'Shipments from supplier to WH'!AA6-'Bag demand'!AA8</f>
        <v>-19089.961640725676</v>
      </c>
    </row>
    <row r="7" spans="1:29" x14ac:dyDescent="0.2">
      <c r="A7">
        <v>10014</v>
      </c>
      <c r="B7" s="6">
        <f>'Shipments from supplier to WH'!B7-'Bag demand'!B9</f>
        <v>0</v>
      </c>
      <c r="C7" s="6">
        <f>B7+'Shipments from supplier to WH'!C7-'Bag demand'!C9</f>
        <v>0</v>
      </c>
      <c r="D7" s="6">
        <f>C7+'Shipments from supplier to WH'!D7-'Bag demand'!D9</f>
        <v>0</v>
      </c>
      <c r="E7" s="6">
        <f>D7+'Shipments from supplier to WH'!E7-'Bag demand'!E9</f>
        <v>-6267.3812510984226</v>
      </c>
      <c r="F7" s="6">
        <f>E7+'Shipments from supplier to WH'!F7-'Bag demand'!F9</f>
        <v>-6267.3812510984226</v>
      </c>
      <c r="G7" s="6">
        <f>F7+'Shipments from supplier to WH'!G7-'Bag demand'!G9</f>
        <v>-6267.3812510984226</v>
      </c>
      <c r="H7" s="6">
        <f>G7+'Shipments from supplier to WH'!H7-'Bag demand'!H9</f>
        <v>-6267.3812510984226</v>
      </c>
      <c r="I7" s="6">
        <f>H7+'Shipments from supplier to WH'!I7-'Bag demand'!I9</f>
        <v>-6267.3812510984226</v>
      </c>
      <c r="J7" s="6">
        <f>I7+'Shipments from supplier to WH'!J7-'Bag demand'!J9</f>
        <v>-6267.3812510984226</v>
      </c>
      <c r="K7" s="6">
        <f>J7+'Shipments from supplier to WH'!K7-'Bag demand'!K9</f>
        <v>-6267.3812510984226</v>
      </c>
      <c r="L7" s="6">
        <f>K7+'Shipments from supplier to WH'!L7-'Bag demand'!L9</f>
        <v>-6267.3812510984226</v>
      </c>
      <c r="M7" s="6">
        <f>L7+'Shipments from supplier to WH'!M7-'Bag demand'!M9</f>
        <v>-6267.3812510984226</v>
      </c>
      <c r="N7" s="6">
        <f>M7+'Shipments from supplier to WH'!N7-'Bag demand'!N9</f>
        <v>-12534.762502196845</v>
      </c>
      <c r="O7" s="6">
        <f>N7+'Shipments from supplier to WH'!O7-'Bag demand'!O9</f>
        <v>-12534.762502196845</v>
      </c>
      <c r="P7" s="6">
        <f>O7+'Shipments from supplier to WH'!P7-'Bag demand'!P9</f>
        <v>-12534.762502196845</v>
      </c>
      <c r="Q7" s="6">
        <f>P7+'Shipments from supplier to WH'!Q7-'Bag demand'!Q9</f>
        <v>-12534.762502196845</v>
      </c>
      <c r="R7" s="6">
        <f>Q7+'Shipments from supplier to WH'!R7-'Bag demand'!R9</f>
        <v>-12534.762502196845</v>
      </c>
      <c r="S7" s="6">
        <f>R7+'Shipments from supplier to WH'!S7-'Bag demand'!S9</f>
        <v>-12534.762502196845</v>
      </c>
      <c r="T7" s="6">
        <f>S7+'Shipments from supplier to WH'!T7-'Bag demand'!T9</f>
        <v>-12534.762502196845</v>
      </c>
      <c r="U7" s="6">
        <f>T7+'Shipments from supplier to WH'!U7-'Bag demand'!U9</f>
        <v>-12534.762502196845</v>
      </c>
      <c r="V7" s="6">
        <f>U7+'Shipments from supplier to WH'!V7-'Bag demand'!V9</f>
        <v>-12534.762502196845</v>
      </c>
      <c r="W7" s="6">
        <f>V7+'Shipments from supplier to WH'!W7-'Bag demand'!W9</f>
        <v>-18802.14375329527</v>
      </c>
      <c r="X7" s="6">
        <f>W7+'Shipments from supplier to WH'!X7-'Bag demand'!X9</f>
        <v>-18802.14375329527</v>
      </c>
      <c r="Y7" s="6">
        <f>X7+'Shipments from supplier to WH'!Y7-'Bag demand'!Y9</f>
        <v>-18802.14375329527</v>
      </c>
      <c r="Z7" s="6">
        <f>Y7+'Shipments from supplier to WH'!Z7-'Bag demand'!Z9</f>
        <v>-18802.14375329527</v>
      </c>
      <c r="AA7" s="6">
        <f>Z7+'Shipments from supplier to WH'!AA7-'Bag demand'!AA9</f>
        <v>-18802.14375329527</v>
      </c>
    </row>
    <row r="8" spans="1:29" x14ac:dyDescent="0.2">
      <c r="A8">
        <v>10015</v>
      </c>
      <c r="B8" s="6">
        <f>'Shipments from supplier to WH'!B8-'Bag demand'!B10</f>
        <v>0</v>
      </c>
      <c r="C8" s="6">
        <f>B8+'Shipments from supplier to WH'!C8-'Bag demand'!C10</f>
        <v>-9970.5333333333328</v>
      </c>
      <c r="D8" s="6">
        <f>C8+'Shipments from supplier to WH'!D8-'Bag demand'!D10</f>
        <v>-9970.5333333333328</v>
      </c>
      <c r="E8" s="6">
        <f>D8+'Shipments from supplier to WH'!E8-'Bag demand'!E10</f>
        <v>-9970.5333333333328</v>
      </c>
      <c r="F8" s="6">
        <f>E8+'Shipments from supplier to WH'!F8-'Bag demand'!F10</f>
        <v>-9970.5333333333328</v>
      </c>
      <c r="G8" s="6">
        <f>F8+'Shipments from supplier to WH'!G8-'Bag demand'!G10</f>
        <v>-9970.5333333333328</v>
      </c>
      <c r="H8" s="6">
        <f>G8+'Shipments from supplier to WH'!H8-'Bag demand'!H10</f>
        <v>-17717.2</v>
      </c>
      <c r="I8" s="6">
        <f>H8+'Shipments from supplier to WH'!I8-'Bag demand'!I10</f>
        <v>-17717.2</v>
      </c>
      <c r="J8" s="6">
        <f>I8+'Shipments from supplier to WH'!J8-'Bag demand'!J10</f>
        <v>-17717.2</v>
      </c>
      <c r="K8" s="6">
        <f>J8+'Shipments from supplier to WH'!K8-'Bag demand'!K10</f>
        <v>-17717.2</v>
      </c>
      <c r="L8" s="6">
        <f>K8+'Shipments from supplier to WH'!L8-'Bag demand'!L10</f>
        <v>-17717.2</v>
      </c>
      <c r="M8" s="6">
        <f>L8+'Shipments from supplier to WH'!M8-'Bag demand'!M10</f>
        <v>-25493.033333333333</v>
      </c>
      <c r="N8" s="6">
        <f>M8+'Shipments from supplier to WH'!N8-'Bag demand'!N10</f>
        <v>-25493.033333333333</v>
      </c>
      <c r="O8" s="6">
        <f>N8+'Shipments from supplier to WH'!O8-'Bag demand'!O10</f>
        <v>-25493.033333333333</v>
      </c>
      <c r="P8" s="6">
        <f>O8+'Shipments from supplier to WH'!P8-'Bag demand'!P10</f>
        <v>-25493.033333333333</v>
      </c>
      <c r="Q8" s="6">
        <f>P8+'Shipments from supplier to WH'!Q8-'Bag demand'!Q10</f>
        <v>-25493.033333333333</v>
      </c>
      <c r="R8" s="6">
        <f>Q8+'Shipments from supplier to WH'!R8-'Bag demand'!R10</f>
        <v>-33298.033333333333</v>
      </c>
      <c r="S8" s="6">
        <f>R8+'Shipments from supplier to WH'!S8-'Bag demand'!S10</f>
        <v>-33298.033333333333</v>
      </c>
      <c r="T8" s="6">
        <f>S8+'Shipments from supplier to WH'!T8-'Bag demand'!T10</f>
        <v>-33298.033333333333</v>
      </c>
      <c r="U8" s="6">
        <f>T8+'Shipments from supplier to WH'!U8-'Bag demand'!U10</f>
        <v>-33298.033333333333</v>
      </c>
      <c r="V8" s="6">
        <f>U8+'Shipments from supplier to WH'!V8-'Bag demand'!V10</f>
        <v>-33298.033333333333</v>
      </c>
      <c r="W8" s="6">
        <f>V8+'Shipments from supplier to WH'!W8-'Bag demand'!W10</f>
        <v>-41132.199999999997</v>
      </c>
      <c r="X8" s="6">
        <f>W8+'Shipments from supplier to WH'!X8-'Bag demand'!X10</f>
        <v>-41132.199999999997</v>
      </c>
      <c r="Y8" s="6">
        <f>X8+'Shipments from supplier to WH'!Y8-'Bag demand'!Y10</f>
        <v>-41132.199999999997</v>
      </c>
      <c r="Z8" s="6">
        <f>Y8+'Shipments from supplier to WH'!Z8-'Bag demand'!Z10</f>
        <v>-41132.199999999997</v>
      </c>
      <c r="AA8" s="6">
        <f>Z8+'Shipments from supplier to WH'!AA8-'Bag demand'!AA10</f>
        <v>-41132.199999999997</v>
      </c>
    </row>
    <row r="9" spans="1:29" x14ac:dyDescent="0.2">
      <c r="A9">
        <v>10016</v>
      </c>
      <c r="B9" s="6">
        <f>'Shipments from supplier to WH'!B9-'Bag demand'!B11</f>
        <v>0</v>
      </c>
      <c r="C9" s="6">
        <f>B9+'Shipments from supplier to WH'!C9-'Bag demand'!C11</f>
        <v>0</v>
      </c>
      <c r="D9" s="6">
        <f>C9+'Shipments from supplier to WH'!D9-'Bag demand'!D11</f>
        <v>0</v>
      </c>
      <c r="E9" s="6">
        <f>D9+'Shipments from supplier to WH'!E9-'Bag demand'!E11</f>
        <v>-9607.561605665418</v>
      </c>
      <c r="F9" s="6">
        <f>E9+'Shipments from supplier to WH'!F9-'Bag demand'!F11</f>
        <v>-9607.561605665418</v>
      </c>
      <c r="G9" s="6">
        <f>F9+'Shipments from supplier to WH'!G9-'Bag demand'!G11</f>
        <v>-9607.561605665418</v>
      </c>
      <c r="H9" s="6">
        <f>G9+'Shipments from supplier to WH'!H9-'Bag demand'!H11</f>
        <v>-9607.561605665418</v>
      </c>
      <c r="I9" s="6">
        <f>H9+'Shipments from supplier to WH'!I9-'Bag demand'!I11</f>
        <v>-9607.561605665418</v>
      </c>
      <c r="J9" s="6">
        <f>I9+'Shipments from supplier to WH'!J9-'Bag demand'!J11</f>
        <v>-9607.561605665418</v>
      </c>
      <c r="K9" s="6">
        <f>J9+'Shipments from supplier to WH'!K9-'Bag demand'!K11</f>
        <v>-20547.810444383365</v>
      </c>
      <c r="L9" s="6">
        <f>K9+'Shipments from supplier to WH'!L9-'Bag demand'!L11</f>
        <v>-20547.810444383365</v>
      </c>
      <c r="M9" s="6">
        <f>L9+'Shipments from supplier to WH'!M9-'Bag demand'!M11</f>
        <v>-20547.810444383365</v>
      </c>
      <c r="N9" s="6">
        <f>M9+'Shipments from supplier to WH'!N9-'Bag demand'!N11</f>
        <v>-20547.810444383365</v>
      </c>
      <c r="O9" s="6">
        <f>N9+'Shipments from supplier to WH'!O9-'Bag demand'!O11</f>
        <v>-20547.810444383365</v>
      </c>
      <c r="P9" s="6">
        <f>O9+'Shipments from supplier to WH'!P9-'Bag demand'!P11</f>
        <v>-20547.810444383365</v>
      </c>
      <c r="Q9" s="6">
        <f>P9+'Shipments from supplier to WH'!Q9-'Bag demand'!Q11</f>
        <v>-31469.040921120453</v>
      </c>
      <c r="R9" s="6">
        <f>Q9+'Shipments from supplier to WH'!R9-'Bag demand'!R11</f>
        <v>-31469.040921120453</v>
      </c>
      <c r="S9" s="6">
        <f>R9+'Shipments from supplier to WH'!S9-'Bag demand'!S11</f>
        <v>-31469.040921120453</v>
      </c>
      <c r="T9" s="6">
        <f>S9+'Shipments from supplier to WH'!T9-'Bag demand'!T11</f>
        <v>-31469.040921120453</v>
      </c>
      <c r="U9" s="6">
        <f>T9+'Shipments from supplier to WH'!U9-'Bag demand'!U11</f>
        <v>-31469.040921120453</v>
      </c>
      <c r="V9" s="6">
        <f>U9+'Shipments from supplier to WH'!V9-'Bag demand'!V11</f>
        <v>-31469.040921120453</v>
      </c>
      <c r="W9" s="6">
        <f>V9+'Shipments from supplier to WH'!W9-'Bag demand'!W11</f>
        <v>-43848.406659709639</v>
      </c>
      <c r="X9" s="6">
        <f>W9+'Shipments from supplier to WH'!X9-'Bag demand'!X11</f>
        <v>-43848.406659709639</v>
      </c>
      <c r="Y9" s="6">
        <f>X9+'Shipments from supplier to WH'!Y9-'Bag demand'!Y11</f>
        <v>-43848.406659709639</v>
      </c>
      <c r="Z9" s="6">
        <f>Y9+'Shipments from supplier to WH'!Z9-'Bag demand'!Z11</f>
        <v>-43848.406659709639</v>
      </c>
      <c r="AA9" s="6">
        <f>Z9+'Shipments from supplier to WH'!AA9-'Bag demand'!AA11</f>
        <v>-43848.406659709639</v>
      </c>
    </row>
    <row r="10" spans="1:29" x14ac:dyDescent="0.2">
      <c r="A10">
        <v>10017</v>
      </c>
      <c r="B10" s="6">
        <f>'Shipments from supplier to WH'!B10-'Bag demand'!B12</f>
        <v>0</v>
      </c>
      <c r="C10" s="6">
        <f>B10+'Shipments from supplier to WH'!C10-'Bag demand'!C12</f>
        <v>0</v>
      </c>
      <c r="D10" s="6">
        <f>C10+'Shipments from supplier to WH'!D10-'Bag demand'!D12</f>
        <v>-5290.9999999999991</v>
      </c>
      <c r="E10" s="6">
        <f>D10+'Shipments from supplier to WH'!E10-'Bag demand'!E12</f>
        <v>-5290.9999999999991</v>
      </c>
      <c r="F10" s="6">
        <f>E10+'Shipments from supplier to WH'!F10-'Bag demand'!F12</f>
        <v>-5290.9999999999991</v>
      </c>
      <c r="G10" s="6">
        <f>F10+'Shipments from supplier to WH'!G10-'Bag demand'!G12</f>
        <v>-5290.9999999999991</v>
      </c>
      <c r="H10" s="6">
        <f>G10+'Shipments from supplier to WH'!H10-'Bag demand'!H12</f>
        <v>-5290.9999999999991</v>
      </c>
      <c r="I10" s="6">
        <f>H10+'Shipments from supplier to WH'!I10-'Bag demand'!I12</f>
        <v>-5290.9999999999991</v>
      </c>
      <c r="J10" s="6">
        <f>I10+'Shipments from supplier to WH'!J10-'Bag demand'!J12</f>
        <v>-5290.9999999999991</v>
      </c>
      <c r="K10" s="6">
        <f>J10+'Shipments from supplier to WH'!K10-'Bag demand'!K12</f>
        <v>-5290.9999999999991</v>
      </c>
      <c r="L10" s="6">
        <f>K10+'Shipments from supplier to WH'!L10-'Bag demand'!L12</f>
        <v>-5290.9999999999991</v>
      </c>
      <c r="M10" s="6">
        <f>L10+'Shipments from supplier to WH'!M10-'Bag demand'!M12</f>
        <v>-5290.9999999999991</v>
      </c>
      <c r="N10" s="6">
        <f>M10+'Shipments from supplier to WH'!N10-'Bag demand'!N12</f>
        <v>-5290.9999999999991</v>
      </c>
      <c r="O10" s="6">
        <f>N10+'Shipments from supplier to WH'!O10-'Bag demand'!O12</f>
        <v>-11952.111111111109</v>
      </c>
      <c r="P10" s="6">
        <f>O10+'Shipments from supplier to WH'!P10-'Bag demand'!P12</f>
        <v>-11952.111111111109</v>
      </c>
      <c r="Q10" s="6">
        <f>P10+'Shipments from supplier to WH'!Q10-'Bag demand'!Q12</f>
        <v>-11952.111111111109</v>
      </c>
      <c r="R10" s="6">
        <f>Q10+'Shipments from supplier to WH'!R10-'Bag demand'!R12</f>
        <v>-11952.111111111109</v>
      </c>
      <c r="S10" s="6">
        <f>R10+'Shipments from supplier to WH'!S10-'Bag demand'!S12</f>
        <v>-11952.111111111109</v>
      </c>
      <c r="T10" s="6">
        <f>S10+'Shipments from supplier to WH'!T10-'Bag demand'!T12</f>
        <v>-11952.111111111109</v>
      </c>
      <c r="U10" s="6">
        <f>T10+'Shipments from supplier to WH'!U10-'Bag demand'!U12</f>
        <v>-11952.111111111109</v>
      </c>
      <c r="V10" s="6">
        <f>U10+'Shipments from supplier to WH'!V10-'Bag demand'!V12</f>
        <v>-11952.111111111109</v>
      </c>
      <c r="W10" s="6">
        <f>V10+'Shipments from supplier to WH'!W10-'Bag demand'!W12</f>
        <v>-11952.111111111109</v>
      </c>
      <c r="X10" s="6">
        <f>W10+'Shipments from supplier to WH'!X10-'Bag demand'!X12</f>
        <v>-11952.111111111109</v>
      </c>
      <c r="Y10" s="6">
        <f>X10+'Shipments from supplier to WH'!Y10-'Bag demand'!Y12</f>
        <v>-11952.111111111109</v>
      </c>
      <c r="Z10" s="6">
        <f>Y10+'Shipments from supplier to WH'!Z10-'Bag demand'!Z12</f>
        <v>-19361.222222222219</v>
      </c>
      <c r="AA10" s="6">
        <f>Z10+'Shipments from supplier to WH'!AA10-'Bag demand'!AA12</f>
        <v>-19361.222222222219</v>
      </c>
    </row>
    <row r="11" spans="1:29" x14ac:dyDescent="0.2">
      <c r="A11">
        <v>10018</v>
      </c>
      <c r="B11" s="6">
        <f>'Shipments from supplier to WH'!B11-'Bag demand'!B13</f>
        <v>0</v>
      </c>
      <c r="C11" s="6">
        <f>B11+'Shipments from supplier to WH'!C11-'Bag demand'!C13</f>
        <v>0</v>
      </c>
      <c r="D11" s="6">
        <f>C11+'Shipments from supplier to WH'!D11-'Bag demand'!D13</f>
        <v>-6459.6055555555549</v>
      </c>
      <c r="E11" s="6">
        <f>D11+'Shipments from supplier to WH'!E11-'Bag demand'!E13</f>
        <v>-6459.6055555555549</v>
      </c>
      <c r="F11" s="6">
        <f>E11+'Shipments from supplier to WH'!F11-'Bag demand'!F13</f>
        <v>-6459.6055555555549</v>
      </c>
      <c r="G11" s="6">
        <f>F11+'Shipments from supplier to WH'!G11-'Bag demand'!G13</f>
        <v>-9379.5916666666653</v>
      </c>
      <c r="H11" s="6">
        <f>G11+'Shipments from supplier to WH'!H11-'Bag demand'!H13</f>
        <v>-9379.5916666666653</v>
      </c>
      <c r="I11" s="6">
        <f>H11+'Shipments from supplier to WH'!I11-'Bag demand'!I13</f>
        <v>-9379.5916666666653</v>
      </c>
      <c r="J11" s="6">
        <f>I11+'Shipments from supplier to WH'!J11-'Bag demand'!J13</f>
        <v>-12891.508333333331</v>
      </c>
      <c r="K11" s="6">
        <f>J11+'Shipments from supplier to WH'!K11-'Bag demand'!K13</f>
        <v>-12891.508333333331</v>
      </c>
      <c r="L11" s="6">
        <f>K11+'Shipments from supplier to WH'!L11-'Bag demand'!L13</f>
        <v>-12891.508333333331</v>
      </c>
      <c r="M11" s="6">
        <f>L11+'Shipments from supplier to WH'!M11-'Bag demand'!M13</f>
        <v>-16411.924999999999</v>
      </c>
      <c r="N11" s="6">
        <f>M11+'Shipments from supplier to WH'!N11-'Bag demand'!N13</f>
        <v>-16411.924999999999</v>
      </c>
      <c r="O11" s="6">
        <f>N11+'Shipments from supplier to WH'!O11-'Bag demand'!O13</f>
        <v>-16411.924999999999</v>
      </c>
      <c r="P11" s="6">
        <f>O11+'Shipments from supplier to WH'!P11-'Bag demand'!P13</f>
        <v>-24647.952777777777</v>
      </c>
      <c r="Q11" s="6">
        <f>P11+'Shipments from supplier to WH'!Q11-'Bag demand'!Q13</f>
        <v>-24647.952777777777</v>
      </c>
      <c r="R11" s="6">
        <f>Q11+'Shipments from supplier to WH'!R11-'Bag demand'!R13</f>
        <v>-24647.952777777777</v>
      </c>
      <c r="S11" s="6">
        <f>R11+'Shipments from supplier to WH'!S11-'Bag demand'!S13</f>
        <v>-25768.418055555554</v>
      </c>
      <c r="T11" s="6">
        <f>S11+'Shipments from supplier to WH'!T11-'Bag demand'!T13</f>
        <v>-25768.418055555554</v>
      </c>
      <c r="U11" s="6">
        <f>T11+'Shipments from supplier to WH'!U11-'Bag demand'!U13</f>
        <v>-25768.418055555554</v>
      </c>
      <c r="V11" s="6">
        <f>U11+'Shipments from supplier to WH'!V11-'Bag demand'!V13</f>
        <v>-29314.334722222222</v>
      </c>
      <c r="W11" s="6">
        <f>V11+'Shipments from supplier to WH'!W11-'Bag demand'!W13</f>
        <v>-29314.334722222222</v>
      </c>
      <c r="X11" s="6">
        <f>W11+'Shipments from supplier to WH'!X11-'Bag demand'!X13</f>
        <v>-29314.334722222222</v>
      </c>
      <c r="Y11" s="6">
        <f>X11+'Shipments from supplier to WH'!Y11-'Bag demand'!Y13</f>
        <v>-32868.751388888886</v>
      </c>
      <c r="Z11" s="6">
        <f>Y11+'Shipments from supplier to WH'!Z11-'Bag demand'!Z13</f>
        <v>-32868.751388888886</v>
      </c>
      <c r="AA11" s="6">
        <f>Z11+'Shipments from supplier to WH'!AA11-'Bag demand'!AA13</f>
        <v>-32868.751388888886</v>
      </c>
    </row>
    <row r="12" spans="1:29" x14ac:dyDescent="0.2">
      <c r="A12">
        <v>10019</v>
      </c>
      <c r="B12" s="6">
        <f>'Shipments from supplier to WH'!B12-'Bag demand'!B14</f>
        <v>0</v>
      </c>
      <c r="C12" s="6">
        <f>B12+'Shipments from supplier to WH'!C12-'Bag demand'!C14</f>
        <v>0</v>
      </c>
      <c r="D12" s="6">
        <f>C12+'Shipments from supplier to WH'!D12-'Bag demand'!D14</f>
        <v>0</v>
      </c>
      <c r="E12" s="6">
        <f>D12+'Shipments from supplier to WH'!E12-'Bag demand'!E14</f>
        <v>-17093.888888888887</v>
      </c>
      <c r="F12" s="6">
        <f>E12+'Shipments from supplier to WH'!F12-'Bag demand'!F14</f>
        <v>-17093.888888888887</v>
      </c>
      <c r="G12" s="6">
        <f>F12+'Shipments from supplier to WH'!G12-'Bag demand'!G14</f>
        <v>-17093.888888888887</v>
      </c>
      <c r="H12" s="6">
        <f>G12+'Shipments from supplier to WH'!H12-'Bag demand'!H14</f>
        <v>-17093.888888888887</v>
      </c>
      <c r="I12" s="6">
        <f>H12+'Shipments from supplier to WH'!I12-'Bag demand'!I14</f>
        <v>-17093.888888888887</v>
      </c>
      <c r="J12" s="6">
        <f>I12+'Shipments from supplier to WH'!J12-'Bag demand'!J14</f>
        <v>-17093.888888888887</v>
      </c>
      <c r="K12" s="6">
        <f>J12+'Shipments from supplier to WH'!K12-'Bag demand'!K14</f>
        <v>-17093.888888888887</v>
      </c>
      <c r="L12" s="6">
        <f>K12+'Shipments from supplier to WH'!L12-'Bag demand'!L14</f>
        <v>-39166.111111111109</v>
      </c>
      <c r="M12" s="6">
        <f>L12+'Shipments from supplier to WH'!M12-'Bag demand'!M14</f>
        <v>-39166.111111111109</v>
      </c>
      <c r="N12" s="6">
        <f>M12+'Shipments from supplier to WH'!N12-'Bag demand'!N14</f>
        <v>-39166.111111111109</v>
      </c>
      <c r="O12" s="6">
        <f>N12+'Shipments from supplier to WH'!O12-'Bag demand'!O14</f>
        <v>-39166.111111111109</v>
      </c>
      <c r="P12" s="6">
        <f>O12+'Shipments from supplier to WH'!P12-'Bag demand'!P14</f>
        <v>-39166.111111111109</v>
      </c>
      <c r="Q12" s="6">
        <f>P12+'Shipments from supplier to WH'!Q12-'Bag demand'!Q14</f>
        <v>-39166.111111111109</v>
      </c>
      <c r="R12" s="6">
        <f>Q12+'Shipments from supplier to WH'!R12-'Bag demand'!R14</f>
        <v>-39166.111111111109</v>
      </c>
      <c r="S12" s="6">
        <f>R12+'Shipments from supplier to WH'!S12-'Bag demand'!S14</f>
        <v>-49137</v>
      </c>
      <c r="T12" s="6">
        <f>S12+'Shipments from supplier to WH'!T12-'Bag demand'!T14</f>
        <v>-49137</v>
      </c>
      <c r="U12" s="6">
        <f>T12+'Shipments from supplier to WH'!U12-'Bag demand'!U14</f>
        <v>-49137</v>
      </c>
      <c r="V12" s="6">
        <f>U12+'Shipments from supplier to WH'!V12-'Bag demand'!V14</f>
        <v>-49137</v>
      </c>
      <c r="W12" s="6">
        <f>V12+'Shipments from supplier to WH'!W12-'Bag demand'!W14</f>
        <v>-49137</v>
      </c>
      <c r="X12" s="6">
        <f>W12+'Shipments from supplier to WH'!X12-'Bag demand'!X14</f>
        <v>-49137</v>
      </c>
      <c r="Y12" s="6">
        <f>X12+'Shipments from supplier to WH'!Y12-'Bag demand'!Y14</f>
        <v>-49137</v>
      </c>
      <c r="Z12" s="6">
        <f>Y12+'Shipments from supplier to WH'!Z12-'Bag demand'!Z14</f>
        <v>-69756.333333333328</v>
      </c>
      <c r="AA12" s="6">
        <f>Z12+'Shipments from supplier to WH'!AA12-'Bag demand'!AA14</f>
        <v>-69756.333333333328</v>
      </c>
    </row>
    <row r="13" spans="1:29" x14ac:dyDescent="0.2">
      <c r="A13">
        <v>10020</v>
      </c>
      <c r="B13" s="6">
        <f>'Shipments from supplier to WH'!B13-'Bag demand'!B15</f>
        <v>0</v>
      </c>
      <c r="C13" s="6">
        <f>B13+'Shipments from supplier to WH'!C13-'Bag demand'!C15</f>
        <v>-19172.222222222223</v>
      </c>
      <c r="D13" s="6">
        <f>C13+'Shipments from supplier to WH'!D13-'Bag demand'!D15</f>
        <v>-19172.222222222223</v>
      </c>
      <c r="E13" s="6">
        <f>D13+'Shipments from supplier to WH'!E13-'Bag demand'!E15</f>
        <v>-20720.365277777779</v>
      </c>
      <c r="F13" s="6">
        <f>E13+'Shipments from supplier to WH'!F13-'Bag demand'!F15</f>
        <v>-20720.365277777779</v>
      </c>
      <c r="G13" s="6">
        <f>F13+'Shipments from supplier to WH'!G13-'Bag demand'!G15</f>
        <v>-25884.712500000001</v>
      </c>
      <c r="H13" s="6">
        <f>G13+'Shipments from supplier to WH'!H13-'Bag demand'!H15</f>
        <v>-25884.712500000001</v>
      </c>
      <c r="I13" s="6">
        <f>H13+'Shipments from supplier to WH'!I13-'Bag demand'!I15</f>
        <v>-32774.990277777775</v>
      </c>
      <c r="J13" s="6">
        <f>I13+'Shipments from supplier to WH'!J13-'Bag demand'!J15</f>
        <v>-32774.990277777775</v>
      </c>
      <c r="K13" s="6">
        <f>J13+'Shipments from supplier to WH'!K13-'Bag demand'!K15</f>
        <v>-39670.156944444447</v>
      </c>
      <c r="L13" s="6">
        <f>K13+'Shipments from supplier to WH'!L13-'Bag demand'!L15</f>
        <v>-39670.156944444447</v>
      </c>
      <c r="M13" s="6">
        <f>L13+'Shipments from supplier to WH'!M13-'Bag demand'!M15</f>
        <v>-46570.212500000001</v>
      </c>
      <c r="N13" s="6">
        <f>M13+'Shipments from supplier to WH'!N13-'Bag demand'!N15</f>
        <v>-46570.212500000001</v>
      </c>
      <c r="O13" s="6">
        <f>N13+'Shipments from supplier to WH'!O13-'Bag demand'!O15</f>
        <v>-53475.156944444447</v>
      </c>
      <c r="P13" s="6">
        <f>O13+'Shipments from supplier to WH'!P13-'Bag demand'!P15</f>
        <v>-53475.156944444447</v>
      </c>
      <c r="Q13" s="6">
        <f>P13+'Shipments from supplier to WH'!Q13-'Bag demand'!Q15</f>
        <v>-74204.656944444447</v>
      </c>
      <c r="R13" s="6">
        <f>Q13+'Shipments from supplier to WH'!R13-'Bag demand'!R15</f>
        <v>-74204.656944444447</v>
      </c>
      <c r="S13" s="6">
        <f>R13+'Shipments from supplier to WH'!S13-'Bag demand'!S15</f>
        <v>-75760.5</v>
      </c>
      <c r="T13" s="6">
        <f>S13+'Shipments from supplier to WH'!T13-'Bag demand'!T15</f>
        <v>-75760.5</v>
      </c>
      <c r="U13" s="6">
        <f>T13+'Shipments from supplier to WH'!U13-'Bag demand'!U15</f>
        <v>-80950.513888888891</v>
      </c>
      <c r="V13" s="6">
        <f>U13+'Shipments from supplier to WH'!V13-'Bag demand'!V15</f>
        <v>-80950.513888888891</v>
      </c>
      <c r="W13" s="6">
        <f>V13+'Shipments from supplier to WH'!W13-'Bag demand'!W15</f>
        <v>-87875.013888888891</v>
      </c>
      <c r="X13" s="6">
        <f>W13+'Shipments from supplier to WH'!X13-'Bag demand'!X15</f>
        <v>-87875.013888888891</v>
      </c>
      <c r="Y13" s="6">
        <f>X13+'Shipments from supplier to WH'!Y13-'Bag demand'!Y15</f>
        <v>-94804.402777777781</v>
      </c>
      <c r="Z13" s="6">
        <f>Y13+'Shipments from supplier to WH'!Z13-'Bag demand'!Z15</f>
        <v>-94804.402777777781</v>
      </c>
      <c r="AA13" s="6">
        <f>Z13+'Shipments from supplier to WH'!AA13-'Bag demand'!AA15</f>
        <v>-101738.68055555556</v>
      </c>
    </row>
    <row r="14" spans="1:29" x14ac:dyDescent="0.2">
      <c r="A14">
        <v>10021</v>
      </c>
      <c r="B14" s="6">
        <f>'Shipments from supplier to WH'!B14-'Bag demand'!B16</f>
        <v>0</v>
      </c>
      <c r="C14" s="6">
        <f>B14+'Shipments from supplier to WH'!C14-'Bag demand'!C16</f>
        <v>0</v>
      </c>
      <c r="D14" s="6">
        <f>C14+'Shipments from supplier to WH'!D14-'Bag demand'!D16</f>
        <v>0</v>
      </c>
      <c r="E14" s="6">
        <f>D14+'Shipments from supplier to WH'!E14-'Bag demand'!E16</f>
        <v>-2643.7222222222222</v>
      </c>
      <c r="F14" s="6">
        <f>E14+'Shipments from supplier to WH'!F14-'Bag demand'!F16</f>
        <v>-2643.7222222222222</v>
      </c>
      <c r="G14" s="6">
        <f>F14+'Shipments from supplier to WH'!G14-'Bag demand'!G16</f>
        <v>-2643.7222222222222</v>
      </c>
      <c r="H14" s="6">
        <f>G14+'Shipments from supplier to WH'!H14-'Bag demand'!H16</f>
        <v>-8077.0555555555547</v>
      </c>
      <c r="I14" s="6">
        <f>H14+'Shipments from supplier to WH'!I14-'Bag demand'!I16</f>
        <v>-8077.0555555555547</v>
      </c>
      <c r="J14" s="6">
        <f>I14+'Shipments from supplier to WH'!J14-'Bag demand'!J16</f>
        <v>-8077.0555555555547</v>
      </c>
      <c r="K14" s="6">
        <f>J14+'Shipments from supplier to WH'!K14-'Bag demand'!K16</f>
        <v>-8077.0555555555547</v>
      </c>
      <c r="L14" s="6">
        <f>K14+'Shipments from supplier to WH'!L14-'Bag demand'!L16</f>
        <v>-16270.388888888889</v>
      </c>
      <c r="M14" s="6">
        <f>L14+'Shipments from supplier to WH'!M14-'Bag demand'!M16</f>
        <v>-16270.388888888889</v>
      </c>
      <c r="N14" s="6">
        <f>M14+'Shipments from supplier to WH'!N14-'Bag demand'!N16</f>
        <v>-16270.388888888889</v>
      </c>
      <c r="O14" s="6">
        <f>N14+'Shipments from supplier to WH'!O14-'Bag demand'!O16</f>
        <v>-16270.388888888889</v>
      </c>
      <c r="P14" s="6">
        <f>O14+'Shipments from supplier to WH'!P14-'Bag demand'!P16</f>
        <v>-26113.055555555555</v>
      </c>
      <c r="Q14" s="6">
        <f>P14+'Shipments from supplier to WH'!Q14-'Bag demand'!Q16</f>
        <v>-26113.055555555555</v>
      </c>
      <c r="R14" s="6">
        <f>Q14+'Shipments from supplier to WH'!R14-'Bag demand'!R16</f>
        <v>-26113.055555555555</v>
      </c>
      <c r="S14" s="6">
        <f>R14+'Shipments from supplier to WH'!S14-'Bag demand'!S16</f>
        <v>-26113.055555555555</v>
      </c>
      <c r="T14" s="6">
        <f>S14+'Shipments from supplier to WH'!T14-'Bag demand'!T16</f>
        <v>-29886.666666666664</v>
      </c>
      <c r="U14" s="6">
        <f>T14+'Shipments from supplier to WH'!U14-'Bag demand'!U16</f>
        <v>-29886.666666666664</v>
      </c>
      <c r="V14" s="6">
        <f>U14+'Shipments from supplier to WH'!V14-'Bag demand'!V16</f>
        <v>-29886.666666666664</v>
      </c>
      <c r="W14" s="6">
        <f>V14+'Shipments from supplier to WH'!W14-'Bag demand'!W16</f>
        <v>-29886.666666666664</v>
      </c>
      <c r="X14" s="6">
        <f>W14+'Shipments from supplier to WH'!X14-'Bag demand'!X16</f>
        <v>-35391.111111111109</v>
      </c>
      <c r="Y14" s="6">
        <f>X14+'Shipments from supplier to WH'!Y14-'Bag demand'!Y16</f>
        <v>-35391.111111111109</v>
      </c>
      <c r="Z14" s="6">
        <f>Y14+'Shipments from supplier to WH'!Z14-'Bag demand'!Z16</f>
        <v>-35391.111111111109</v>
      </c>
      <c r="AA14" s="6">
        <f>Z14+'Shipments from supplier to WH'!AA14-'Bag demand'!AA16</f>
        <v>-35391.111111111109</v>
      </c>
    </row>
    <row r="15" spans="1:29" x14ac:dyDescent="0.2">
      <c r="A15">
        <v>10022</v>
      </c>
      <c r="B15" s="6">
        <f>'Shipments from supplier to WH'!B15-'Bag demand'!B17</f>
        <v>0</v>
      </c>
      <c r="C15" s="6">
        <f>B15+'Shipments from supplier to WH'!C15-'Bag demand'!C17</f>
        <v>0</v>
      </c>
      <c r="D15" s="6">
        <f>C15+'Shipments from supplier to WH'!D15-'Bag demand'!D17</f>
        <v>-5573.4423611111115</v>
      </c>
      <c r="E15" s="6">
        <f>D15+'Shipments from supplier to WH'!E15-'Bag demand'!E17</f>
        <v>-5573.4423611111115</v>
      </c>
      <c r="F15" s="6">
        <f>E15+'Shipments from supplier to WH'!F15-'Bag demand'!F17</f>
        <v>-5573.4423611111115</v>
      </c>
      <c r="G15" s="6">
        <f>F15+'Shipments from supplier to WH'!G15-'Bag demand'!G17</f>
        <v>-10066.018749999999</v>
      </c>
      <c r="H15" s="6">
        <f>G15+'Shipments from supplier to WH'!H15-'Bag demand'!H17</f>
        <v>-10066.018749999999</v>
      </c>
      <c r="I15" s="6">
        <f>H15+'Shipments from supplier to WH'!I15-'Bag demand'!I17</f>
        <v>-10066.018749999999</v>
      </c>
      <c r="J15" s="6">
        <f>I15+'Shipments from supplier to WH'!J15-'Bag demand'!J17</f>
        <v>-15465.977083333331</v>
      </c>
      <c r="K15" s="6">
        <f>J15+'Shipments from supplier to WH'!K15-'Bag demand'!K17</f>
        <v>-15465.977083333331</v>
      </c>
      <c r="L15" s="6">
        <f>K15+'Shipments from supplier to WH'!L15-'Bag demand'!L17</f>
        <v>-15465.977083333331</v>
      </c>
      <c r="M15" s="6">
        <f>L15+'Shipments from supplier to WH'!M15-'Bag demand'!M17</f>
        <v>-20875.435416666664</v>
      </c>
      <c r="N15" s="6">
        <f>M15+'Shipments from supplier to WH'!N15-'Bag demand'!N17</f>
        <v>-20875.435416666664</v>
      </c>
      <c r="O15" s="6">
        <f>N15+'Shipments from supplier to WH'!O15-'Bag demand'!O17</f>
        <v>-20875.435416666664</v>
      </c>
      <c r="P15" s="6">
        <f>O15+'Shipments from supplier to WH'!P15-'Bag demand'!P17</f>
        <v>-33521.782638888886</v>
      </c>
      <c r="Q15" s="6">
        <f>P15+'Shipments from supplier to WH'!Q15-'Bag demand'!Q17</f>
        <v>-33521.782638888886</v>
      </c>
      <c r="R15" s="6">
        <f>Q15+'Shipments from supplier to WH'!R15-'Bag demand'!R17</f>
        <v>-33521.782638888886</v>
      </c>
      <c r="S15" s="6">
        <f>R15+'Shipments from supplier to WH'!S15-'Bag demand'!S17</f>
        <v>-35241.111111111109</v>
      </c>
      <c r="T15" s="6">
        <f>S15+'Shipments from supplier to WH'!T15-'Bag demand'!T17</f>
        <v>-35241.111111111109</v>
      </c>
      <c r="U15" s="6">
        <f>T15+'Shipments from supplier to WH'!U15-'Bag demand'!U17</f>
        <v>-35241.111111111109</v>
      </c>
      <c r="V15" s="6">
        <f>U15+'Shipments from supplier to WH'!V15-'Bag demand'!V17</f>
        <v>-40679.069444444445</v>
      </c>
      <c r="W15" s="6">
        <f>V15+'Shipments from supplier to WH'!W15-'Bag demand'!W17</f>
        <v>-40679.069444444445</v>
      </c>
      <c r="X15" s="6">
        <f>W15+'Shipments from supplier to WH'!X15-'Bag demand'!X17</f>
        <v>-40679.069444444445</v>
      </c>
      <c r="Y15" s="6">
        <f>X15+'Shipments from supplier to WH'!Y15-'Bag demand'!Y17</f>
        <v>-46126.527777777781</v>
      </c>
      <c r="Z15" s="6">
        <f>Y15+'Shipments from supplier to WH'!Z15-'Bag demand'!Z17</f>
        <v>-46126.527777777781</v>
      </c>
      <c r="AA15" s="6">
        <f>Z15+'Shipments from supplier to WH'!AA15-'Bag demand'!AA17</f>
        <v>-46126.527777777781</v>
      </c>
    </row>
    <row r="16" spans="1:29" x14ac:dyDescent="0.2">
      <c r="A16">
        <v>10023</v>
      </c>
      <c r="B16" s="6">
        <f>'Shipments from supplier to WH'!B16-'Bag demand'!B18</f>
        <v>0</v>
      </c>
      <c r="C16" s="6">
        <f>B16+'Shipments from supplier to WH'!C16-'Bag demand'!C18</f>
        <v>0</v>
      </c>
      <c r="D16" s="6">
        <f>C16+'Shipments from supplier to WH'!D16-'Bag demand'!D18</f>
        <v>-21890.791666666664</v>
      </c>
      <c r="E16" s="6">
        <f>D16+'Shipments from supplier to WH'!E16-'Bag demand'!E18</f>
        <v>-21890.791666666664</v>
      </c>
      <c r="F16" s="6">
        <f>E16+'Shipments from supplier to WH'!F16-'Bag demand'!F18</f>
        <v>-21890.791666666664</v>
      </c>
      <c r="G16" s="6">
        <f>F16+'Shipments from supplier to WH'!G16-'Bag demand'!G18</f>
        <v>-21890.791666666664</v>
      </c>
      <c r="H16" s="6">
        <f>G16+'Shipments from supplier to WH'!H16-'Bag demand'!H18</f>
        <v>-21890.791666666664</v>
      </c>
      <c r="I16" s="6">
        <f>H16+'Shipments from supplier to WH'!I16-'Bag demand'!I18</f>
        <v>-21890.791666666664</v>
      </c>
      <c r="J16" s="6">
        <f>I16+'Shipments from supplier to WH'!J16-'Bag demand'!J18</f>
        <v>-21890.791666666664</v>
      </c>
      <c r="K16" s="6">
        <f>J16+'Shipments from supplier to WH'!K16-'Bag demand'!K18</f>
        <v>-21890.791666666664</v>
      </c>
      <c r="L16" s="6">
        <f>K16+'Shipments from supplier to WH'!L16-'Bag demand'!L18</f>
        <v>-44996.569444444438</v>
      </c>
      <c r="M16" s="6">
        <f>L16+'Shipments from supplier to WH'!M16-'Bag demand'!M18</f>
        <v>-44996.569444444438</v>
      </c>
      <c r="N16" s="6">
        <f>M16+'Shipments from supplier to WH'!N16-'Bag demand'!N18</f>
        <v>-44996.569444444438</v>
      </c>
      <c r="O16" s="6">
        <f>N16+'Shipments from supplier to WH'!O16-'Bag demand'!O18</f>
        <v>-44996.569444444438</v>
      </c>
      <c r="P16" s="6">
        <f>O16+'Shipments from supplier to WH'!P16-'Bag demand'!P18</f>
        <v>-44996.569444444438</v>
      </c>
      <c r="Q16" s="6">
        <f>P16+'Shipments from supplier to WH'!Q16-'Bag demand'!Q18</f>
        <v>-44996.569444444438</v>
      </c>
      <c r="R16" s="6">
        <f>Q16+'Shipments from supplier to WH'!R16-'Bag demand'!R18</f>
        <v>-44996.569444444438</v>
      </c>
      <c r="S16" s="6">
        <f>R16+'Shipments from supplier to WH'!S16-'Bag demand'!S18</f>
        <v>-44996.569444444438</v>
      </c>
      <c r="T16" s="6">
        <f>S16+'Shipments from supplier to WH'!T16-'Bag demand'!T18</f>
        <v>-58982.749999999993</v>
      </c>
      <c r="U16" s="6">
        <f>T16+'Shipments from supplier to WH'!U16-'Bag demand'!U18</f>
        <v>-58982.749999999993</v>
      </c>
      <c r="V16" s="6">
        <f>U16+'Shipments from supplier to WH'!V16-'Bag demand'!V18</f>
        <v>-58982.749999999993</v>
      </c>
      <c r="W16" s="6">
        <f>V16+'Shipments from supplier to WH'!W16-'Bag demand'!W18</f>
        <v>-58982.749999999993</v>
      </c>
      <c r="X16" s="6">
        <f>W16+'Shipments from supplier to WH'!X16-'Bag demand'!X18</f>
        <v>-58982.749999999993</v>
      </c>
      <c r="Y16" s="6">
        <f>X16+'Shipments from supplier to WH'!Y16-'Bag demand'!Y18</f>
        <v>-58982.749999999993</v>
      </c>
      <c r="Z16" s="6">
        <f>Y16+'Shipments from supplier to WH'!Z16-'Bag demand'!Z18</f>
        <v>-58982.749999999993</v>
      </c>
      <c r="AA16" s="6">
        <f>Z16+'Shipments from supplier to WH'!AA16-'Bag demand'!AA18</f>
        <v>-58982.749999999993</v>
      </c>
    </row>
    <row r="17" spans="1:27" x14ac:dyDescent="0.2">
      <c r="A17">
        <v>10024</v>
      </c>
      <c r="B17" s="6">
        <f>'Shipments from supplier to WH'!B17-'Bag demand'!B19</f>
        <v>0</v>
      </c>
      <c r="C17" s="6">
        <f>B17+'Shipments from supplier to WH'!C17-'Bag demand'!C19</f>
        <v>0</v>
      </c>
      <c r="D17" s="6">
        <f>C17+'Shipments from supplier to WH'!D17-'Bag demand'!D19</f>
        <v>-6511.1805555555557</v>
      </c>
      <c r="E17" s="6">
        <f>D17+'Shipments from supplier to WH'!E17-'Bag demand'!E19</f>
        <v>-6511.1805555555557</v>
      </c>
      <c r="F17" s="6">
        <f>E17+'Shipments from supplier to WH'!F17-'Bag demand'!F19</f>
        <v>-6511.1805555555557</v>
      </c>
      <c r="G17" s="6">
        <f>F17+'Shipments from supplier to WH'!G17-'Bag demand'!G19</f>
        <v>-6511.1805555555557</v>
      </c>
      <c r="H17" s="6">
        <f>G17+'Shipments from supplier to WH'!H17-'Bag demand'!H19</f>
        <v>-14987.013888888891</v>
      </c>
      <c r="I17" s="6">
        <f>H17+'Shipments from supplier to WH'!I17-'Bag demand'!I19</f>
        <v>-14987.013888888891</v>
      </c>
      <c r="J17" s="6">
        <f>I17+'Shipments from supplier to WH'!J17-'Bag demand'!J19</f>
        <v>-14987.013888888891</v>
      </c>
      <c r="K17" s="6">
        <f>J17+'Shipments from supplier to WH'!K17-'Bag demand'!K19</f>
        <v>-14987.013888888891</v>
      </c>
      <c r="L17" s="6">
        <f>K17+'Shipments from supplier to WH'!L17-'Bag demand'!L19</f>
        <v>-14987.013888888891</v>
      </c>
      <c r="M17" s="6">
        <f>L17+'Shipments from supplier to WH'!M17-'Bag demand'!M19</f>
        <v>-14987.013888888891</v>
      </c>
      <c r="N17" s="6">
        <f>M17+'Shipments from supplier to WH'!N17-'Bag demand'!N19</f>
        <v>-26185.125</v>
      </c>
      <c r="O17" s="6">
        <f>N17+'Shipments from supplier to WH'!O17-'Bag demand'!O19</f>
        <v>-26185.125</v>
      </c>
      <c r="P17" s="6">
        <f>O17+'Shipments from supplier to WH'!P17-'Bag demand'!P19</f>
        <v>-26185.125</v>
      </c>
      <c r="Q17" s="6">
        <f>P17+'Shipments from supplier to WH'!Q17-'Bag demand'!Q19</f>
        <v>-26185.125</v>
      </c>
      <c r="R17" s="6">
        <f>Q17+'Shipments from supplier to WH'!R17-'Bag demand'!R19</f>
        <v>-26185.125</v>
      </c>
      <c r="S17" s="6">
        <f>R17+'Shipments from supplier to WH'!S17-'Bag demand'!S19</f>
        <v>-26185.125</v>
      </c>
      <c r="T17" s="6">
        <f>S17+'Shipments from supplier to WH'!T17-'Bag demand'!T19</f>
        <v>-32000.194444444445</v>
      </c>
      <c r="U17" s="6">
        <f>T17+'Shipments from supplier to WH'!U17-'Bag demand'!U19</f>
        <v>-32000.194444444445</v>
      </c>
      <c r="V17" s="6">
        <f>U17+'Shipments from supplier to WH'!V17-'Bag demand'!V19</f>
        <v>-32000.194444444445</v>
      </c>
      <c r="W17" s="6">
        <f>V17+'Shipments from supplier to WH'!W17-'Bag demand'!W19</f>
        <v>-32000.194444444445</v>
      </c>
      <c r="X17" s="6">
        <f>W17+'Shipments from supplier to WH'!X17-'Bag demand'!X19</f>
        <v>-32000.194444444445</v>
      </c>
      <c r="Y17" s="6">
        <f>X17+'Shipments from supplier to WH'!Y17-'Bag demand'!Y19</f>
        <v>-32000.194444444445</v>
      </c>
      <c r="Z17" s="6">
        <f>Y17+'Shipments from supplier to WH'!Z17-'Bag demand'!Z19</f>
        <v>-44311.861111111109</v>
      </c>
      <c r="AA17" s="6">
        <f>Z17+'Shipments from supplier to WH'!AA17-'Bag demand'!AA19</f>
        <v>-44311.861111111109</v>
      </c>
    </row>
    <row r="18" spans="1:27" x14ac:dyDescent="0.2">
      <c r="A18">
        <v>10025</v>
      </c>
      <c r="B18" s="6">
        <f>'Shipments from supplier to WH'!B18-'Bag demand'!B20</f>
        <v>0</v>
      </c>
      <c r="C18" s="6">
        <f>B18+'Shipments from supplier to WH'!C18-'Bag demand'!C20</f>
        <v>0</v>
      </c>
      <c r="D18" s="6">
        <f>C18+'Shipments from supplier to WH'!D18-'Bag demand'!D20</f>
        <v>0</v>
      </c>
      <c r="E18" s="6">
        <f>D18+'Shipments from supplier to WH'!E18-'Bag demand'!E20</f>
        <v>0</v>
      </c>
      <c r="F18" s="6">
        <f>E18+'Shipments from supplier to WH'!F18-'Bag demand'!F20</f>
        <v>0</v>
      </c>
      <c r="G18" s="6">
        <f>F18+'Shipments from supplier to WH'!G18-'Bag demand'!G20</f>
        <v>0</v>
      </c>
      <c r="H18" s="6">
        <f>G18+'Shipments from supplier to WH'!H18-'Bag demand'!H20</f>
        <v>-12736.370370370369</v>
      </c>
      <c r="I18" s="6">
        <f>H18+'Shipments from supplier to WH'!I18-'Bag demand'!I20</f>
        <v>-12736.370370370369</v>
      </c>
      <c r="J18" s="6">
        <f>I18+'Shipments from supplier to WH'!J18-'Bag demand'!J20</f>
        <v>-12736.370370370369</v>
      </c>
      <c r="K18" s="6">
        <f>J18+'Shipments from supplier to WH'!K18-'Bag demand'!K20</f>
        <v>-12736.370370370369</v>
      </c>
      <c r="L18" s="6">
        <f>K18+'Shipments from supplier to WH'!L18-'Bag demand'!L20</f>
        <v>-12736.370370370369</v>
      </c>
      <c r="M18" s="6">
        <f>L18+'Shipments from supplier to WH'!M18-'Bag demand'!M20</f>
        <v>-12736.370370370369</v>
      </c>
      <c r="N18" s="6">
        <f>M18+'Shipments from supplier to WH'!N18-'Bag demand'!N20</f>
        <v>-12736.370370370369</v>
      </c>
      <c r="O18" s="6">
        <f>N18+'Shipments from supplier to WH'!O18-'Bag demand'!O20</f>
        <v>-12736.370370370369</v>
      </c>
      <c r="P18" s="6">
        <f>O18+'Shipments from supplier to WH'!P18-'Bag demand'!P20</f>
        <v>-12736.370370370369</v>
      </c>
      <c r="Q18" s="6">
        <f>P18+'Shipments from supplier to WH'!Q18-'Bag demand'!Q20</f>
        <v>-12736.370370370369</v>
      </c>
      <c r="R18" s="6">
        <f>Q18+'Shipments from supplier to WH'!R18-'Bag demand'!R20</f>
        <v>-12736.370370370369</v>
      </c>
      <c r="S18" s="6">
        <f>R18+'Shipments from supplier to WH'!S18-'Bag demand'!S20</f>
        <v>-12736.370370370369</v>
      </c>
      <c r="T18" s="6">
        <f>S18+'Shipments from supplier to WH'!T18-'Bag demand'!T20</f>
        <v>-12736.370370370369</v>
      </c>
      <c r="U18" s="6">
        <f>T18+'Shipments from supplier to WH'!U18-'Bag demand'!U20</f>
        <v>-24674.222222222219</v>
      </c>
      <c r="V18" s="6">
        <f>U18+'Shipments from supplier to WH'!V18-'Bag demand'!V20</f>
        <v>-24674.222222222219</v>
      </c>
      <c r="W18" s="6">
        <f>V18+'Shipments from supplier to WH'!W18-'Bag demand'!W20</f>
        <v>-24674.222222222219</v>
      </c>
      <c r="X18" s="6">
        <f>W18+'Shipments from supplier to WH'!X18-'Bag demand'!X20</f>
        <v>-24674.222222222219</v>
      </c>
      <c r="Y18" s="6">
        <f>X18+'Shipments from supplier to WH'!Y18-'Bag demand'!Y20</f>
        <v>-24674.222222222219</v>
      </c>
      <c r="Z18" s="6">
        <f>Y18+'Shipments from supplier to WH'!Z18-'Bag demand'!Z20</f>
        <v>-24674.222222222219</v>
      </c>
      <c r="AA18" s="6">
        <f>Z18+'Shipments from supplier to WH'!AA18-'Bag demand'!AA20</f>
        <v>-24674.222222222219</v>
      </c>
    </row>
    <row r="19" spans="1:27" x14ac:dyDescent="0.2">
      <c r="A19">
        <v>10026</v>
      </c>
      <c r="B19" s="6">
        <f>'Shipments from supplier to WH'!B19-'Bag demand'!B21</f>
        <v>0</v>
      </c>
      <c r="C19" s="6">
        <f>B19+'Shipments from supplier to WH'!C19-'Bag demand'!C21</f>
        <v>0</v>
      </c>
      <c r="D19" s="6">
        <f>C19+'Shipments from supplier to WH'!D19-'Bag demand'!D21</f>
        <v>0</v>
      </c>
      <c r="E19" s="6">
        <f>D19+'Shipments from supplier to WH'!E19-'Bag demand'!E21</f>
        <v>0</v>
      </c>
      <c r="F19" s="6">
        <f>E19+'Shipments from supplier to WH'!F19-'Bag demand'!F21</f>
        <v>0</v>
      </c>
      <c r="G19" s="6">
        <f>F19+'Shipments from supplier to WH'!G19-'Bag demand'!G21</f>
        <v>0</v>
      </c>
      <c r="H19" s="6">
        <f>G19+'Shipments from supplier to WH'!H19-'Bag demand'!H21</f>
        <v>0</v>
      </c>
      <c r="I19" s="6">
        <f>H19+'Shipments from supplier to WH'!I19-'Bag demand'!I21</f>
        <v>-6067.1111111111113</v>
      </c>
      <c r="J19" s="6">
        <f>I19+'Shipments from supplier to WH'!J19-'Bag demand'!J21</f>
        <v>-6067.1111111111113</v>
      </c>
      <c r="K19" s="6">
        <f>J19+'Shipments from supplier to WH'!K19-'Bag demand'!K21</f>
        <v>-6067.1111111111113</v>
      </c>
      <c r="L19" s="6">
        <f>K19+'Shipments from supplier to WH'!L19-'Bag demand'!L21</f>
        <v>-6067.1111111111113</v>
      </c>
      <c r="M19" s="6">
        <f>L19+'Shipments from supplier to WH'!M19-'Bag demand'!M21</f>
        <v>-6067.1111111111113</v>
      </c>
      <c r="N19" s="6">
        <f>M19+'Shipments from supplier to WH'!N19-'Bag demand'!N21</f>
        <v>-6067.1111111111113</v>
      </c>
      <c r="O19" s="6">
        <f>N19+'Shipments from supplier to WH'!O19-'Bag demand'!O21</f>
        <v>-6067.1111111111113</v>
      </c>
      <c r="P19" s="6">
        <f>O19+'Shipments from supplier to WH'!P19-'Bag demand'!P21</f>
        <v>-6067.1111111111113</v>
      </c>
      <c r="Q19" s="6">
        <f>P19+'Shipments from supplier to WH'!Q19-'Bag demand'!Q21</f>
        <v>-6067.1111111111113</v>
      </c>
      <c r="R19" s="6">
        <f>Q19+'Shipments from supplier to WH'!R19-'Bag demand'!R21</f>
        <v>-6067.1111111111113</v>
      </c>
      <c r="S19" s="6">
        <f>R19+'Shipments from supplier to WH'!S19-'Bag demand'!S21</f>
        <v>-6067.1111111111113</v>
      </c>
      <c r="T19" s="6">
        <f>S19+'Shipments from supplier to WH'!T19-'Bag demand'!T21</f>
        <v>-6067.1111111111113</v>
      </c>
      <c r="U19" s="6">
        <f>T19+'Shipments from supplier to WH'!U19-'Bag demand'!U21</f>
        <v>-6067.1111111111113</v>
      </c>
      <c r="V19" s="6">
        <f>U19+'Shipments from supplier to WH'!V19-'Bag demand'!V21</f>
        <v>-14350.518518518518</v>
      </c>
      <c r="W19" s="6">
        <f>V19+'Shipments from supplier to WH'!W19-'Bag demand'!W21</f>
        <v>-14350.518518518518</v>
      </c>
      <c r="X19" s="6">
        <f>W19+'Shipments from supplier to WH'!X19-'Bag demand'!X21</f>
        <v>-14350.518518518518</v>
      </c>
      <c r="Y19" s="6">
        <f>X19+'Shipments from supplier to WH'!Y19-'Bag demand'!Y21</f>
        <v>-14350.518518518518</v>
      </c>
      <c r="Z19" s="6">
        <f>Y19+'Shipments from supplier to WH'!Z19-'Bag demand'!Z21</f>
        <v>-14350.518518518518</v>
      </c>
      <c r="AA19" s="6">
        <f>Z19+'Shipments from supplier to WH'!AA19-'Bag demand'!AA21</f>
        <v>-14350.518518518518</v>
      </c>
    </row>
    <row r="20" spans="1:27" x14ac:dyDescent="0.2">
      <c r="A20">
        <v>10027</v>
      </c>
      <c r="B20" s="6">
        <f>'Shipments from supplier to WH'!B20-'Bag demand'!B22</f>
        <v>0</v>
      </c>
      <c r="C20" s="6">
        <f>B20+'Shipments from supplier to WH'!C20-'Bag demand'!C22</f>
        <v>0</v>
      </c>
      <c r="D20" s="6">
        <f>C20+'Shipments from supplier to WH'!D20-'Bag demand'!D22</f>
        <v>0</v>
      </c>
      <c r="E20" s="6">
        <f>D20+'Shipments from supplier to WH'!E20-'Bag demand'!E22</f>
        <v>0</v>
      </c>
      <c r="F20" s="6">
        <f>E20+'Shipments from supplier to WH'!F20-'Bag demand'!F22</f>
        <v>-2972.9629629629626</v>
      </c>
      <c r="G20" s="6">
        <f>F20+'Shipments from supplier to WH'!G20-'Bag demand'!G22</f>
        <v>-2972.9629629629626</v>
      </c>
      <c r="H20" s="6">
        <f>G20+'Shipments from supplier to WH'!H20-'Bag demand'!H22</f>
        <v>-2972.9629629629626</v>
      </c>
      <c r="I20" s="6">
        <f>H20+'Shipments from supplier to WH'!I20-'Bag demand'!I22</f>
        <v>-2972.9629629629626</v>
      </c>
      <c r="J20" s="6">
        <f>I20+'Shipments from supplier to WH'!J20-'Bag demand'!J22</f>
        <v>-2972.9629629629626</v>
      </c>
      <c r="K20" s="6">
        <f>J20+'Shipments from supplier to WH'!K20-'Bag demand'!K22</f>
        <v>-6075.1851851851843</v>
      </c>
      <c r="L20" s="6">
        <f>K20+'Shipments from supplier to WH'!L20-'Bag demand'!L22</f>
        <v>-6075.1851851851843</v>
      </c>
      <c r="M20" s="6">
        <f>L20+'Shipments from supplier to WH'!M20-'Bag demand'!M22</f>
        <v>-6075.1851851851843</v>
      </c>
      <c r="N20" s="6">
        <f>M20+'Shipments from supplier to WH'!N20-'Bag demand'!N22</f>
        <v>-6075.1851851851843</v>
      </c>
      <c r="O20" s="6">
        <f>N20+'Shipments from supplier to WH'!O20-'Bag demand'!O22</f>
        <v>-6075.1851851851843</v>
      </c>
      <c r="P20" s="6">
        <f>O20+'Shipments from supplier to WH'!P20-'Bag demand'!P22</f>
        <v>-6075.1851851851843</v>
      </c>
      <c r="Q20" s="6">
        <f>P20+'Shipments from supplier to WH'!Q20-'Bag demand'!Q22</f>
        <v>-10185.629629629628</v>
      </c>
      <c r="R20" s="6">
        <f>Q20+'Shipments from supplier to WH'!R20-'Bag demand'!R22</f>
        <v>-10185.629629629628</v>
      </c>
      <c r="S20" s="6">
        <f>R20+'Shipments from supplier to WH'!S20-'Bag demand'!S22</f>
        <v>-10185.629629629628</v>
      </c>
      <c r="T20" s="6">
        <f>S20+'Shipments from supplier to WH'!T20-'Bag demand'!T22</f>
        <v>-10185.629629629628</v>
      </c>
      <c r="U20" s="6">
        <f>T20+'Shipments from supplier to WH'!U20-'Bag demand'!U22</f>
        <v>-10185.629629629628</v>
      </c>
      <c r="V20" s="6">
        <f>U20+'Shipments from supplier to WH'!V20-'Bag demand'!V22</f>
        <v>-10185.629629629628</v>
      </c>
      <c r="W20" s="6">
        <f>V20+'Shipments from supplier to WH'!W20-'Bag demand'!W22</f>
        <v>-13287.85185185185</v>
      </c>
      <c r="X20" s="6">
        <f>W20+'Shipments from supplier to WH'!X20-'Bag demand'!X22</f>
        <v>-13287.85185185185</v>
      </c>
      <c r="Y20" s="6">
        <f>X20+'Shipments from supplier to WH'!Y20-'Bag demand'!Y22</f>
        <v>-13287.85185185185</v>
      </c>
      <c r="Z20" s="6">
        <f>Y20+'Shipments from supplier to WH'!Z20-'Bag demand'!Z22</f>
        <v>-13287.85185185185</v>
      </c>
      <c r="AA20" s="6">
        <f>Z20+'Shipments from supplier to WH'!AA20-'Bag demand'!AA22</f>
        <v>-13287.85185185185</v>
      </c>
    </row>
    <row r="21" spans="1:27" x14ac:dyDescent="0.2">
      <c r="A21">
        <v>10028</v>
      </c>
      <c r="B21" s="6">
        <f>'Shipments from supplier to WH'!B21-'Bag demand'!B23</f>
        <v>0</v>
      </c>
      <c r="C21" s="6">
        <f>B21+'Shipments from supplier to WH'!C21-'Bag demand'!C23</f>
        <v>0</v>
      </c>
      <c r="D21" s="6">
        <f>C21+'Shipments from supplier to WH'!D21-'Bag demand'!D23</f>
        <v>0</v>
      </c>
      <c r="E21" s="6">
        <f>D21+'Shipments from supplier to WH'!E21-'Bag demand'!E23</f>
        <v>0</v>
      </c>
      <c r="F21" s="6">
        <f>E21+'Shipments from supplier to WH'!F21-'Bag demand'!F23</f>
        <v>0</v>
      </c>
      <c r="G21" s="6">
        <f>F21+'Shipments from supplier to WH'!G21-'Bag demand'!G23</f>
        <v>-3878.5185185185182</v>
      </c>
      <c r="H21" s="6">
        <f>G21+'Shipments from supplier to WH'!H21-'Bag demand'!H23</f>
        <v>-3878.5185185185182</v>
      </c>
      <c r="I21" s="6">
        <f>H21+'Shipments from supplier to WH'!I21-'Bag demand'!I23</f>
        <v>-3878.5185185185182</v>
      </c>
      <c r="J21" s="6">
        <f>I21+'Shipments from supplier to WH'!J21-'Bag demand'!J23</f>
        <v>-3878.5185185185182</v>
      </c>
      <c r="K21" s="6">
        <f>J21+'Shipments from supplier to WH'!K21-'Bag demand'!K23</f>
        <v>-3878.5185185185182</v>
      </c>
      <c r="L21" s="6">
        <f>K21+'Shipments from supplier to WH'!L21-'Bag demand'!L23</f>
        <v>-3878.5185185185182</v>
      </c>
      <c r="M21" s="6">
        <f>L21+'Shipments from supplier to WH'!M21-'Bag demand'!M23</f>
        <v>-3878.5185185185182</v>
      </c>
      <c r="N21" s="6">
        <f>M21+'Shipments from supplier to WH'!N21-'Bag demand'!N23</f>
        <v>-3878.5185185185182</v>
      </c>
      <c r="O21" s="6">
        <f>N21+'Shipments from supplier to WH'!O21-'Bag demand'!O23</f>
        <v>-9391.5555555555547</v>
      </c>
      <c r="P21" s="6">
        <f>O21+'Shipments from supplier to WH'!P21-'Bag demand'!P23</f>
        <v>-9391.5555555555547</v>
      </c>
      <c r="Q21" s="6">
        <f>P21+'Shipments from supplier to WH'!Q21-'Bag demand'!Q23</f>
        <v>-9391.5555555555547</v>
      </c>
      <c r="R21" s="6">
        <f>Q21+'Shipments from supplier to WH'!R21-'Bag demand'!R23</f>
        <v>-9391.5555555555547</v>
      </c>
      <c r="S21" s="6">
        <f>R21+'Shipments from supplier to WH'!S21-'Bag demand'!S23</f>
        <v>-9391.5555555555547</v>
      </c>
      <c r="T21" s="6">
        <f>S21+'Shipments from supplier to WH'!T21-'Bag demand'!T23</f>
        <v>-9391.5555555555547</v>
      </c>
      <c r="U21" s="6">
        <f>T21+'Shipments from supplier to WH'!U21-'Bag demand'!U23</f>
        <v>-9391.5555555555547</v>
      </c>
      <c r="V21" s="6">
        <f>U21+'Shipments from supplier to WH'!V21-'Bag demand'!V23</f>
        <v>-9391.5555555555547</v>
      </c>
      <c r="W21" s="6">
        <f>V21+'Shipments from supplier to WH'!W21-'Bag demand'!W23</f>
        <v>-14932.296296296296</v>
      </c>
      <c r="X21" s="6">
        <f>W21+'Shipments from supplier to WH'!X21-'Bag demand'!X23</f>
        <v>-14932.296296296296</v>
      </c>
      <c r="Y21" s="6">
        <f>X21+'Shipments from supplier to WH'!Y21-'Bag demand'!Y23</f>
        <v>-14932.296296296296</v>
      </c>
      <c r="Z21" s="6">
        <f>Y21+'Shipments from supplier to WH'!Z21-'Bag demand'!Z23</f>
        <v>-14932.296296296296</v>
      </c>
      <c r="AA21" s="6">
        <f>Z21+'Shipments from supplier to WH'!AA21-'Bag demand'!AA23</f>
        <v>-14932.296296296296</v>
      </c>
    </row>
    <row r="22" spans="1:27" x14ac:dyDescent="0.2">
      <c r="A22">
        <v>10029</v>
      </c>
      <c r="B22" s="6">
        <f>'Shipments from supplier to WH'!B22-'Bag demand'!B24</f>
        <v>0</v>
      </c>
      <c r="C22" s="6">
        <f>B22+'Shipments from supplier to WH'!C22-'Bag demand'!C24</f>
        <v>0</v>
      </c>
      <c r="D22" s="6">
        <f>C22+'Shipments from supplier to WH'!D22-'Bag demand'!D24</f>
        <v>-4959.4027777777783</v>
      </c>
      <c r="E22" s="6">
        <f>D22+'Shipments from supplier to WH'!E22-'Bag demand'!E24</f>
        <v>-4959.4027777777783</v>
      </c>
      <c r="F22" s="6">
        <f>E22+'Shipments from supplier to WH'!F22-'Bag demand'!F24</f>
        <v>-4959.4027777777783</v>
      </c>
      <c r="G22" s="6">
        <f>F22+'Shipments from supplier to WH'!G22-'Bag demand'!G24</f>
        <v>-8428.7083333333339</v>
      </c>
      <c r="H22" s="6">
        <f>G22+'Shipments from supplier to WH'!H22-'Bag demand'!H24</f>
        <v>-8428.7083333333339</v>
      </c>
      <c r="I22" s="6">
        <f>H22+'Shipments from supplier to WH'!I22-'Bag demand'!I24</f>
        <v>-8428.7083333333339</v>
      </c>
      <c r="J22" s="6">
        <f>I22+'Shipments from supplier to WH'!J22-'Bag demand'!J24</f>
        <v>-12601.208333333334</v>
      </c>
      <c r="K22" s="6">
        <f>J22+'Shipments from supplier to WH'!K22-'Bag demand'!K24</f>
        <v>-12601.208333333334</v>
      </c>
      <c r="L22" s="6">
        <f>K22+'Shipments from supplier to WH'!L22-'Bag demand'!L24</f>
        <v>-12601.208333333334</v>
      </c>
      <c r="M22" s="6">
        <f>L22+'Shipments from supplier to WH'!M22-'Bag demand'!M24</f>
        <v>-16783.708333333336</v>
      </c>
      <c r="N22" s="6">
        <f>M22+'Shipments from supplier to WH'!N22-'Bag demand'!N24</f>
        <v>-16783.708333333336</v>
      </c>
      <c r="O22" s="6">
        <f>N22+'Shipments from supplier to WH'!O22-'Bag demand'!O24</f>
        <v>-16783.708333333336</v>
      </c>
      <c r="P22" s="6">
        <f>O22+'Shipments from supplier to WH'!P22-'Bag demand'!P24</f>
        <v>-26568.430555555558</v>
      </c>
      <c r="Q22" s="6">
        <f>P22+'Shipments from supplier to WH'!Q22-'Bag demand'!Q24</f>
        <v>-26568.430555555558</v>
      </c>
      <c r="R22" s="6">
        <f>Q22+'Shipments from supplier to WH'!R22-'Bag demand'!R24</f>
        <v>-26568.430555555558</v>
      </c>
      <c r="S22" s="6">
        <f>R22+'Shipments from supplier to WH'!S22-'Bag demand'!S24</f>
        <v>-27899.555555555558</v>
      </c>
      <c r="T22" s="6">
        <f>S22+'Shipments from supplier to WH'!T22-'Bag demand'!T24</f>
        <v>-27899.555555555558</v>
      </c>
      <c r="U22" s="6">
        <f>T22+'Shipments from supplier to WH'!U22-'Bag demand'!U24</f>
        <v>-27899.555555555558</v>
      </c>
      <c r="V22" s="6">
        <f>U22+'Shipments from supplier to WH'!V22-'Bag demand'!V24</f>
        <v>-32112.055555555558</v>
      </c>
      <c r="W22" s="6">
        <f>V22+'Shipments from supplier to WH'!W22-'Bag demand'!W24</f>
        <v>-32112.055555555558</v>
      </c>
      <c r="X22" s="6">
        <f>W22+'Shipments from supplier to WH'!X22-'Bag demand'!X24</f>
        <v>-32112.055555555558</v>
      </c>
      <c r="Y22" s="6">
        <f>X22+'Shipments from supplier to WH'!Y22-'Bag demand'!Y24</f>
        <v>-36334.555555555562</v>
      </c>
      <c r="Z22" s="6">
        <f>Y22+'Shipments from supplier to WH'!Z22-'Bag demand'!Z24</f>
        <v>-36334.555555555562</v>
      </c>
      <c r="AA22" s="6">
        <f>Z22+'Shipments from supplier to WH'!AA22-'Bag demand'!AA24</f>
        <v>-36334.555555555562</v>
      </c>
    </row>
    <row r="23" spans="1:27" x14ac:dyDescent="0.2">
      <c r="A23">
        <v>10030</v>
      </c>
      <c r="B23" s="6">
        <f>'Shipments from supplier to WH'!B23-'Bag demand'!B25</f>
        <v>0</v>
      </c>
      <c r="C23" s="6">
        <f>B23+'Shipments from supplier to WH'!C23-'Bag demand'!C25</f>
        <v>0</v>
      </c>
      <c r="D23" s="6">
        <f>C23+'Shipments from supplier to WH'!D23-'Bag demand'!D25</f>
        <v>-8302.75</v>
      </c>
      <c r="E23" s="6">
        <f>D23+'Shipments from supplier to WH'!E23-'Bag demand'!E25</f>
        <v>-8302.75</v>
      </c>
      <c r="F23" s="6">
        <f>E23+'Shipments from supplier to WH'!F23-'Bag demand'!F25</f>
        <v>-8302.75</v>
      </c>
      <c r="G23" s="6">
        <f>F23+'Shipments from supplier to WH'!G23-'Bag demand'!G25</f>
        <v>-14794.138888888889</v>
      </c>
      <c r="H23" s="6">
        <f>G23+'Shipments from supplier to WH'!H23-'Bag demand'!H25</f>
        <v>-14794.138888888889</v>
      </c>
      <c r="I23" s="6">
        <f>H23+'Shipments from supplier to WH'!I23-'Bag demand'!I25</f>
        <v>-14794.138888888889</v>
      </c>
      <c r="J23" s="6">
        <f>I23+'Shipments from supplier to WH'!J23-'Bag demand'!J25</f>
        <v>-20365.805555555555</v>
      </c>
      <c r="K23" s="6">
        <f>J23+'Shipments from supplier to WH'!K23-'Bag demand'!K25</f>
        <v>-20365.805555555555</v>
      </c>
      <c r="L23" s="6">
        <f>K23+'Shipments from supplier to WH'!L23-'Bag demand'!L25</f>
        <v>-20365.805555555555</v>
      </c>
      <c r="M23" s="6">
        <f>L23+'Shipments from supplier to WH'!M23-'Bag demand'!M25</f>
        <v>-25947.472222222223</v>
      </c>
      <c r="N23" s="6">
        <f>M23+'Shipments from supplier to WH'!N23-'Bag demand'!N25</f>
        <v>-25947.472222222223</v>
      </c>
      <c r="O23" s="6">
        <f>N23+'Shipments from supplier to WH'!O23-'Bag demand'!O25</f>
        <v>-25947.472222222223</v>
      </c>
      <c r="P23" s="6">
        <f>O23+'Shipments from supplier to WH'!P23-'Bag demand'!P25</f>
        <v>-38996.916666666664</v>
      </c>
      <c r="Q23" s="6">
        <f>P23+'Shipments from supplier to WH'!Q23-'Bag demand'!Q25</f>
        <v>-38996.916666666664</v>
      </c>
      <c r="R23" s="6">
        <f>Q23+'Shipments from supplier to WH'!R23-'Bag demand'!R25</f>
        <v>-38996.916666666664</v>
      </c>
      <c r="S23" s="6">
        <f>R23+'Shipments from supplier to WH'!S23-'Bag demand'!S25</f>
        <v>-40771.111111111109</v>
      </c>
      <c r="T23" s="6">
        <f>S23+'Shipments from supplier to WH'!T23-'Bag demand'!T25</f>
        <v>-40771.111111111109</v>
      </c>
      <c r="U23" s="6">
        <f>T23+'Shipments from supplier to WH'!U23-'Bag demand'!U25</f>
        <v>-40771.111111111109</v>
      </c>
      <c r="V23" s="6">
        <f>U23+'Shipments from supplier to WH'!V23-'Bag demand'!V25</f>
        <v>-46382.777777777774</v>
      </c>
      <c r="W23" s="6">
        <f>V23+'Shipments from supplier to WH'!W23-'Bag demand'!W25</f>
        <v>-46382.777777777774</v>
      </c>
      <c r="X23" s="6">
        <f>W23+'Shipments from supplier to WH'!X23-'Bag demand'!X25</f>
        <v>-46382.777777777774</v>
      </c>
      <c r="Y23" s="6">
        <f>X23+'Shipments from supplier to WH'!Y23-'Bag demand'!Y25</f>
        <v>-52004.444444444438</v>
      </c>
      <c r="Z23" s="6">
        <f>Y23+'Shipments from supplier to WH'!Z23-'Bag demand'!Z25</f>
        <v>-52004.444444444438</v>
      </c>
      <c r="AA23" s="6">
        <f>Z23+'Shipments from supplier to WH'!AA23-'Bag demand'!AA25</f>
        <v>-52004.444444444438</v>
      </c>
    </row>
    <row r="24" spans="1:27" x14ac:dyDescent="0.2">
      <c r="A24">
        <v>10031</v>
      </c>
      <c r="B24" s="6">
        <f>'Shipments from supplier to WH'!B24-'Bag demand'!B26</f>
        <v>0</v>
      </c>
      <c r="C24" s="6">
        <f>B24+'Shipments from supplier to WH'!C24-'Bag demand'!C26</f>
        <v>0</v>
      </c>
      <c r="D24" s="6">
        <f>C24+'Shipments from supplier to WH'!D24-'Bag demand'!D26</f>
        <v>0</v>
      </c>
      <c r="E24" s="6">
        <f>D24+'Shipments from supplier to WH'!E24-'Bag demand'!E26</f>
        <v>-3297.7341688566744</v>
      </c>
      <c r="F24" s="6">
        <f>E24+'Shipments from supplier to WH'!F24-'Bag demand'!F26</f>
        <v>-3297.7341688566744</v>
      </c>
      <c r="G24" s="6">
        <f>F24+'Shipments from supplier to WH'!G24-'Bag demand'!G26</f>
        <v>-3297.7341688566744</v>
      </c>
      <c r="H24" s="6">
        <f>G24+'Shipments from supplier to WH'!H24-'Bag demand'!H26</f>
        <v>-3297.7341688566744</v>
      </c>
      <c r="I24" s="6">
        <f>H24+'Shipments from supplier to WH'!I24-'Bag demand'!I26</f>
        <v>-3297.7341688566744</v>
      </c>
      <c r="J24" s="6">
        <f>I24+'Shipments from supplier to WH'!J24-'Bag demand'!J26</f>
        <v>-3297.7341688566744</v>
      </c>
      <c r="K24" s="6">
        <f>J24+'Shipments from supplier to WH'!K24-'Bag demand'!K26</f>
        <v>-5971.4588353019581</v>
      </c>
      <c r="L24" s="6">
        <f>K24+'Shipments from supplier to WH'!L24-'Bag demand'!L26</f>
        <v>-5971.4588353019581</v>
      </c>
      <c r="M24" s="6">
        <f>L24+'Shipments from supplier to WH'!M24-'Bag demand'!M26</f>
        <v>-5971.4588353019581</v>
      </c>
      <c r="N24" s="6">
        <f>M24+'Shipments from supplier to WH'!N24-'Bag demand'!N26</f>
        <v>-5971.4588353019581</v>
      </c>
      <c r="O24" s="6">
        <f>N24+'Shipments from supplier to WH'!O24-'Bag demand'!O26</f>
        <v>-5971.4588353019581</v>
      </c>
      <c r="P24" s="6">
        <f>O24+'Shipments from supplier to WH'!P24-'Bag demand'!P26</f>
        <v>-5971.4588353019581</v>
      </c>
      <c r="Q24" s="6">
        <f>P24+'Shipments from supplier to WH'!Q24-'Bag demand'!Q26</f>
        <v>-8645.1929233606461</v>
      </c>
      <c r="R24" s="6">
        <f>Q24+'Shipments from supplier to WH'!R24-'Bag demand'!R26</f>
        <v>-8645.1929233606461</v>
      </c>
      <c r="S24" s="6">
        <f>R24+'Shipments from supplier to WH'!S24-'Bag demand'!S26</f>
        <v>-8645.1929233606461</v>
      </c>
      <c r="T24" s="6">
        <f>S24+'Shipments from supplier to WH'!T24-'Bag demand'!T26</f>
        <v>-8645.1929233606461</v>
      </c>
      <c r="U24" s="6">
        <f>T24+'Shipments from supplier to WH'!U24-'Bag demand'!U26</f>
        <v>-8645.1929233606461</v>
      </c>
      <c r="V24" s="6">
        <f>U24+'Shipments from supplier to WH'!V24-'Bag demand'!V26</f>
        <v>-8645.1929233606461</v>
      </c>
      <c r="W24" s="6">
        <f>V24+'Shipments from supplier to WH'!W24-'Bag demand'!W26</f>
        <v>-11675.424041041468</v>
      </c>
      <c r="X24" s="6">
        <f>W24+'Shipments from supplier to WH'!X24-'Bag demand'!X26</f>
        <v>-11675.424041041468</v>
      </c>
      <c r="Y24" s="6">
        <f>X24+'Shipments from supplier to WH'!Y24-'Bag demand'!Y26</f>
        <v>-11675.424041041468</v>
      </c>
      <c r="Z24" s="6">
        <f>Y24+'Shipments from supplier to WH'!Z24-'Bag demand'!Z26</f>
        <v>-11675.424041041468</v>
      </c>
      <c r="AA24" s="6">
        <f>Z24+'Shipments from supplier to WH'!AA24-'Bag demand'!AA26</f>
        <v>-11675.424041041468</v>
      </c>
    </row>
    <row r="25" spans="1:27" x14ac:dyDescent="0.2">
      <c r="A25">
        <v>10032</v>
      </c>
      <c r="B25" s="6">
        <f>'Shipments from supplier to WH'!B25-'Bag demand'!B27</f>
        <v>0</v>
      </c>
      <c r="C25" s="6">
        <f>B25+'Shipments from supplier to WH'!C25-'Bag demand'!C27</f>
        <v>0</v>
      </c>
      <c r="D25" s="6">
        <f>C25+'Shipments from supplier to WH'!D25-'Bag demand'!D27</f>
        <v>0</v>
      </c>
      <c r="E25" s="6">
        <f>D25+'Shipments from supplier to WH'!E25-'Bag demand'!E27</f>
        <v>0</v>
      </c>
      <c r="F25" s="6">
        <f>E25+'Shipments from supplier to WH'!F25-'Bag demand'!F27</f>
        <v>0</v>
      </c>
      <c r="G25" s="6">
        <f>F25+'Shipments from supplier to WH'!G25-'Bag demand'!G27</f>
        <v>-3608.0555555555557</v>
      </c>
      <c r="H25" s="6">
        <f>G25+'Shipments from supplier to WH'!H25-'Bag demand'!H27</f>
        <v>-3608.0555555555557</v>
      </c>
      <c r="I25" s="6">
        <f>H25+'Shipments from supplier to WH'!I25-'Bag demand'!I27</f>
        <v>-3608.0555555555557</v>
      </c>
      <c r="J25" s="6">
        <f>I25+'Shipments from supplier to WH'!J25-'Bag demand'!J27</f>
        <v>-3608.0555555555557</v>
      </c>
      <c r="K25" s="6">
        <f>J25+'Shipments from supplier to WH'!K25-'Bag demand'!K27</f>
        <v>-3608.0555555555557</v>
      </c>
      <c r="L25" s="6">
        <f>K25+'Shipments from supplier to WH'!L25-'Bag demand'!L27</f>
        <v>-3608.0555555555557</v>
      </c>
      <c r="M25" s="6">
        <f>L25+'Shipments from supplier to WH'!M25-'Bag demand'!M27</f>
        <v>-3608.0555555555557</v>
      </c>
      <c r="N25" s="6">
        <f>M25+'Shipments from supplier to WH'!N25-'Bag demand'!N27</f>
        <v>-3608.0555555555557</v>
      </c>
      <c r="O25" s="6">
        <f>N25+'Shipments from supplier to WH'!O25-'Bag demand'!O27</f>
        <v>-8240.3333333333339</v>
      </c>
      <c r="P25" s="6">
        <f>O25+'Shipments from supplier to WH'!P25-'Bag demand'!P27</f>
        <v>-8240.3333333333339</v>
      </c>
      <c r="Q25" s="6">
        <f>P25+'Shipments from supplier to WH'!Q25-'Bag demand'!Q27</f>
        <v>-8240.3333333333339</v>
      </c>
      <c r="R25" s="6">
        <f>Q25+'Shipments from supplier to WH'!R25-'Bag demand'!R27</f>
        <v>-8240.3333333333339</v>
      </c>
      <c r="S25" s="6">
        <f>R25+'Shipments from supplier to WH'!S25-'Bag demand'!S27</f>
        <v>-8240.3333333333339</v>
      </c>
      <c r="T25" s="6">
        <f>S25+'Shipments from supplier to WH'!T25-'Bag demand'!T27</f>
        <v>-8240.3333333333339</v>
      </c>
      <c r="U25" s="6">
        <f>T25+'Shipments from supplier to WH'!U25-'Bag demand'!U27</f>
        <v>-8240.3333333333339</v>
      </c>
      <c r="V25" s="6">
        <f>U25+'Shipments from supplier to WH'!V25-'Bag demand'!V27</f>
        <v>-8240.3333333333339</v>
      </c>
      <c r="W25" s="6">
        <f>V25+'Shipments from supplier to WH'!W25-'Bag demand'!W27</f>
        <v>-12895.888888888891</v>
      </c>
      <c r="X25" s="6">
        <f>W25+'Shipments from supplier to WH'!X25-'Bag demand'!X27</f>
        <v>-12895.888888888891</v>
      </c>
      <c r="Y25" s="6">
        <f>X25+'Shipments from supplier to WH'!Y25-'Bag demand'!Y27</f>
        <v>-12895.888888888891</v>
      </c>
      <c r="Z25" s="6">
        <f>Y25+'Shipments from supplier to WH'!Z25-'Bag demand'!Z27</f>
        <v>-12895.888888888891</v>
      </c>
      <c r="AA25" s="6">
        <f>Z25+'Shipments from supplier to WH'!AA25-'Bag demand'!AA27</f>
        <v>-12895.888888888891</v>
      </c>
    </row>
    <row r="26" spans="1:27" x14ac:dyDescent="0.2">
      <c r="A26">
        <v>10033</v>
      </c>
      <c r="B26" s="6">
        <f>'Shipments from supplier to WH'!B26-'Bag demand'!B28</f>
        <v>0</v>
      </c>
      <c r="C26" s="6">
        <f>B26+'Shipments from supplier to WH'!C26-'Bag demand'!C28</f>
        <v>-20547.833333333332</v>
      </c>
      <c r="D26" s="6">
        <f>C26+'Shipments from supplier to WH'!D26-'Bag demand'!D28</f>
        <v>-20547.833333333332</v>
      </c>
      <c r="E26" s="6">
        <f>D26+'Shipments from supplier to WH'!E26-'Bag demand'!E28</f>
        <v>-22111.290277777778</v>
      </c>
      <c r="F26" s="6">
        <f>E26+'Shipments from supplier to WH'!F26-'Bag demand'!F28</f>
        <v>-22111.290277777778</v>
      </c>
      <c r="G26" s="6">
        <f>F26+'Shipments from supplier to WH'!G26-'Bag demand'!G28</f>
        <v>-27326.859722222223</v>
      </c>
      <c r="H26" s="6">
        <f>G26+'Shipments from supplier to WH'!H26-'Bag demand'!H28</f>
        <v>-27326.859722222223</v>
      </c>
      <c r="I26" s="6">
        <f>H26+'Shipments from supplier to WH'!I26-'Bag demand'!I28</f>
        <v>-34285.637499999997</v>
      </c>
      <c r="J26" s="6">
        <f>I26+'Shipments from supplier to WH'!J26-'Bag demand'!J28</f>
        <v>-34285.637499999997</v>
      </c>
      <c r="K26" s="6">
        <f>J26+'Shipments from supplier to WH'!K26-'Bag demand'!K28</f>
        <v>-41249.526388888888</v>
      </c>
      <c r="L26" s="6">
        <f>K26+'Shipments from supplier to WH'!L26-'Bag demand'!L28</f>
        <v>-41249.526388888888</v>
      </c>
      <c r="M26" s="6">
        <f>L26+'Shipments from supplier to WH'!M26-'Bag demand'!M28</f>
        <v>-48218.526388888888</v>
      </c>
      <c r="N26" s="6">
        <f>M26+'Shipments from supplier to WH'!N26-'Bag demand'!N28</f>
        <v>-48218.526388888888</v>
      </c>
      <c r="O26" s="6">
        <f>N26+'Shipments from supplier to WH'!O26-'Bag demand'!O28</f>
        <v>-55192.637499999997</v>
      </c>
      <c r="P26" s="6">
        <f>O26+'Shipments from supplier to WH'!P26-'Bag demand'!P28</f>
        <v>-55192.637499999997</v>
      </c>
      <c r="Q26" s="6">
        <f>P26+'Shipments from supplier to WH'!Q26-'Bag demand'!Q28</f>
        <v>-76130.304166666669</v>
      </c>
      <c r="R26" s="6">
        <f>Q26+'Shipments from supplier to WH'!R26-'Bag demand'!R28</f>
        <v>-76130.304166666669</v>
      </c>
      <c r="S26" s="6">
        <f>R26+'Shipments from supplier to WH'!S26-'Bag demand'!S28</f>
        <v>-77701.811111111107</v>
      </c>
      <c r="T26" s="6">
        <f>S26+'Shipments from supplier to WH'!T26-'Bag demand'!T28</f>
        <v>-77701.811111111107</v>
      </c>
      <c r="U26" s="6">
        <f>T26+'Shipments from supplier to WH'!U26-'Bag demand'!U28</f>
        <v>-82944.213888888888</v>
      </c>
      <c r="V26" s="6">
        <f>U26+'Shipments from supplier to WH'!V26-'Bag demand'!V28</f>
        <v>-82944.213888888888</v>
      </c>
      <c r="W26" s="6">
        <f>V26+'Shipments from supplier to WH'!W26-'Bag demand'!W28</f>
        <v>-89938.76944444445</v>
      </c>
      <c r="X26" s="6">
        <f>W26+'Shipments from supplier to WH'!X26-'Bag demand'!X28</f>
        <v>-89938.76944444445</v>
      </c>
      <c r="Y26" s="6">
        <f>X26+'Shipments from supplier to WH'!Y26-'Bag demand'!Y28</f>
        <v>-96938.436111111121</v>
      </c>
      <c r="Z26" s="6">
        <f>Y26+'Shipments from supplier to WH'!Z26-'Bag demand'!Z28</f>
        <v>-96938.436111111121</v>
      </c>
      <c r="AA26" s="6">
        <f>Z26+'Shipments from supplier to WH'!AA26-'Bag demand'!AA28</f>
        <v>-103943.2138888889</v>
      </c>
    </row>
    <row r="27" spans="1:27" x14ac:dyDescent="0.2">
      <c r="A27">
        <v>10034</v>
      </c>
      <c r="B27" s="6">
        <f>'Shipments from supplier to WH'!B27-'Bag demand'!B29</f>
        <v>0</v>
      </c>
      <c r="C27" s="6">
        <f>B27+'Shipments from supplier to WH'!C27-'Bag demand'!C29</f>
        <v>0</v>
      </c>
      <c r="D27" s="6">
        <f>C27+'Shipments from supplier to WH'!D27-'Bag demand'!D29</f>
        <v>0</v>
      </c>
      <c r="E27" s="6">
        <f>D27+'Shipments from supplier to WH'!E27-'Bag demand'!E29</f>
        <v>-3172.9618055555557</v>
      </c>
      <c r="F27" s="6">
        <f>E27+'Shipments from supplier to WH'!F27-'Bag demand'!F29</f>
        <v>-3172.9618055555557</v>
      </c>
      <c r="G27" s="6">
        <f>F27+'Shipments from supplier to WH'!G27-'Bag demand'!G29</f>
        <v>-3172.9618055555557</v>
      </c>
      <c r="H27" s="6">
        <f>G27+'Shipments from supplier to WH'!H27-'Bag demand'!H29</f>
        <v>-9693.4618055555566</v>
      </c>
      <c r="I27" s="6">
        <f>H27+'Shipments from supplier to WH'!I27-'Bag demand'!I29</f>
        <v>-9693.4618055555566</v>
      </c>
      <c r="J27" s="6">
        <f>I27+'Shipments from supplier to WH'!J27-'Bag demand'!J29</f>
        <v>-9693.4618055555566</v>
      </c>
      <c r="K27" s="6">
        <f>J27+'Shipments from supplier to WH'!K27-'Bag demand'!K29</f>
        <v>-9693.4618055555566</v>
      </c>
      <c r="L27" s="6">
        <f>K27+'Shipments from supplier to WH'!L27-'Bag demand'!L29</f>
        <v>-21158.642361111113</v>
      </c>
      <c r="M27" s="6">
        <f>L27+'Shipments from supplier to WH'!M27-'Bag demand'!M29</f>
        <v>-21158.642361111113</v>
      </c>
      <c r="N27" s="6">
        <f>M27+'Shipments from supplier to WH'!N27-'Bag demand'!N29</f>
        <v>-21158.642361111113</v>
      </c>
      <c r="O27" s="6">
        <f>N27+'Shipments from supplier to WH'!O27-'Bag demand'!O29</f>
        <v>-21158.642361111113</v>
      </c>
      <c r="P27" s="6">
        <f>O27+'Shipments from supplier to WH'!P27-'Bag demand'!P29</f>
        <v>-32967.609027777777</v>
      </c>
      <c r="Q27" s="6">
        <f>P27+'Shipments from supplier to WH'!Q27-'Bag demand'!Q29</f>
        <v>-32967.609027777777</v>
      </c>
      <c r="R27" s="6">
        <f>Q27+'Shipments from supplier to WH'!R27-'Bag demand'!R29</f>
        <v>-32967.609027777777</v>
      </c>
      <c r="S27" s="6">
        <f>R27+'Shipments from supplier to WH'!S27-'Bag demand'!S29</f>
        <v>-32967.609027777777</v>
      </c>
      <c r="T27" s="6">
        <f>S27+'Shipments from supplier to WH'!T27-'Bag demand'!T29</f>
        <v>-37494.376388888886</v>
      </c>
      <c r="U27" s="6">
        <f>T27+'Shipments from supplier to WH'!U27-'Bag demand'!U29</f>
        <v>-37494.376388888886</v>
      </c>
      <c r="V27" s="6">
        <f>U27+'Shipments from supplier to WH'!V27-'Bag demand'!V29</f>
        <v>-37494.376388888886</v>
      </c>
      <c r="W27" s="6">
        <f>V27+'Shipments from supplier to WH'!W27-'Bag demand'!W29</f>
        <v>-37494.376388888886</v>
      </c>
      <c r="X27" s="6">
        <f>W27+'Shipments from supplier to WH'!X27-'Bag demand'!X29</f>
        <v>-44096.654166666667</v>
      </c>
      <c r="Y27" s="6">
        <f>X27+'Shipments from supplier to WH'!Y27-'Bag demand'!Y29</f>
        <v>-44096.654166666667</v>
      </c>
      <c r="Z27" s="6">
        <f>Y27+'Shipments from supplier to WH'!Z27-'Bag demand'!Z29</f>
        <v>-44096.654166666667</v>
      </c>
      <c r="AA27" s="6">
        <f>Z27+'Shipments from supplier to WH'!AA27-'Bag demand'!AA29</f>
        <v>-44096.654166666667</v>
      </c>
    </row>
    <row r="28" spans="1:27" x14ac:dyDescent="0.2">
      <c r="A28">
        <v>10035</v>
      </c>
      <c r="B28" s="6">
        <f>'Shipments from supplier to WH'!B28-'Bag demand'!B30</f>
        <v>0</v>
      </c>
      <c r="C28" s="6">
        <f>B28+'Shipments from supplier to WH'!C28-'Bag demand'!C30</f>
        <v>0</v>
      </c>
      <c r="D28" s="6">
        <f>C28+'Shipments from supplier to WH'!D28-'Bag demand'!D30</f>
        <v>-11602.817361111109</v>
      </c>
      <c r="E28" s="6">
        <f>D28+'Shipments from supplier to WH'!E28-'Bag demand'!E30</f>
        <v>-11602.817361111109</v>
      </c>
      <c r="F28" s="6">
        <f>E28+'Shipments from supplier to WH'!F28-'Bag demand'!F30</f>
        <v>-11602.817361111109</v>
      </c>
      <c r="G28" s="6">
        <f>F28+'Shipments from supplier to WH'!G28-'Bag demand'!G30</f>
        <v>-11602.817361111109</v>
      </c>
      <c r="H28" s="6">
        <f>G28+'Shipments from supplier to WH'!H28-'Bag demand'!H30</f>
        <v>-11602.817361111109</v>
      </c>
      <c r="I28" s="6">
        <f>H28+'Shipments from supplier to WH'!I28-'Bag demand'!I30</f>
        <v>-11602.817361111109</v>
      </c>
      <c r="J28" s="6">
        <f>I28+'Shipments from supplier to WH'!J28-'Bag demand'!J30</f>
        <v>-11602.817361111109</v>
      </c>
      <c r="K28" s="6">
        <f>J28+'Shipments from supplier to WH'!K28-'Bag demand'!K30</f>
        <v>-11602.817361111109</v>
      </c>
      <c r="L28" s="6">
        <f>K28+'Shipments from supplier to WH'!L28-'Bag demand'!L30</f>
        <v>-25260.017361111109</v>
      </c>
      <c r="M28" s="6">
        <f>L28+'Shipments from supplier to WH'!M28-'Bag demand'!M30</f>
        <v>-25260.017361111109</v>
      </c>
      <c r="N28" s="6">
        <f>M28+'Shipments from supplier to WH'!N28-'Bag demand'!N30</f>
        <v>-25260.017361111109</v>
      </c>
      <c r="O28" s="6">
        <f>N28+'Shipments from supplier to WH'!O28-'Bag demand'!O30</f>
        <v>-25260.017361111109</v>
      </c>
      <c r="P28" s="6">
        <f>O28+'Shipments from supplier to WH'!P28-'Bag demand'!P30</f>
        <v>-25260.017361111109</v>
      </c>
      <c r="Q28" s="6">
        <f>P28+'Shipments from supplier to WH'!Q28-'Bag demand'!Q30</f>
        <v>-25260.017361111109</v>
      </c>
      <c r="R28" s="6">
        <f>Q28+'Shipments from supplier to WH'!R28-'Bag demand'!R30</f>
        <v>-25260.017361111109</v>
      </c>
      <c r="S28" s="6">
        <f>R28+'Shipments from supplier to WH'!S28-'Bag demand'!S30</f>
        <v>-25260.017361111109</v>
      </c>
      <c r="T28" s="6">
        <f>S28+'Shipments from supplier to WH'!T28-'Bag demand'!T30</f>
        <v>-33548.701388888891</v>
      </c>
      <c r="U28" s="6">
        <f>T28+'Shipments from supplier to WH'!U28-'Bag demand'!U30</f>
        <v>-33548.701388888891</v>
      </c>
      <c r="V28" s="6">
        <f>U28+'Shipments from supplier to WH'!V28-'Bag demand'!V30</f>
        <v>-33548.701388888891</v>
      </c>
      <c r="W28" s="6">
        <f>V28+'Shipments from supplier to WH'!W28-'Bag demand'!W30</f>
        <v>-33548.701388888891</v>
      </c>
      <c r="X28" s="6">
        <f>W28+'Shipments from supplier to WH'!X28-'Bag demand'!X30</f>
        <v>-33548.701388888891</v>
      </c>
      <c r="Y28" s="6">
        <f>X28+'Shipments from supplier to WH'!Y28-'Bag demand'!Y30</f>
        <v>-33548.701388888891</v>
      </c>
      <c r="Z28" s="6">
        <f>Y28+'Shipments from supplier to WH'!Z28-'Bag demand'!Z30</f>
        <v>-33548.701388888891</v>
      </c>
      <c r="AA28" s="6">
        <f>Z28+'Shipments from supplier to WH'!AA28-'Bag demand'!AA30</f>
        <v>-33548.701388888891</v>
      </c>
    </row>
    <row r="29" spans="1:27" x14ac:dyDescent="0.2">
      <c r="A29">
        <v>10036</v>
      </c>
      <c r="B29" s="6">
        <f>'Shipments from supplier to WH'!B29-'Bag demand'!B31</f>
        <v>0</v>
      </c>
      <c r="C29" s="6">
        <f>B29+'Shipments from supplier to WH'!C29-'Bag demand'!C31</f>
        <v>0</v>
      </c>
      <c r="D29" s="6">
        <f>C29+'Shipments from supplier to WH'!D29-'Bag demand'!D31</f>
        <v>0</v>
      </c>
      <c r="E29" s="6">
        <f>D29+'Shipments from supplier to WH'!E29-'Bag demand'!E31</f>
        <v>-6594.1555555555551</v>
      </c>
      <c r="F29" s="6">
        <f>E29+'Shipments from supplier to WH'!F29-'Bag demand'!F31</f>
        <v>-6594.1555555555551</v>
      </c>
      <c r="G29" s="6">
        <f>F29+'Shipments from supplier to WH'!G29-'Bag demand'!G31</f>
        <v>-6594.1555555555551</v>
      </c>
      <c r="H29" s="6">
        <f>G29+'Shipments from supplier to WH'!H29-'Bag demand'!H31</f>
        <v>-6594.1555555555551</v>
      </c>
      <c r="I29" s="6">
        <f>H29+'Shipments from supplier to WH'!I29-'Bag demand'!I31</f>
        <v>-6594.1555555555551</v>
      </c>
      <c r="J29" s="6">
        <f>I29+'Shipments from supplier to WH'!J29-'Bag demand'!J31</f>
        <v>-6594.1555555555551</v>
      </c>
      <c r="K29" s="6">
        <f>J29+'Shipments from supplier to WH'!K29-'Bag demand'!K31</f>
        <v>-6594.1555555555551</v>
      </c>
      <c r="L29" s="6">
        <f>K29+'Shipments from supplier to WH'!L29-'Bag demand'!L31</f>
        <v>-17112.822222222225</v>
      </c>
      <c r="M29" s="6">
        <f>L29+'Shipments from supplier to WH'!M29-'Bag demand'!M31</f>
        <v>-17112.822222222225</v>
      </c>
      <c r="N29" s="6">
        <f>M29+'Shipments from supplier to WH'!N29-'Bag demand'!N31</f>
        <v>-17112.822222222225</v>
      </c>
      <c r="O29" s="6">
        <f>N29+'Shipments from supplier to WH'!O29-'Bag demand'!O31</f>
        <v>-17112.822222222225</v>
      </c>
      <c r="P29" s="6">
        <f>O29+'Shipments from supplier to WH'!P29-'Bag demand'!P31</f>
        <v>-17112.822222222225</v>
      </c>
      <c r="Q29" s="6">
        <f>P29+'Shipments from supplier to WH'!Q29-'Bag demand'!Q31</f>
        <v>-17112.822222222225</v>
      </c>
      <c r="R29" s="6">
        <f>Q29+'Shipments from supplier to WH'!R29-'Bag demand'!R31</f>
        <v>-17112.822222222225</v>
      </c>
      <c r="S29" s="6">
        <f>R29+'Shipments from supplier to WH'!S29-'Bag demand'!S31</f>
        <v>-21889.21777777778</v>
      </c>
      <c r="T29" s="6">
        <f>S29+'Shipments from supplier to WH'!T29-'Bag demand'!T31</f>
        <v>-21889.21777777778</v>
      </c>
      <c r="U29" s="6">
        <f>T29+'Shipments from supplier to WH'!U29-'Bag demand'!U31</f>
        <v>-21889.21777777778</v>
      </c>
      <c r="V29" s="6">
        <f>U29+'Shipments from supplier to WH'!V29-'Bag demand'!V31</f>
        <v>-21889.21777777778</v>
      </c>
      <c r="W29" s="6">
        <f>V29+'Shipments from supplier to WH'!W29-'Bag demand'!W31</f>
        <v>-21889.21777777778</v>
      </c>
      <c r="X29" s="6">
        <f>W29+'Shipments from supplier to WH'!X29-'Bag demand'!X31</f>
        <v>-21889.21777777778</v>
      </c>
      <c r="Y29" s="6">
        <f>X29+'Shipments from supplier to WH'!Y29-'Bag demand'!Y31</f>
        <v>-21889.21777777778</v>
      </c>
      <c r="Z29" s="6">
        <f>Y29+'Shipments from supplier to WH'!Z29-'Bag demand'!Z31</f>
        <v>-31813.537777777783</v>
      </c>
      <c r="AA29" s="6">
        <f>Z29+'Shipments from supplier to WH'!AA29-'Bag demand'!AA31</f>
        <v>-31813.537777777783</v>
      </c>
    </row>
    <row r="30" spans="1:27" x14ac:dyDescent="0.2">
      <c r="A30">
        <v>10037</v>
      </c>
      <c r="B30" s="6">
        <f>'Shipments from supplier to WH'!B30-'Bag demand'!B32</f>
        <v>0</v>
      </c>
      <c r="C30" s="6">
        <f>B30+'Shipments from supplier to WH'!C30-'Bag demand'!C32</f>
        <v>0</v>
      </c>
      <c r="D30" s="6">
        <f>C30+'Shipments from supplier to WH'!D30-'Bag demand'!D32</f>
        <v>0</v>
      </c>
      <c r="E30" s="6">
        <f>D30+'Shipments from supplier to WH'!E30-'Bag demand'!E32</f>
        <v>0</v>
      </c>
      <c r="F30" s="6">
        <f>E30+'Shipments from supplier to WH'!F30-'Bag demand'!F32</f>
        <v>-1829.3518518518517</v>
      </c>
      <c r="G30" s="6">
        <f>F30+'Shipments from supplier to WH'!G30-'Bag demand'!G32</f>
        <v>-1829.3518518518517</v>
      </c>
      <c r="H30" s="6">
        <f>G30+'Shipments from supplier to WH'!H30-'Bag demand'!H32</f>
        <v>-1829.3518518518517</v>
      </c>
      <c r="I30" s="6">
        <f>H30+'Shipments from supplier to WH'!I30-'Bag demand'!I32</f>
        <v>-1829.3518518518517</v>
      </c>
      <c r="J30" s="6">
        <f>I30+'Shipments from supplier to WH'!J30-'Bag demand'!J32</f>
        <v>-1829.3518518518517</v>
      </c>
      <c r="K30" s="6">
        <f>J30+'Shipments from supplier to WH'!K30-'Bag demand'!K32</f>
        <v>-3738.2407407407409</v>
      </c>
      <c r="L30" s="6">
        <f>K30+'Shipments from supplier to WH'!L30-'Bag demand'!L32</f>
        <v>-3738.2407407407409</v>
      </c>
      <c r="M30" s="6">
        <f>L30+'Shipments from supplier to WH'!M30-'Bag demand'!M32</f>
        <v>-3738.2407407407409</v>
      </c>
      <c r="N30" s="6">
        <f>M30+'Shipments from supplier to WH'!N30-'Bag demand'!N32</f>
        <v>-3738.2407407407409</v>
      </c>
      <c r="O30" s="6">
        <f>N30+'Shipments from supplier to WH'!O30-'Bag demand'!O32</f>
        <v>-3738.2407407407409</v>
      </c>
      <c r="P30" s="6">
        <f>O30+'Shipments from supplier to WH'!P30-'Bag demand'!P32</f>
        <v>-3738.2407407407409</v>
      </c>
      <c r="Q30" s="6">
        <f>P30+'Shipments from supplier to WH'!Q30-'Bag demand'!Q32</f>
        <v>-6267.5185185185182</v>
      </c>
      <c r="R30" s="6">
        <f>Q30+'Shipments from supplier to WH'!R30-'Bag demand'!R32</f>
        <v>-6267.5185185185182</v>
      </c>
      <c r="S30" s="6">
        <f>R30+'Shipments from supplier to WH'!S30-'Bag demand'!S32</f>
        <v>-6267.5185185185182</v>
      </c>
      <c r="T30" s="6">
        <f>S30+'Shipments from supplier to WH'!T30-'Bag demand'!T32</f>
        <v>-6267.5185185185182</v>
      </c>
      <c r="U30" s="6">
        <f>T30+'Shipments from supplier to WH'!U30-'Bag demand'!U32</f>
        <v>-6267.5185185185182</v>
      </c>
      <c r="V30" s="6">
        <f>U30+'Shipments from supplier to WH'!V30-'Bag demand'!V32</f>
        <v>-6267.5185185185182</v>
      </c>
      <c r="W30" s="6">
        <f>V30+'Shipments from supplier to WH'!W30-'Bag demand'!W32</f>
        <v>-8176.4074074074069</v>
      </c>
      <c r="X30" s="6">
        <f>W30+'Shipments from supplier to WH'!X30-'Bag demand'!X32</f>
        <v>-8176.4074074074069</v>
      </c>
      <c r="Y30" s="6">
        <f>X30+'Shipments from supplier to WH'!Y30-'Bag demand'!Y32</f>
        <v>-8176.4074074074069</v>
      </c>
      <c r="Z30" s="6">
        <f>Y30+'Shipments from supplier to WH'!Z30-'Bag demand'!Z32</f>
        <v>-8176.4074074074069</v>
      </c>
      <c r="AA30" s="6">
        <f>Z30+'Shipments from supplier to WH'!AA30-'Bag demand'!AA32</f>
        <v>-8176.4074074074069</v>
      </c>
    </row>
    <row r="31" spans="1:27" x14ac:dyDescent="0.2">
      <c r="A31">
        <v>10038</v>
      </c>
      <c r="B31" s="6">
        <f>'Shipments from supplier to WH'!B31-'Bag demand'!B33</f>
        <v>0</v>
      </c>
      <c r="C31" s="6">
        <f>B31+'Shipments from supplier to WH'!C31-'Bag demand'!C33</f>
        <v>0</v>
      </c>
      <c r="D31" s="6">
        <f>C31+'Shipments from supplier to WH'!D31-'Bag demand'!D33</f>
        <v>-4224.708333333333</v>
      </c>
      <c r="E31" s="6">
        <f>D31+'Shipments from supplier to WH'!E31-'Bag demand'!E33</f>
        <v>-4224.708333333333</v>
      </c>
      <c r="F31" s="6">
        <f>E31+'Shipments from supplier to WH'!F31-'Bag demand'!F33</f>
        <v>-4224.708333333333</v>
      </c>
      <c r="G31" s="6">
        <f>F31+'Shipments from supplier to WH'!G31-'Bag demand'!G33</f>
        <v>-5803.7361111111113</v>
      </c>
      <c r="H31" s="6">
        <f>G31+'Shipments from supplier to WH'!H31-'Bag demand'!H33</f>
        <v>-5803.7361111111113</v>
      </c>
      <c r="I31" s="6">
        <f>H31+'Shipments from supplier to WH'!I31-'Bag demand'!I33</f>
        <v>-5803.7361111111113</v>
      </c>
      <c r="J31" s="6">
        <f>I31+'Shipments from supplier to WH'!J31-'Bag demand'!J33</f>
        <v>-7707.9027777777774</v>
      </c>
      <c r="K31" s="6">
        <f>J31+'Shipments from supplier to WH'!K31-'Bag demand'!K33</f>
        <v>-7707.9027777777774</v>
      </c>
      <c r="L31" s="6">
        <f>K31+'Shipments from supplier to WH'!L31-'Bag demand'!L33</f>
        <v>-7707.9027777777774</v>
      </c>
      <c r="M31" s="6">
        <f>L31+'Shipments from supplier to WH'!M31-'Bag demand'!M33</f>
        <v>-9622.0694444444434</v>
      </c>
      <c r="N31" s="6">
        <f>M31+'Shipments from supplier to WH'!N31-'Bag demand'!N33</f>
        <v>-9622.0694444444434</v>
      </c>
      <c r="O31" s="6">
        <f>N31+'Shipments from supplier to WH'!O31-'Bag demand'!O33</f>
        <v>-9622.0694444444434</v>
      </c>
      <c r="P31" s="6">
        <f>O31+'Shipments from supplier to WH'!P31-'Bag demand'!P33</f>
        <v>-14114.013888888887</v>
      </c>
      <c r="Q31" s="6">
        <f>P31+'Shipments from supplier to WH'!Q31-'Bag demand'!Q33</f>
        <v>-14114.013888888887</v>
      </c>
      <c r="R31" s="6">
        <f>Q31+'Shipments from supplier to WH'!R31-'Bag demand'!R33</f>
        <v>-14114.013888888887</v>
      </c>
      <c r="S31" s="6">
        <f>R31+'Shipments from supplier to WH'!S31-'Bag demand'!S33</f>
        <v>-14726.833333333332</v>
      </c>
      <c r="T31" s="6">
        <f>S31+'Shipments from supplier to WH'!T31-'Bag demand'!T33</f>
        <v>-14726.833333333332</v>
      </c>
      <c r="U31" s="6">
        <f>T31+'Shipments from supplier to WH'!U31-'Bag demand'!U33</f>
        <v>-14726.833333333332</v>
      </c>
      <c r="V31" s="6">
        <f>U31+'Shipments from supplier to WH'!V31-'Bag demand'!V33</f>
        <v>-16671</v>
      </c>
      <c r="W31" s="6">
        <f>V31+'Shipments from supplier to WH'!W31-'Bag demand'!W33</f>
        <v>-16671</v>
      </c>
      <c r="X31" s="6">
        <f>W31+'Shipments from supplier to WH'!X31-'Bag demand'!X33</f>
        <v>-16671</v>
      </c>
      <c r="Y31" s="6">
        <f>X31+'Shipments from supplier to WH'!Y31-'Bag demand'!Y33</f>
        <v>-18625.166666666668</v>
      </c>
      <c r="Z31" s="6">
        <f>Y31+'Shipments from supplier to WH'!Z31-'Bag demand'!Z33</f>
        <v>-18625.166666666668</v>
      </c>
      <c r="AA31" s="6">
        <f>Z31+'Shipments from supplier to WH'!AA31-'Bag demand'!AA33</f>
        <v>-18625.166666666668</v>
      </c>
    </row>
    <row r="32" spans="1:27" x14ac:dyDescent="0.2">
      <c r="A32">
        <v>10039</v>
      </c>
      <c r="B32" s="6">
        <f>'Shipments from supplier to WH'!B32-'Bag demand'!B34</f>
        <v>0</v>
      </c>
      <c r="C32" s="6">
        <f>B32+'Shipments from supplier to WH'!C32-'Bag demand'!C34</f>
        <v>0</v>
      </c>
      <c r="D32" s="6">
        <f>C32+'Shipments from supplier to WH'!D32-'Bag demand'!D34</f>
        <v>-2461.083333333333</v>
      </c>
      <c r="E32" s="6">
        <f>D32+'Shipments from supplier to WH'!E32-'Bag demand'!E34</f>
        <v>-2461.083333333333</v>
      </c>
      <c r="F32" s="6">
        <f>E32+'Shipments from supplier to WH'!F32-'Bag demand'!F34</f>
        <v>-2461.083333333333</v>
      </c>
      <c r="G32" s="6">
        <f>F32+'Shipments from supplier to WH'!G32-'Bag demand'!G34</f>
        <v>-4263.0277777777774</v>
      </c>
      <c r="H32" s="6">
        <f>G32+'Shipments from supplier to WH'!H32-'Bag demand'!H34</f>
        <v>-4263.0277777777774</v>
      </c>
      <c r="I32" s="6">
        <f>H32+'Shipments from supplier to WH'!I32-'Bag demand'!I34</f>
        <v>-4263.0277777777774</v>
      </c>
      <c r="J32" s="6">
        <f>I32+'Shipments from supplier to WH'!J32-'Bag demand'!J34</f>
        <v>-6434.6944444444434</v>
      </c>
      <c r="K32" s="6">
        <f>J32+'Shipments from supplier to WH'!K32-'Bag demand'!K34</f>
        <v>-6434.6944444444434</v>
      </c>
      <c r="L32" s="6">
        <f>K32+'Shipments from supplier to WH'!L32-'Bag demand'!L34</f>
        <v>-6434.6944444444434</v>
      </c>
      <c r="M32" s="6">
        <f>L32+'Shipments from supplier to WH'!M32-'Bag demand'!M34</f>
        <v>-8616.3611111111095</v>
      </c>
      <c r="N32" s="6">
        <f>M32+'Shipments from supplier to WH'!N32-'Bag demand'!N34</f>
        <v>-8616.3611111111095</v>
      </c>
      <c r="O32" s="6">
        <f>N32+'Shipments from supplier to WH'!O32-'Bag demand'!O34</f>
        <v>-8616.3611111111095</v>
      </c>
      <c r="P32" s="6">
        <f>O32+'Shipments from supplier to WH'!P32-'Bag demand'!P34</f>
        <v>-13732.472222222223</v>
      </c>
      <c r="Q32" s="6">
        <f>P32+'Shipments from supplier to WH'!Q32-'Bag demand'!Q34</f>
        <v>-13732.472222222223</v>
      </c>
      <c r="R32" s="6">
        <f>Q32+'Shipments from supplier to WH'!R32-'Bag demand'!R34</f>
        <v>-13732.472222222223</v>
      </c>
      <c r="S32" s="6">
        <f>R32+'Shipments from supplier to WH'!S32-'Bag demand'!S34</f>
        <v>-14430</v>
      </c>
      <c r="T32" s="6">
        <f>S32+'Shipments from supplier to WH'!T32-'Bag demand'!T34</f>
        <v>-14430</v>
      </c>
      <c r="U32" s="6">
        <f>T32+'Shipments from supplier to WH'!U32-'Bag demand'!U34</f>
        <v>-14430</v>
      </c>
      <c r="V32" s="6">
        <f>U32+'Shipments from supplier to WH'!V32-'Bag demand'!V34</f>
        <v>-16641.666666666668</v>
      </c>
      <c r="W32" s="6">
        <f>V32+'Shipments from supplier to WH'!W32-'Bag demand'!W34</f>
        <v>-16641.666666666668</v>
      </c>
      <c r="X32" s="6">
        <f>W32+'Shipments from supplier to WH'!X32-'Bag demand'!X34</f>
        <v>-16641.666666666668</v>
      </c>
      <c r="Y32" s="6">
        <f>X32+'Shipments from supplier to WH'!Y32-'Bag demand'!Y34</f>
        <v>-18863.333333333336</v>
      </c>
      <c r="Z32" s="6">
        <f>Y32+'Shipments from supplier to WH'!Z32-'Bag demand'!Z34</f>
        <v>-18863.333333333336</v>
      </c>
      <c r="AA32" s="6">
        <f>Z32+'Shipments from supplier to WH'!AA32-'Bag demand'!AA34</f>
        <v>-18863.333333333336</v>
      </c>
    </row>
    <row r="33" spans="1:27" x14ac:dyDescent="0.2">
      <c r="A33">
        <v>10040</v>
      </c>
      <c r="B33" s="6">
        <f>'Shipments from supplier to WH'!B33-'Bag demand'!B35</f>
        <v>0</v>
      </c>
      <c r="C33" s="6">
        <f>B33+'Shipments from supplier to WH'!C33-'Bag demand'!C35</f>
        <v>0</v>
      </c>
      <c r="D33" s="6">
        <f>C33+'Shipments from supplier to WH'!D33-'Bag demand'!D35</f>
        <v>-2567.4140964084213</v>
      </c>
      <c r="E33" s="6">
        <f>D33+'Shipments from supplier to WH'!E33-'Bag demand'!E35</f>
        <v>-2567.4140964084213</v>
      </c>
      <c r="F33" s="6">
        <f>E33+'Shipments from supplier to WH'!F33-'Bag demand'!F35</f>
        <v>-2567.4140964084213</v>
      </c>
      <c r="G33" s="6">
        <f>F33+'Shipments from supplier to WH'!G33-'Bag demand'!G35</f>
        <v>-2567.4140964084213</v>
      </c>
      <c r="H33" s="6">
        <f>G33+'Shipments from supplier to WH'!H33-'Bag demand'!H35</f>
        <v>-6574.263721684616</v>
      </c>
      <c r="I33" s="6">
        <f>H33+'Shipments from supplier to WH'!I33-'Bag demand'!I35</f>
        <v>-6574.263721684616</v>
      </c>
      <c r="J33" s="6">
        <f>I33+'Shipments from supplier to WH'!J33-'Bag demand'!J35</f>
        <v>-6574.263721684616</v>
      </c>
      <c r="K33" s="6">
        <f>J33+'Shipments from supplier to WH'!K33-'Bag demand'!K35</f>
        <v>-6574.263721684616</v>
      </c>
      <c r="L33" s="6">
        <f>K33+'Shipments from supplier to WH'!L33-'Bag demand'!L35</f>
        <v>-6574.263721684616</v>
      </c>
      <c r="M33" s="6">
        <f>L33+'Shipments from supplier to WH'!M33-'Bag demand'!M35</f>
        <v>-6574.263721684616</v>
      </c>
      <c r="N33" s="6">
        <f>M33+'Shipments from supplier to WH'!N33-'Bag demand'!N35</f>
        <v>-11807.439902121259</v>
      </c>
      <c r="O33" s="6">
        <f>N33+'Shipments from supplier to WH'!O33-'Bag demand'!O35</f>
        <v>-11807.439902121259</v>
      </c>
      <c r="P33" s="6">
        <f>O33+'Shipments from supplier to WH'!P33-'Bag demand'!P35</f>
        <v>-11807.439902121259</v>
      </c>
      <c r="Q33" s="6">
        <f>P33+'Shipments from supplier to WH'!Q33-'Bag demand'!Q35</f>
        <v>-11807.439902121259</v>
      </c>
      <c r="R33" s="6">
        <f>Q33+'Shipments from supplier to WH'!R33-'Bag demand'!R35</f>
        <v>-11807.439902121259</v>
      </c>
      <c r="S33" s="6">
        <f>R33+'Shipments from supplier to WH'!S33-'Bag demand'!S35</f>
        <v>-11807.439902121259</v>
      </c>
      <c r="T33" s="6">
        <f>S33+'Shipments from supplier to WH'!T33-'Bag demand'!T35</f>
        <v>-14509.823526765162</v>
      </c>
      <c r="U33" s="6">
        <f>T33+'Shipments from supplier to WH'!U33-'Bag demand'!U35</f>
        <v>-14509.823526765162</v>
      </c>
      <c r="V33" s="6">
        <f>U33+'Shipments from supplier to WH'!V33-'Bag demand'!V35</f>
        <v>-14509.823526765162</v>
      </c>
      <c r="W33" s="6">
        <f>V33+'Shipments from supplier to WH'!W33-'Bag demand'!W35</f>
        <v>-14509.823526765162</v>
      </c>
      <c r="X33" s="6">
        <f>W33+'Shipments from supplier to WH'!X33-'Bag demand'!X35</f>
        <v>-14509.823526765162</v>
      </c>
      <c r="Y33" s="6">
        <f>X33+'Shipments from supplier to WH'!Y33-'Bag demand'!Y35</f>
        <v>-14509.823526765162</v>
      </c>
      <c r="Z33" s="6">
        <f>Y33+'Shipments from supplier to WH'!Z33-'Bag demand'!Z35</f>
        <v>-20199.110890669963</v>
      </c>
      <c r="AA33" s="6">
        <f>Z33+'Shipments from supplier to WH'!AA33-'Bag demand'!AA35</f>
        <v>-20199.110890669963</v>
      </c>
    </row>
    <row r="34" spans="1:27" x14ac:dyDescent="0.2">
      <c r="A34">
        <v>10041</v>
      </c>
      <c r="B34" s="6">
        <f>'Shipments from supplier to WH'!B34-'Bag demand'!B36</f>
        <v>0</v>
      </c>
      <c r="C34" s="6">
        <f>B34+'Shipments from supplier to WH'!C34-'Bag demand'!C36</f>
        <v>0</v>
      </c>
      <c r="D34" s="6">
        <f>C34+'Shipments from supplier to WH'!D34-'Bag demand'!D36</f>
        <v>-1503.3333333333333</v>
      </c>
      <c r="E34" s="6">
        <f>D34+'Shipments from supplier to WH'!E34-'Bag demand'!E36</f>
        <v>-1503.3333333333333</v>
      </c>
      <c r="F34" s="6">
        <f>E34+'Shipments from supplier to WH'!F34-'Bag demand'!F36</f>
        <v>-1503.3333333333333</v>
      </c>
      <c r="G34" s="6">
        <f>F34+'Shipments from supplier to WH'!G34-'Bag demand'!G36</f>
        <v>-2795</v>
      </c>
      <c r="H34" s="6">
        <f>G34+'Shipments from supplier to WH'!H34-'Bag demand'!H36</f>
        <v>-2795</v>
      </c>
      <c r="I34" s="6">
        <f>H34+'Shipments from supplier to WH'!I34-'Bag demand'!I36</f>
        <v>-2795</v>
      </c>
      <c r="J34" s="6">
        <f>I34+'Shipments from supplier to WH'!J34-'Bag demand'!J36</f>
        <v>-4326.1111111111113</v>
      </c>
      <c r="K34" s="6">
        <f>J34+'Shipments from supplier to WH'!K34-'Bag demand'!K36</f>
        <v>-4326.1111111111113</v>
      </c>
      <c r="L34" s="6">
        <f>K34+'Shipments from supplier to WH'!L34-'Bag demand'!L36</f>
        <v>-4326.1111111111113</v>
      </c>
      <c r="M34" s="6">
        <f>L34+'Shipments from supplier to WH'!M34-'Bag demand'!M36</f>
        <v>-5855</v>
      </c>
      <c r="N34" s="6">
        <f>M34+'Shipments from supplier to WH'!N34-'Bag demand'!N36</f>
        <v>-5855</v>
      </c>
      <c r="O34" s="6">
        <f>N34+'Shipments from supplier to WH'!O34-'Bag demand'!O36</f>
        <v>-5855</v>
      </c>
      <c r="P34" s="6">
        <f>O34+'Shipments from supplier to WH'!P34-'Bag demand'!P36</f>
        <v>-9462.7777777777774</v>
      </c>
      <c r="Q34" s="6">
        <f>P34+'Shipments from supplier to WH'!Q34-'Bag demand'!Q36</f>
        <v>-9462.7777777777774</v>
      </c>
      <c r="R34" s="6">
        <f>Q34+'Shipments from supplier to WH'!R34-'Bag demand'!R36</f>
        <v>-9462.7777777777774</v>
      </c>
      <c r="S34" s="6">
        <f>R34+'Shipments from supplier to WH'!S34-'Bag demand'!S36</f>
        <v>-9949.1111111111113</v>
      </c>
      <c r="T34" s="6">
        <f>S34+'Shipments from supplier to WH'!T34-'Bag demand'!T36</f>
        <v>-9949.1111111111113</v>
      </c>
      <c r="U34" s="6">
        <f>T34+'Shipments from supplier to WH'!U34-'Bag demand'!U36</f>
        <v>-9949.1111111111113</v>
      </c>
      <c r="V34" s="6">
        <f>U34+'Shipments from supplier to WH'!V34-'Bag demand'!V36</f>
        <v>-10531.333333333334</v>
      </c>
      <c r="W34" s="6">
        <f>V34+'Shipments from supplier to WH'!W34-'Bag demand'!W36</f>
        <v>-10531.333333333334</v>
      </c>
      <c r="X34" s="6">
        <f>W34+'Shipments from supplier to WH'!X34-'Bag demand'!X36</f>
        <v>-10531.333333333334</v>
      </c>
      <c r="Y34" s="6">
        <f>X34+'Shipments from supplier to WH'!Y34-'Bag demand'!Y36</f>
        <v>-11113.555555555557</v>
      </c>
      <c r="Z34" s="6">
        <f>Y34+'Shipments from supplier to WH'!Z34-'Bag demand'!Z36</f>
        <v>-11113.555555555557</v>
      </c>
      <c r="AA34" s="6">
        <f>Z34+'Shipments from supplier to WH'!AA34-'Bag demand'!AA36</f>
        <v>-11113.555555555557</v>
      </c>
    </row>
    <row r="35" spans="1:27" x14ac:dyDescent="0.2">
      <c r="A35">
        <v>10042</v>
      </c>
      <c r="B35" s="6">
        <f>'Shipments from supplier to WH'!B35-'Bag demand'!B37</f>
        <v>0</v>
      </c>
      <c r="C35" s="6">
        <f>B35+'Shipments from supplier to WH'!C35-'Bag demand'!C37</f>
        <v>0</v>
      </c>
      <c r="D35" s="6">
        <f>C35+'Shipments from supplier to WH'!D35-'Bag demand'!D37</f>
        <v>0</v>
      </c>
      <c r="E35" s="6">
        <f>D35+'Shipments from supplier to WH'!E35-'Bag demand'!E37</f>
        <v>-921.21458333333328</v>
      </c>
      <c r="F35" s="6">
        <f>E35+'Shipments from supplier to WH'!F35-'Bag demand'!F37</f>
        <v>-921.21458333333328</v>
      </c>
      <c r="G35" s="6">
        <f>F35+'Shipments from supplier to WH'!G35-'Bag demand'!G37</f>
        <v>-921.21458333333328</v>
      </c>
      <c r="H35" s="6">
        <f>G35+'Shipments from supplier to WH'!H35-'Bag demand'!H37</f>
        <v>-2821.7145833333334</v>
      </c>
      <c r="I35" s="6">
        <f>H35+'Shipments from supplier to WH'!I35-'Bag demand'!I37</f>
        <v>-2821.7145833333334</v>
      </c>
      <c r="J35" s="6">
        <f>I35+'Shipments from supplier to WH'!J35-'Bag demand'!J37</f>
        <v>-2821.7145833333334</v>
      </c>
      <c r="K35" s="6">
        <f>J35+'Shipments from supplier to WH'!K35-'Bag demand'!K37</f>
        <v>-2821.7145833333334</v>
      </c>
      <c r="L35" s="6">
        <f>K35+'Shipments from supplier to WH'!L35-'Bag demand'!L37</f>
        <v>-6197.1729166666664</v>
      </c>
      <c r="M35" s="6">
        <f>L35+'Shipments from supplier to WH'!M35-'Bag demand'!M37</f>
        <v>-6197.1729166666664</v>
      </c>
      <c r="N35" s="6">
        <f>M35+'Shipments from supplier to WH'!N35-'Bag demand'!N37</f>
        <v>-6197.1729166666664</v>
      </c>
      <c r="O35" s="6">
        <f>N35+'Shipments from supplier to WH'!O35-'Bag demand'!O37</f>
        <v>-6197.1729166666664</v>
      </c>
      <c r="P35" s="6">
        <f>O35+'Shipments from supplier to WH'!P35-'Bag demand'!P37</f>
        <v>-9683.8729166666672</v>
      </c>
      <c r="Q35" s="6">
        <f>P35+'Shipments from supplier to WH'!Q35-'Bag demand'!Q37</f>
        <v>-9683.8729166666672</v>
      </c>
      <c r="R35" s="6">
        <f>Q35+'Shipments from supplier to WH'!R35-'Bag demand'!R37</f>
        <v>-9683.8729166666672</v>
      </c>
      <c r="S35" s="6">
        <f>R35+'Shipments from supplier to WH'!S35-'Bag demand'!S37</f>
        <v>-9683.8729166666672</v>
      </c>
      <c r="T35" s="6">
        <f>S35+'Shipments from supplier to WH'!T35-'Bag demand'!T37</f>
        <v>-11030.570833333333</v>
      </c>
      <c r="U35" s="6">
        <f>T35+'Shipments from supplier to WH'!U35-'Bag demand'!U37</f>
        <v>-11030.570833333333</v>
      </c>
      <c r="V35" s="6">
        <f>U35+'Shipments from supplier to WH'!V35-'Bag demand'!V37</f>
        <v>-11030.570833333333</v>
      </c>
      <c r="W35" s="6">
        <f>V35+'Shipments from supplier to WH'!W35-'Bag demand'!W37</f>
        <v>-11030.570833333333</v>
      </c>
      <c r="X35" s="6">
        <f>W35+'Shipments from supplier to WH'!X35-'Bag demand'!X37</f>
        <v>-13005.737499999999</v>
      </c>
      <c r="Y35" s="6">
        <f>X35+'Shipments from supplier to WH'!Y35-'Bag demand'!Y37</f>
        <v>-13005.737499999999</v>
      </c>
      <c r="Z35" s="6">
        <f>Y35+'Shipments from supplier to WH'!Z35-'Bag demand'!Z37</f>
        <v>-13005.737499999999</v>
      </c>
      <c r="AA35" s="6">
        <f>Z35+'Shipments from supplier to WH'!AA35-'Bag demand'!AA37</f>
        <v>-13005.737499999999</v>
      </c>
    </row>
    <row r="36" spans="1:27" x14ac:dyDescent="0.2">
      <c r="A36">
        <v>10043</v>
      </c>
      <c r="B36" s="6">
        <f>'Shipments from supplier to WH'!B36-'Bag demand'!B38</f>
        <v>0</v>
      </c>
      <c r="C36" s="6">
        <f>B36+'Shipments from supplier to WH'!C36-'Bag demand'!C38</f>
        <v>0</v>
      </c>
      <c r="D36" s="6">
        <f>C36+'Shipments from supplier to WH'!D36-'Bag demand'!D38</f>
        <v>-2581.0479166666669</v>
      </c>
      <c r="E36" s="6">
        <f>D36+'Shipments from supplier to WH'!E36-'Bag demand'!E38</f>
        <v>-2581.0479166666669</v>
      </c>
      <c r="F36" s="6">
        <f>E36+'Shipments from supplier to WH'!F36-'Bag demand'!F38</f>
        <v>-2581.0479166666669</v>
      </c>
      <c r="G36" s="6">
        <f>F36+'Shipments from supplier to WH'!G36-'Bag demand'!G38</f>
        <v>-2581.0479166666669</v>
      </c>
      <c r="H36" s="6">
        <f>G36+'Shipments from supplier to WH'!H36-'Bag demand'!H38</f>
        <v>-5892.7284722222221</v>
      </c>
      <c r="I36" s="6">
        <f>H36+'Shipments from supplier to WH'!I36-'Bag demand'!I38</f>
        <v>-5892.7284722222221</v>
      </c>
      <c r="J36" s="6">
        <f>I36+'Shipments from supplier to WH'!J36-'Bag demand'!J38</f>
        <v>-5892.7284722222221</v>
      </c>
      <c r="K36" s="6">
        <f>J36+'Shipments from supplier to WH'!K36-'Bag demand'!K38</f>
        <v>-5892.7284722222221</v>
      </c>
      <c r="L36" s="6">
        <f>K36+'Shipments from supplier to WH'!L36-'Bag demand'!L38</f>
        <v>-5892.7284722222221</v>
      </c>
      <c r="M36" s="6">
        <f>L36+'Shipments from supplier to WH'!M36-'Bag demand'!M38</f>
        <v>-5892.7284722222221</v>
      </c>
      <c r="N36" s="6">
        <f>M36+'Shipments from supplier to WH'!N36-'Bag demand'!N38</f>
        <v>-10312.434027777777</v>
      </c>
      <c r="O36" s="6">
        <f>N36+'Shipments from supplier to WH'!O36-'Bag demand'!O38</f>
        <v>-10312.434027777777</v>
      </c>
      <c r="P36" s="6">
        <f>O36+'Shipments from supplier to WH'!P36-'Bag demand'!P38</f>
        <v>-10312.434027777777</v>
      </c>
      <c r="Q36" s="6">
        <f>P36+'Shipments from supplier to WH'!Q36-'Bag demand'!Q38</f>
        <v>-10312.434027777777</v>
      </c>
      <c r="R36" s="6">
        <f>Q36+'Shipments from supplier to WH'!R36-'Bag demand'!R38</f>
        <v>-10312.434027777777</v>
      </c>
      <c r="S36" s="6">
        <f>R36+'Shipments from supplier to WH'!S36-'Bag demand'!S38</f>
        <v>-10312.434027777777</v>
      </c>
      <c r="T36" s="6">
        <f>S36+'Shipments from supplier to WH'!T36-'Bag demand'!T38</f>
        <v>-12632.798611111111</v>
      </c>
      <c r="U36" s="6">
        <f>T36+'Shipments from supplier to WH'!U36-'Bag demand'!U38</f>
        <v>-12632.798611111111</v>
      </c>
      <c r="V36" s="6">
        <f>U36+'Shipments from supplier to WH'!V36-'Bag demand'!V38</f>
        <v>-12632.798611111111</v>
      </c>
      <c r="W36" s="6">
        <f>V36+'Shipments from supplier to WH'!W36-'Bag demand'!W38</f>
        <v>-12632.798611111111</v>
      </c>
      <c r="X36" s="6">
        <f>W36+'Shipments from supplier to WH'!X36-'Bag demand'!X38</f>
        <v>-12632.798611111111</v>
      </c>
      <c r="Y36" s="6">
        <f>X36+'Shipments from supplier to WH'!Y36-'Bag demand'!Y38</f>
        <v>-12632.798611111111</v>
      </c>
      <c r="Z36" s="6">
        <f>Y36+'Shipments from supplier to WH'!Z36-'Bag demand'!Z38</f>
        <v>-17597.604166666668</v>
      </c>
      <c r="AA36" s="6">
        <f>Z36+'Shipments from supplier to WH'!AA36-'Bag demand'!AA38</f>
        <v>-17597.604166666668</v>
      </c>
    </row>
    <row r="37" spans="1:27" x14ac:dyDescent="0.2">
      <c r="A37">
        <v>10044</v>
      </c>
      <c r="B37" s="6">
        <f>'Shipments from supplier to WH'!B37-'Bag demand'!B39</f>
        <v>0</v>
      </c>
      <c r="C37" s="6">
        <f>B37+'Shipments from supplier to WH'!C37-'Bag demand'!C39</f>
        <v>-3532</v>
      </c>
      <c r="D37" s="6">
        <f>C37+'Shipments from supplier to WH'!D37-'Bag demand'!D39</f>
        <v>-3532</v>
      </c>
      <c r="E37" s="6">
        <f>D37+'Shipments from supplier to WH'!E37-'Bag demand'!E39</f>
        <v>-5634.0763888888887</v>
      </c>
      <c r="F37" s="6">
        <f>E37+'Shipments from supplier to WH'!F37-'Bag demand'!F39</f>
        <v>-5634.0763888888887</v>
      </c>
      <c r="G37" s="6">
        <f>F37+'Shipments from supplier to WH'!G37-'Bag demand'!G39</f>
        <v>-6484.5902777777774</v>
      </c>
      <c r="H37" s="6">
        <f>G37+'Shipments from supplier to WH'!H37-'Bag demand'!H39</f>
        <v>-6484.5902777777774</v>
      </c>
      <c r="I37" s="6">
        <f>H37+'Shipments from supplier to WH'!I37-'Bag demand'!I39</f>
        <v>-7623.0902777777774</v>
      </c>
      <c r="J37" s="6">
        <f>I37+'Shipments from supplier to WH'!J37-'Bag demand'!J39</f>
        <v>-7623.0902777777774</v>
      </c>
      <c r="K37" s="6">
        <f>J37+'Shipments from supplier to WH'!K37-'Bag demand'!K39</f>
        <v>-8766.4791666666661</v>
      </c>
      <c r="L37" s="6">
        <f>K37+'Shipments from supplier to WH'!L37-'Bag demand'!L39</f>
        <v>-8766.4791666666661</v>
      </c>
      <c r="M37" s="6">
        <f>L37+'Shipments from supplier to WH'!M37-'Bag demand'!M39</f>
        <v>-9914.7569444444434</v>
      </c>
      <c r="N37" s="6">
        <f>M37+'Shipments from supplier to WH'!N37-'Bag demand'!N39</f>
        <v>-9914.7569444444434</v>
      </c>
      <c r="O37" s="6">
        <f>N37+'Shipments from supplier to WH'!O37-'Bag demand'!O39</f>
        <v>-11067.923611111109</v>
      </c>
      <c r="P37" s="6">
        <f>O37+'Shipments from supplier to WH'!P37-'Bag demand'!P39</f>
        <v>-11067.923611111109</v>
      </c>
      <c r="Q37" s="6">
        <f>P37+'Shipments from supplier to WH'!Q37-'Bag demand'!Q39</f>
        <v>-14542.090277777777</v>
      </c>
      <c r="R37" s="6">
        <f>Q37+'Shipments from supplier to WH'!R37-'Bag demand'!R39</f>
        <v>-14542.090277777777</v>
      </c>
      <c r="S37" s="6">
        <f>R37+'Shipments from supplier to WH'!S37-'Bag demand'!S39</f>
        <v>-14803.783333333333</v>
      </c>
      <c r="T37" s="6">
        <f>S37+'Shipments from supplier to WH'!T37-'Bag demand'!T39</f>
        <v>-14803.783333333333</v>
      </c>
      <c r="U37" s="6">
        <f>T37+'Shipments from supplier to WH'!U37-'Bag demand'!U39</f>
        <v>-15679.963888888888</v>
      </c>
      <c r="V37" s="6">
        <f>U37+'Shipments from supplier to WH'!V37-'Bag demand'!V39</f>
        <v>-15679.963888888888</v>
      </c>
      <c r="W37" s="6">
        <f>V37+'Shipments from supplier to WH'!W37-'Bag demand'!W39</f>
        <v>-16852.68611111111</v>
      </c>
      <c r="X37" s="6">
        <f>W37+'Shipments from supplier to WH'!X37-'Bag demand'!X39</f>
        <v>-16852.68611111111</v>
      </c>
      <c r="Y37" s="6">
        <f>X37+'Shipments from supplier to WH'!Y37-'Bag demand'!Y39</f>
        <v>-18030.29722222222</v>
      </c>
      <c r="Z37" s="6">
        <f>Y37+'Shipments from supplier to WH'!Z37-'Bag demand'!Z39</f>
        <v>-18030.29722222222</v>
      </c>
      <c r="AA37" s="6">
        <f>Z37+'Shipments from supplier to WH'!AA37-'Bag demand'!AA39</f>
        <v>-19212.79722222222</v>
      </c>
    </row>
    <row r="38" spans="1:27" x14ac:dyDescent="0.2">
      <c r="A38">
        <v>10061</v>
      </c>
      <c r="B38" s="6">
        <f>'Shipments from supplier to WH'!B38-'Bag demand'!B40</f>
        <v>0</v>
      </c>
      <c r="C38" s="6">
        <f>B38+'Shipments from supplier to WH'!C38-'Bag demand'!C40</f>
        <v>0</v>
      </c>
      <c r="D38" s="6">
        <f>C38+'Shipments from supplier to WH'!D38-'Bag demand'!D40</f>
        <v>-853.33333333333326</v>
      </c>
      <c r="E38" s="6">
        <f>D38+'Shipments from supplier to WH'!E38-'Bag demand'!E40</f>
        <v>-853.33333333333326</v>
      </c>
      <c r="F38" s="6">
        <f>E38+'Shipments from supplier to WH'!F38-'Bag demand'!F40</f>
        <v>-853.33333333333326</v>
      </c>
      <c r="G38" s="6">
        <f>F38+'Shipments from supplier to WH'!G38-'Bag demand'!G40</f>
        <v>-1706.6666666666665</v>
      </c>
      <c r="H38" s="6">
        <f>G38+'Shipments from supplier to WH'!H38-'Bag demand'!H40</f>
        <v>-1706.6666666666665</v>
      </c>
      <c r="I38" s="6">
        <f>H38+'Shipments from supplier to WH'!I38-'Bag demand'!I40</f>
        <v>-1706.6666666666665</v>
      </c>
      <c r="J38" s="6">
        <f>I38+'Shipments from supplier to WH'!J38-'Bag demand'!J40</f>
        <v>-2346.6666666666665</v>
      </c>
      <c r="K38" s="6">
        <f>J38+'Shipments from supplier to WH'!K38-'Bag demand'!K40</f>
        <v>-2346.6666666666665</v>
      </c>
      <c r="L38" s="6">
        <f>K38+'Shipments from supplier to WH'!L38-'Bag demand'!L40</f>
        <v>-2346.6666666666665</v>
      </c>
      <c r="M38" s="6">
        <f>L38+'Shipments from supplier to WH'!M38-'Bag demand'!M40</f>
        <v>-3626.6666666666665</v>
      </c>
      <c r="N38" s="6">
        <f>M38+'Shipments from supplier to WH'!N38-'Bag demand'!N40</f>
        <v>-3626.6666666666665</v>
      </c>
      <c r="O38" s="6">
        <f>N38+'Shipments from supplier to WH'!O38-'Bag demand'!O40</f>
        <v>-3626.6666666666665</v>
      </c>
      <c r="P38" s="6">
        <f>O38+'Shipments from supplier to WH'!P38-'Bag demand'!P40</f>
        <v>-4053.333333333333</v>
      </c>
      <c r="Q38" s="6">
        <f>P38+'Shipments from supplier to WH'!Q38-'Bag demand'!Q40</f>
        <v>-4053.333333333333</v>
      </c>
      <c r="R38" s="6">
        <f>Q38+'Shipments from supplier to WH'!R38-'Bag demand'!R40</f>
        <v>-4053.333333333333</v>
      </c>
      <c r="S38" s="6">
        <f>R38+'Shipments from supplier to WH'!S38-'Bag demand'!S40</f>
        <v>-5120</v>
      </c>
      <c r="T38" s="6">
        <f>S38+'Shipments from supplier to WH'!T38-'Bag demand'!T40</f>
        <v>-5120</v>
      </c>
      <c r="U38" s="6">
        <f>T38+'Shipments from supplier to WH'!U38-'Bag demand'!U40</f>
        <v>-5120</v>
      </c>
      <c r="V38" s="6">
        <f>U38+'Shipments from supplier to WH'!V38-'Bag demand'!V40</f>
        <v>-6400</v>
      </c>
      <c r="W38" s="6">
        <f>V38+'Shipments from supplier to WH'!W38-'Bag demand'!W40</f>
        <v>-6400</v>
      </c>
      <c r="X38" s="6">
        <f>W38+'Shipments from supplier to WH'!X38-'Bag demand'!X40</f>
        <v>-6400</v>
      </c>
      <c r="Y38" s="6">
        <f>X38+'Shipments from supplier to WH'!Y38-'Bag demand'!Y40</f>
        <v>-7040</v>
      </c>
      <c r="Z38" s="6">
        <f>Y38+'Shipments from supplier to WH'!Z38-'Bag demand'!Z40</f>
        <v>-7040</v>
      </c>
      <c r="AA38" s="6">
        <f>Z38+'Shipments from supplier to WH'!AA38-'Bag demand'!AA40</f>
        <v>-7040</v>
      </c>
    </row>
    <row r="39" spans="1:27" x14ac:dyDescent="0.2">
      <c r="A39">
        <v>10062</v>
      </c>
      <c r="B39" s="6">
        <f>'Shipments from supplier to WH'!B39-'Bag demand'!B41</f>
        <v>-1111.1111111111111</v>
      </c>
      <c r="C39" s="6">
        <f>B39+'Shipments from supplier to WH'!C39-'Bag demand'!C41</f>
        <v>-1111.1111111111111</v>
      </c>
      <c r="D39" s="6">
        <f>C39+'Shipments from supplier to WH'!D39-'Bag demand'!D41</f>
        <v>-1111.1111111111111</v>
      </c>
      <c r="E39" s="6">
        <f>D39+'Shipments from supplier to WH'!E39-'Bag demand'!E41</f>
        <v>-1111.1111111111111</v>
      </c>
      <c r="F39" s="6">
        <f>E39+'Shipments from supplier to WH'!F39-'Bag demand'!F41</f>
        <v>-2222.2222222222222</v>
      </c>
      <c r="G39" s="6">
        <f>F39+'Shipments from supplier to WH'!G39-'Bag demand'!G41</f>
        <v>-2222.2222222222222</v>
      </c>
      <c r="H39" s="6">
        <f>G39+'Shipments from supplier to WH'!H39-'Bag demand'!H41</f>
        <v>-2222.2222222222222</v>
      </c>
      <c r="I39" s="6">
        <f>H39+'Shipments from supplier to WH'!I39-'Bag demand'!I41</f>
        <v>-2222.2222222222222</v>
      </c>
      <c r="J39" s="6">
        <f>I39+'Shipments from supplier to WH'!J39-'Bag demand'!J41</f>
        <v>-2222.2222222222222</v>
      </c>
      <c r="K39" s="6">
        <f>J39+'Shipments from supplier to WH'!K39-'Bag demand'!K41</f>
        <v>-2222.2222222222222</v>
      </c>
      <c r="L39" s="6">
        <f>K39+'Shipments from supplier to WH'!L39-'Bag demand'!L41</f>
        <v>-2222.2222222222222</v>
      </c>
      <c r="M39" s="6">
        <f>L39+'Shipments from supplier to WH'!M39-'Bag demand'!M41</f>
        <v>-2222.2222222222222</v>
      </c>
      <c r="N39" s="6">
        <f>M39+'Shipments from supplier to WH'!N39-'Bag demand'!N41</f>
        <v>-2222.2222222222222</v>
      </c>
      <c r="O39" s="6">
        <f>N39+'Shipments from supplier to WH'!O39-'Bag demand'!O41</f>
        <v>-2222.2222222222222</v>
      </c>
      <c r="P39" s="6">
        <f>O39+'Shipments from supplier to WH'!P39-'Bag demand'!P41</f>
        <v>-2222.2222222222222</v>
      </c>
      <c r="Q39" s="6">
        <f>P39+'Shipments from supplier to WH'!Q39-'Bag demand'!Q41</f>
        <v>-2222.2222222222222</v>
      </c>
      <c r="R39" s="6">
        <f>Q39+'Shipments from supplier to WH'!R39-'Bag demand'!R41</f>
        <v>-3333.333333333333</v>
      </c>
      <c r="S39" s="6">
        <f>R39+'Shipments from supplier to WH'!S39-'Bag demand'!S41</f>
        <v>-3333.333333333333</v>
      </c>
      <c r="T39" s="6">
        <f>S39+'Shipments from supplier to WH'!T39-'Bag demand'!T41</f>
        <v>-3333.333333333333</v>
      </c>
      <c r="U39" s="6">
        <f>T39+'Shipments from supplier to WH'!U39-'Bag demand'!U41</f>
        <v>-3333.333333333333</v>
      </c>
      <c r="V39" s="6">
        <f>U39+'Shipments from supplier to WH'!V39-'Bag demand'!V41</f>
        <v>-3333.333333333333</v>
      </c>
      <c r="W39" s="6">
        <f>V39+'Shipments from supplier to WH'!W39-'Bag demand'!W41</f>
        <v>-3333.333333333333</v>
      </c>
      <c r="X39" s="6">
        <f>W39+'Shipments from supplier to WH'!X39-'Bag demand'!X41</f>
        <v>-3781.333333333333</v>
      </c>
      <c r="Y39" s="6">
        <f>X39+'Shipments from supplier to WH'!Y39-'Bag demand'!Y41</f>
        <v>-3781.333333333333</v>
      </c>
      <c r="Z39" s="6">
        <f>Y39+'Shipments from supplier to WH'!Z39-'Bag demand'!Z41</f>
        <v>-3781.333333333333</v>
      </c>
      <c r="AA39" s="6">
        <f>Z39+'Shipments from supplier to WH'!AA39-'Bag demand'!AA41</f>
        <v>-3781.333333333333</v>
      </c>
    </row>
    <row r="40" spans="1:27" x14ac:dyDescent="0.2">
      <c r="A40">
        <v>10063</v>
      </c>
      <c r="B40" s="6">
        <f>'Shipments from supplier to WH'!B40-'Bag demand'!B42</f>
        <v>-1493.3333333333333</v>
      </c>
      <c r="C40" s="6">
        <f>B40+'Shipments from supplier to WH'!C40-'Bag demand'!C42</f>
        <v>-1493.3333333333333</v>
      </c>
      <c r="D40" s="6">
        <f>C40+'Shipments from supplier to WH'!D40-'Bag demand'!D42</f>
        <v>-1493.3333333333333</v>
      </c>
      <c r="E40" s="6">
        <f>D40+'Shipments from supplier to WH'!E40-'Bag demand'!E42</f>
        <v>-1493.3333333333333</v>
      </c>
      <c r="F40" s="6">
        <f>E40+'Shipments from supplier to WH'!F40-'Bag demand'!F42</f>
        <v>-2133.333333333333</v>
      </c>
      <c r="G40" s="6">
        <f>F40+'Shipments from supplier to WH'!G40-'Bag demand'!G42</f>
        <v>-2133.333333333333</v>
      </c>
      <c r="H40" s="6">
        <f>G40+'Shipments from supplier to WH'!H40-'Bag demand'!H42</f>
        <v>-2133.333333333333</v>
      </c>
      <c r="I40" s="6">
        <f>H40+'Shipments from supplier to WH'!I40-'Bag demand'!I42</f>
        <v>-2133.333333333333</v>
      </c>
      <c r="J40" s="6">
        <f>I40+'Shipments from supplier to WH'!J40-'Bag demand'!J42</f>
        <v>-2133.333333333333</v>
      </c>
      <c r="K40" s="6">
        <f>J40+'Shipments from supplier to WH'!K40-'Bag demand'!K42</f>
        <v>-4053.333333333333</v>
      </c>
      <c r="L40" s="6">
        <f>K40+'Shipments from supplier to WH'!L40-'Bag demand'!L42</f>
        <v>-4053.333333333333</v>
      </c>
      <c r="M40" s="6">
        <f>L40+'Shipments from supplier to WH'!M40-'Bag demand'!M42</f>
        <v>-4053.333333333333</v>
      </c>
      <c r="N40" s="6">
        <f>M40+'Shipments from supplier to WH'!N40-'Bag demand'!N42</f>
        <v>-4053.333333333333</v>
      </c>
      <c r="O40" s="6">
        <f>N40+'Shipments from supplier to WH'!O40-'Bag demand'!O42</f>
        <v>-4053.333333333333</v>
      </c>
      <c r="P40" s="6">
        <f>O40+'Shipments from supplier to WH'!P40-'Bag demand'!P42</f>
        <v>-4053.333333333333</v>
      </c>
      <c r="Q40" s="6">
        <f>P40+'Shipments from supplier to WH'!Q40-'Bag demand'!Q42</f>
        <v>-5973.333333333333</v>
      </c>
      <c r="R40" s="6">
        <f>Q40+'Shipments from supplier to WH'!R40-'Bag demand'!R42</f>
        <v>-5973.333333333333</v>
      </c>
      <c r="S40" s="6">
        <f>R40+'Shipments from supplier to WH'!S40-'Bag demand'!S42</f>
        <v>-5973.333333333333</v>
      </c>
      <c r="T40" s="6">
        <f>S40+'Shipments from supplier to WH'!T40-'Bag demand'!T42</f>
        <v>-5973.333333333333</v>
      </c>
      <c r="U40" s="6">
        <f>T40+'Shipments from supplier to WH'!U40-'Bag demand'!U42</f>
        <v>-5973.333333333333</v>
      </c>
      <c r="V40" s="6">
        <f>U40+'Shipments from supplier to WH'!V40-'Bag demand'!V42</f>
        <v>-5973.333333333333</v>
      </c>
      <c r="W40" s="6">
        <f>V40+'Shipments from supplier to WH'!W40-'Bag demand'!W42</f>
        <v>-7466.6666666666661</v>
      </c>
      <c r="X40" s="6">
        <f>W40+'Shipments from supplier to WH'!X40-'Bag demand'!X42</f>
        <v>-7466.6666666666661</v>
      </c>
      <c r="Y40" s="6">
        <f>X40+'Shipments from supplier to WH'!Y40-'Bag demand'!Y42</f>
        <v>-7466.6666666666661</v>
      </c>
      <c r="Z40" s="6">
        <f>Y40+'Shipments from supplier to WH'!Z40-'Bag demand'!Z42</f>
        <v>-7466.6666666666661</v>
      </c>
      <c r="AA40" s="6">
        <f>Z40+'Shipments from supplier to WH'!AA40-'Bag demand'!AA42</f>
        <v>-7466.6666666666661</v>
      </c>
    </row>
    <row r="41" spans="1:27" x14ac:dyDescent="0.2">
      <c r="A41">
        <v>10064</v>
      </c>
      <c r="B41" s="6">
        <f>'Shipments from supplier to WH'!B41-'Bag demand'!B43</f>
        <v>0</v>
      </c>
      <c r="C41" s="6">
        <f>B41+'Shipments from supplier to WH'!C41-'Bag demand'!C43</f>
        <v>0</v>
      </c>
      <c r="D41" s="6">
        <f>C41+'Shipments from supplier to WH'!D41-'Bag demand'!D43</f>
        <v>-922.22222222222217</v>
      </c>
      <c r="E41" s="6">
        <f>D41+'Shipments from supplier to WH'!E41-'Bag demand'!E43</f>
        <v>-922.22222222222217</v>
      </c>
      <c r="F41" s="6">
        <f>E41+'Shipments from supplier to WH'!F41-'Bag demand'!F43</f>
        <v>-922.22222222222217</v>
      </c>
      <c r="G41" s="6">
        <f>F41+'Shipments from supplier to WH'!G41-'Bag demand'!G43</f>
        <v>-1415.0222222222221</v>
      </c>
      <c r="H41" s="6">
        <f>G41+'Shipments from supplier to WH'!H41-'Bag demand'!H43</f>
        <v>-1415.0222222222221</v>
      </c>
      <c r="I41" s="6">
        <f>H41+'Shipments from supplier to WH'!I41-'Bag demand'!I43</f>
        <v>-1415.0222222222221</v>
      </c>
      <c r="J41" s="6">
        <f>I41+'Shipments from supplier to WH'!J41-'Bag demand'!J43</f>
        <v>-1866.7555555555555</v>
      </c>
      <c r="K41" s="6">
        <f>J41+'Shipments from supplier to WH'!K41-'Bag demand'!K43</f>
        <v>-1866.7555555555555</v>
      </c>
      <c r="L41" s="6">
        <f>K41+'Shipments from supplier to WH'!L41-'Bag demand'!L43</f>
        <v>-1866.7555555555555</v>
      </c>
      <c r="M41" s="6">
        <f>L41+'Shipments from supplier to WH'!M41-'Bag demand'!M43</f>
        <v>-2325.333333333333</v>
      </c>
      <c r="N41" s="6">
        <f>M41+'Shipments from supplier to WH'!N41-'Bag demand'!N43</f>
        <v>-2325.333333333333</v>
      </c>
      <c r="O41" s="6">
        <f>N41+'Shipments from supplier to WH'!O41-'Bag demand'!O43</f>
        <v>-2325.333333333333</v>
      </c>
      <c r="P41" s="6">
        <f>O41+'Shipments from supplier to WH'!P41-'Bag demand'!P43</f>
        <v>-2787.333333333333</v>
      </c>
      <c r="Q41" s="6">
        <f>P41+'Shipments from supplier to WH'!Q41-'Bag demand'!Q43</f>
        <v>-2787.333333333333</v>
      </c>
      <c r="R41" s="6">
        <f>Q41+'Shipments from supplier to WH'!R41-'Bag demand'!R43</f>
        <v>-2787.333333333333</v>
      </c>
      <c r="S41" s="6">
        <f>R41+'Shipments from supplier to WH'!S41-'Bag demand'!S43</f>
        <v>-3249.333333333333</v>
      </c>
      <c r="T41" s="6">
        <f>S41+'Shipments from supplier to WH'!T41-'Bag demand'!T43</f>
        <v>-3249.333333333333</v>
      </c>
      <c r="U41" s="6">
        <f>T41+'Shipments from supplier to WH'!U41-'Bag demand'!U43</f>
        <v>-3249.333333333333</v>
      </c>
      <c r="V41" s="6">
        <f>U41+'Shipments from supplier to WH'!V41-'Bag demand'!V43</f>
        <v>-3742.1333333333332</v>
      </c>
      <c r="W41" s="6">
        <f>V41+'Shipments from supplier to WH'!W41-'Bag demand'!W43</f>
        <v>-3742.1333333333332</v>
      </c>
      <c r="X41" s="6">
        <f>W41+'Shipments from supplier to WH'!X41-'Bag demand'!X43</f>
        <v>-3742.1333333333332</v>
      </c>
      <c r="Y41" s="6">
        <f>X41+'Shipments from supplier to WH'!Y41-'Bag demand'!Y43</f>
        <v>-4258.8888888888887</v>
      </c>
      <c r="Z41" s="6">
        <f>Y41+'Shipments from supplier to WH'!Z41-'Bag demand'!Z43</f>
        <v>-4258.8888888888887</v>
      </c>
      <c r="AA41" s="6">
        <f>Z41+'Shipments from supplier to WH'!AA41-'Bag demand'!AA43</f>
        <v>-4258.8888888888887</v>
      </c>
    </row>
    <row r="42" spans="1:27" x14ac:dyDescent="0.2">
      <c r="A42">
        <v>10065</v>
      </c>
      <c r="B42" s="6">
        <f>'Shipments from supplier to WH'!B42-'Bag demand'!B44</f>
        <v>-941.11111111111109</v>
      </c>
      <c r="C42" s="6">
        <f>B42+'Shipments from supplier to WH'!C42-'Bag demand'!C44</f>
        <v>-941.11111111111109</v>
      </c>
      <c r="D42" s="6">
        <f>C42+'Shipments from supplier to WH'!D42-'Bag demand'!D44</f>
        <v>-941.11111111111109</v>
      </c>
      <c r="E42" s="6">
        <f>D42+'Shipments from supplier to WH'!E42-'Bag demand'!E44</f>
        <v>-941.11111111111109</v>
      </c>
      <c r="F42" s="6">
        <f>E42+'Shipments from supplier to WH'!F42-'Bag demand'!F44</f>
        <v>-1625.5555555555557</v>
      </c>
      <c r="G42" s="6">
        <f>F42+'Shipments from supplier to WH'!G42-'Bag demand'!G44</f>
        <v>-1625.5555555555557</v>
      </c>
      <c r="H42" s="6">
        <f>G42+'Shipments from supplier to WH'!H42-'Bag demand'!H44</f>
        <v>-1625.5555555555557</v>
      </c>
      <c r="I42" s="6">
        <f>H42+'Shipments from supplier to WH'!I42-'Bag demand'!I44</f>
        <v>-2652.2222222222226</v>
      </c>
      <c r="J42" s="6">
        <f>I42+'Shipments from supplier to WH'!J42-'Bag demand'!J44</f>
        <v>-2652.2222222222226</v>
      </c>
      <c r="K42" s="6">
        <f>J42+'Shipments from supplier to WH'!K42-'Bag demand'!K44</f>
        <v>-2652.2222222222226</v>
      </c>
      <c r="L42" s="6">
        <f>K42+'Shipments from supplier to WH'!L42-'Bag demand'!L44</f>
        <v>-3593.3333333333339</v>
      </c>
      <c r="M42" s="6">
        <f>L42+'Shipments from supplier to WH'!M42-'Bag demand'!M44</f>
        <v>-3593.3333333333339</v>
      </c>
      <c r="N42" s="6">
        <f>M42+'Shipments from supplier to WH'!N42-'Bag demand'!N44</f>
        <v>-3593.3333333333339</v>
      </c>
      <c r="O42" s="6">
        <f>N42+'Shipments from supplier to WH'!O42-'Bag demand'!O44</f>
        <v>-4448.8888888888896</v>
      </c>
      <c r="P42" s="6">
        <f>O42+'Shipments from supplier to WH'!P42-'Bag demand'!P44</f>
        <v>-4448.8888888888896</v>
      </c>
      <c r="Q42" s="6">
        <f>P42+'Shipments from supplier to WH'!Q42-'Bag demand'!Q44</f>
        <v>-4448.8888888888896</v>
      </c>
      <c r="R42" s="6">
        <f>Q42+'Shipments from supplier to WH'!R42-'Bag demand'!R44</f>
        <v>-5304.4444444444453</v>
      </c>
      <c r="S42" s="6">
        <f>R42+'Shipments from supplier to WH'!S42-'Bag demand'!S44</f>
        <v>-5304.4444444444453</v>
      </c>
      <c r="T42" s="6">
        <f>S42+'Shipments from supplier to WH'!T42-'Bag demand'!T44</f>
        <v>-5304.4444444444453</v>
      </c>
      <c r="U42" s="6">
        <f>T42+'Shipments from supplier to WH'!U42-'Bag demand'!U44</f>
        <v>-6160.0000000000009</v>
      </c>
      <c r="V42" s="6">
        <f>U42+'Shipments from supplier to WH'!V42-'Bag demand'!V44</f>
        <v>-6160.0000000000009</v>
      </c>
      <c r="W42" s="6">
        <f>V42+'Shipments from supplier to WH'!W42-'Bag demand'!W44</f>
        <v>-6160.0000000000009</v>
      </c>
      <c r="X42" s="6">
        <f>W42+'Shipments from supplier to WH'!X42-'Bag demand'!X44</f>
        <v>-7186.6666666666679</v>
      </c>
      <c r="Y42" s="6">
        <f>X42+'Shipments from supplier to WH'!Y42-'Bag demand'!Y44</f>
        <v>-7186.6666666666679</v>
      </c>
      <c r="Z42" s="6">
        <f>Y42+'Shipments from supplier to WH'!Z42-'Bag demand'!Z44</f>
        <v>-7186.6666666666679</v>
      </c>
      <c r="AA42" s="6">
        <f>Z42+'Shipments from supplier to WH'!AA42-'Bag demand'!AA44</f>
        <v>-7871.1111111111122</v>
      </c>
    </row>
    <row r="43" spans="1:27" x14ac:dyDescent="0.2">
      <c r="A43">
        <v>10066</v>
      </c>
      <c r="B43" s="6">
        <f>'Shipments from supplier to WH'!B43-'Bag demand'!B45</f>
        <v>-188.22222222222223</v>
      </c>
      <c r="C43" s="6">
        <f>B43+'Shipments from supplier to WH'!C43-'Bag demand'!C45</f>
        <v>-188.22222222222223</v>
      </c>
      <c r="D43" s="6">
        <f>C43+'Shipments from supplier to WH'!D43-'Bag demand'!D45</f>
        <v>-188.22222222222223</v>
      </c>
      <c r="E43" s="6">
        <f>D43+'Shipments from supplier to WH'!E43-'Bag demand'!E45</f>
        <v>-188.22222222222223</v>
      </c>
      <c r="F43" s="6">
        <f>E43+'Shipments from supplier to WH'!F43-'Bag demand'!F45</f>
        <v>-499.6444444444445</v>
      </c>
      <c r="G43" s="6">
        <f>F43+'Shipments from supplier to WH'!G43-'Bag demand'!G45</f>
        <v>-499.6444444444445</v>
      </c>
      <c r="H43" s="6">
        <f>G43+'Shipments from supplier to WH'!H43-'Bag demand'!H45</f>
        <v>-499.6444444444445</v>
      </c>
      <c r="I43" s="6">
        <f>H43+'Shipments from supplier to WH'!I43-'Bag demand'!I45</f>
        <v>-499.6444444444445</v>
      </c>
      <c r="J43" s="6">
        <f>I43+'Shipments from supplier to WH'!J43-'Bag demand'!J45</f>
        <v>-499.6444444444445</v>
      </c>
      <c r="K43" s="6">
        <f>J43+'Shipments from supplier to WH'!K43-'Bag demand'!K45</f>
        <v>-817.91111111111127</v>
      </c>
      <c r="L43" s="6">
        <f>K43+'Shipments from supplier to WH'!L43-'Bag demand'!L45</f>
        <v>-817.91111111111127</v>
      </c>
      <c r="M43" s="6">
        <f>L43+'Shipments from supplier to WH'!M43-'Bag demand'!M45</f>
        <v>-817.91111111111127</v>
      </c>
      <c r="N43" s="6">
        <f>M43+'Shipments from supplier to WH'!N43-'Bag demand'!N45</f>
        <v>-817.91111111111127</v>
      </c>
      <c r="O43" s="6">
        <f>N43+'Shipments from supplier to WH'!O43-'Bag demand'!O45</f>
        <v>-817.91111111111127</v>
      </c>
      <c r="P43" s="6">
        <f>O43+'Shipments from supplier to WH'!P43-'Bag demand'!P45</f>
        <v>-817.91111111111127</v>
      </c>
      <c r="Q43" s="6">
        <f>P43+'Shipments from supplier to WH'!Q43-'Bag demand'!Q45</f>
        <v>-1211.4666666666667</v>
      </c>
      <c r="R43" s="6">
        <f>Q43+'Shipments from supplier to WH'!R43-'Bag demand'!R45</f>
        <v>-1211.4666666666667</v>
      </c>
      <c r="S43" s="6">
        <f>R43+'Shipments from supplier to WH'!S43-'Bag demand'!S45</f>
        <v>-1211.4666666666667</v>
      </c>
      <c r="T43" s="6">
        <f>S43+'Shipments from supplier to WH'!T43-'Bag demand'!T45</f>
        <v>-1211.4666666666667</v>
      </c>
      <c r="U43" s="6">
        <f>T43+'Shipments from supplier to WH'!U43-'Bag demand'!U45</f>
        <v>-1211.4666666666667</v>
      </c>
      <c r="V43" s="6">
        <f>U43+'Shipments from supplier to WH'!V43-'Bag demand'!V45</f>
        <v>-1211.4666666666667</v>
      </c>
      <c r="W43" s="6">
        <f>V43+'Shipments from supplier to WH'!W43-'Bag demand'!W45</f>
        <v>-1622.1333333333332</v>
      </c>
      <c r="X43" s="6">
        <f>W43+'Shipments from supplier to WH'!X43-'Bag demand'!X45</f>
        <v>-1622.1333333333332</v>
      </c>
      <c r="Y43" s="6">
        <f>X43+'Shipments from supplier to WH'!Y43-'Bag demand'!Y45</f>
        <v>-1622.1333333333332</v>
      </c>
      <c r="Z43" s="6">
        <f>Y43+'Shipments from supplier to WH'!Z43-'Bag demand'!Z45</f>
        <v>-1622.1333333333332</v>
      </c>
      <c r="AA43" s="6">
        <f>Z43+'Shipments from supplier to WH'!AA43-'Bag demand'!AA45</f>
        <v>-1622.1333333333332</v>
      </c>
    </row>
    <row r="44" spans="1:27" x14ac:dyDescent="0.2">
      <c r="A44">
        <v>10067</v>
      </c>
      <c r="B44" s="6">
        <f>'Shipments from supplier to WH'!B44-'Bag demand'!B46</f>
        <v>0</v>
      </c>
      <c r="C44" s="6">
        <f>B44+'Shipments from supplier to WH'!C44-'Bag demand'!C46</f>
        <v>0</v>
      </c>
      <c r="D44" s="6">
        <f>C44+'Shipments from supplier to WH'!D44-'Bag demand'!D46</f>
        <v>-9579.1666666666661</v>
      </c>
      <c r="E44" s="6">
        <f>D44+'Shipments from supplier to WH'!E44-'Bag demand'!E46</f>
        <v>-9579.1666666666661</v>
      </c>
      <c r="F44" s="6">
        <f>E44+'Shipments from supplier to WH'!F44-'Bag demand'!F46</f>
        <v>-9579.1666666666661</v>
      </c>
      <c r="G44" s="6">
        <f>F44+'Shipments from supplier to WH'!G44-'Bag demand'!G46</f>
        <v>-19184.722222222219</v>
      </c>
      <c r="H44" s="6">
        <f>G44+'Shipments from supplier to WH'!H44-'Bag demand'!H46</f>
        <v>-19184.722222222219</v>
      </c>
      <c r="I44" s="6">
        <f>H44+'Shipments from supplier to WH'!I44-'Bag demand'!I46</f>
        <v>-19184.722222222219</v>
      </c>
      <c r="J44" s="6">
        <f>I44+'Shipments from supplier to WH'!J44-'Bag demand'!J46</f>
        <v>-28526.388888888883</v>
      </c>
      <c r="K44" s="6">
        <f>J44+'Shipments from supplier to WH'!K44-'Bag demand'!K46</f>
        <v>-28526.388888888883</v>
      </c>
      <c r="L44" s="6">
        <f>K44+'Shipments from supplier to WH'!L44-'Bag demand'!L46</f>
        <v>-28526.388888888883</v>
      </c>
      <c r="M44" s="6">
        <f>L44+'Shipments from supplier to WH'!M44-'Bag demand'!M46</f>
        <v>-38686.111111111109</v>
      </c>
      <c r="N44" s="6">
        <f>M44+'Shipments from supplier to WH'!N44-'Bag demand'!N46</f>
        <v>-38686.111111111109</v>
      </c>
      <c r="O44" s="6">
        <f>N44+'Shipments from supplier to WH'!O44-'Bag demand'!O46</f>
        <v>-38686.111111111109</v>
      </c>
      <c r="P44" s="6">
        <f>O44+'Shipments from supplier to WH'!P44-'Bag demand'!P46</f>
        <v>-49136.111111111109</v>
      </c>
      <c r="Q44" s="6">
        <f>P44+'Shipments from supplier to WH'!Q44-'Bag demand'!Q46</f>
        <v>-49136.111111111109</v>
      </c>
      <c r="R44" s="6">
        <f>Q44+'Shipments from supplier to WH'!R44-'Bag demand'!R46</f>
        <v>-49136.111111111109</v>
      </c>
      <c r="S44" s="6">
        <f>R44+'Shipments from supplier to WH'!S44-'Bag demand'!S46</f>
        <v>-59348.611111111109</v>
      </c>
      <c r="T44" s="6">
        <f>S44+'Shipments from supplier to WH'!T44-'Bag demand'!T46</f>
        <v>-59348.611111111109</v>
      </c>
      <c r="U44" s="6">
        <f>T44+'Shipments from supplier to WH'!U44-'Bag demand'!U46</f>
        <v>-59348.611111111109</v>
      </c>
      <c r="V44" s="6">
        <f>U44+'Shipments from supplier to WH'!V44-'Bag demand'!V46</f>
        <v>-69608.611111111109</v>
      </c>
      <c r="W44" s="6">
        <f>V44+'Shipments from supplier to WH'!W44-'Bag demand'!W46</f>
        <v>-69608.611111111109</v>
      </c>
      <c r="X44" s="6">
        <f>W44+'Shipments from supplier to WH'!X44-'Bag demand'!X46</f>
        <v>-69608.611111111109</v>
      </c>
      <c r="Y44" s="6">
        <f>X44+'Shipments from supplier to WH'!Y44-'Bag demand'!Y46</f>
        <v>-80327.777777777781</v>
      </c>
      <c r="Z44" s="6">
        <f>Y44+'Shipments from supplier to WH'!Z44-'Bag demand'!Z46</f>
        <v>-80327.777777777781</v>
      </c>
      <c r="AA44" s="6">
        <f>Z44+'Shipments from supplier to WH'!AA44-'Bag demand'!AA46</f>
        <v>-80327.777777777781</v>
      </c>
    </row>
    <row r="45" spans="1:27" x14ac:dyDescent="0.2">
      <c r="A45">
        <v>10068</v>
      </c>
      <c r="B45" s="6">
        <f>'Shipments from supplier to WH'!B45-'Bag demand'!B47</f>
        <v>0</v>
      </c>
      <c r="C45" s="6">
        <f>B45+'Shipments from supplier to WH'!C45-'Bag demand'!C47</f>
        <v>0</v>
      </c>
      <c r="D45" s="6">
        <f>C45+'Shipments from supplier to WH'!D45-'Bag demand'!D47</f>
        <v>0</v>
      </c>
      <c r="E45" s="6">
        <f>D45+'Shipments from supplier to WH'!E45-'Bag demand'!E47</f>
        <v>-10400</v>
      </c>
      <c r="F45" s="6">
        <f>E45+'Shipments from supplier to WH'!F45-'Bag demand'!F47</f>
        <v>-10400</v>
      </c>
      <c r="G45" s="6">
        <f>F45+'Shipments from supplier to WH'!G45-'Bag demand'!G47</f>
        <v>-10400</v>
      </c>
      <c r="H45" s="6">
        <f>G45+'Shipments from supplier to WH'!H45-'Bag demand'!H47</f>
        <v>-10400</v>
      </c>
      <c r="I45" s="6">
        <f>H45+'Shipments from supplier to WH'!I45-'Bag demand'!I47</f>
        <v>-10400</v>
      </c>
      <c r="J45" s="6">
        <f>I45+'Shipments from supplier to WH'!J45-'Bag demand'!J47</f>
        <v>-10400</v>
      </c>
      <c r="K45" s="6">
        <f>J45+'Shipments from supplier to WH'!K45-'Bag demand'!K47</f>
        <v>-20833.333333333336</v>
      </c>
      <c r="L45" s="6">
        <f>K45+'Shipments from supplier to WH'!L45-'Bag demand'!L47</f>
        <v>-20833.333333333336</v>
      </c>
      <c r="M45" s="6">
        <f>L45+'Shipments from supplier to WH'!M45-'Bag demand'!M47</f>
        <v>-20833.333333333336</v>
      </c>
      <c r="N45" s="6">
        <f>M45+'Shipments from supplier to WH'!N45-'Bag demand'!N47</f>
        <v>-20833.333333333336</v>
      </c>
      <c r="O45" s="6">
        <f>N45+'Shipments from supplier to WH'!O45-'Bag demand'!O47</f>
        <v>-20833.333333333336</v>
      </c>
      <c r="P45" s="6">
        <f>O45+'Shipments from supplier to WH'!P45-'Bag demand'!P47</f>
        <v>-20833.333333333336</v>
      </c>
      <c r="Q45" s="6">
        <f>P45+'Shipments from supplier to WH'!Q45-'Bag demand'!Q47</f>
        <v>-31700</v>
      </c>
      <c r="R45" s="6">
        <f>Q45+'Shipments from supplier to WH'!R45-'Bag demand'!R47</f>
        <v>-31700</v>
      </c>
      <c r="S45" s="6">
        <f>R45+'Shipments from supplier to WH'!S45-'Bag demand'!S47</f>
        <v>-31700</v>
      </c>
      <c r="T45" s="6">
        <f>S45+'Shipments from supplier to WH'!T45-'Bag demand'!T47</f>
        <v>-31700</v>
      </c>
      <c r="U45" s="6">
        <f>T45+'Shipments from supplier to WH'!U45-'Bag demand'!U47</f>
        <v>-31700</v>
      </c>
      <c r="V45" s="6">
        <f>U45+'Shipments from supplier to WH'!V45-'Bag demand'!V47</f>
        <v>-31700</v>
      </c>
      <c r="W45" s="6">
        <f>V45+'Shipments from supplier to WH'!W45-'Bag demand'!W47</f>
        <v>-43027.777777777781</v>
      </c>
      <c r="X45" s="6">
        <f>W45+'Shipments from supplier to WH'!X45-'Bag demand'!X47</f>
        <v>-43027.777777777781</v>
      </c>
      <c r="Y45" s="6">
        <f>X45+'Shipments from supplier to WH'!Y45-'Bag demand'!Y47</f>
        <v>-43027.777777777781</v>
      </c>
      <c r="Z45" s="6">
        <f>Y45+'Shipments from supplier to WH'!Z45-'Bag demand'!Z47</f>
        <v>-43027.777777777781</v>
      </c>
      <c r="AA45" s="6">
        <f>Z45+'Shipments from supplier to WH'!AA45-'Bag demand'!AA47</f>
        <v>-43027.777777777781</v>
      </c>
    </row>
    <row r="46" spans="1:27" x14ac:dyDescent="0.2">
      <c r="A46">
        <v>10069</v>
      </c>
      <c r="B46" s="6">
        <f>'Shipments from supplier to WH'!B46-'Bag demand'!B48</f>
        <v>-7055.5555555555557</v>
      </c>
      <c r="C46" s="6">
        <f>B46+'Shipments from supplier to WH'!C46-'Bag demand'!C48</f>
        <v>-7055.5555555555557</v>
      </c>
      <c r="D46" s="6">
        <f>C46+'Shipments from supplier to WH'!D46-'Bag demand'!D48</f>
        <v>-7055.5555555555557</v>
      </c>
      <c r="E46" s="6">
        <f>D46+'Shipments from supplier to WH'!E46-'Bag demand'!E48</f>
        <v>-7055.5555555555557</v>
      </c>
      <c r="F46" s="6">
        <f>E46+'Shipments from supplier to WH'!F46-'Bag demand'!F48</f>
        <v>-17680.555555555555</v>
      </c>
      <c r="G46" s="6">
        <f>F46+'Shipments from supplier to WH'!G46-'Bag demand'!G48</f>
        <v>-17680.555555555555</v>
      </c>
      <c r="H46" s="6">
        <f>G46+'Shipments from supplier to WH'!H46-'Bag demand'!H48</f>
        <v>-17680.555555555555</v>
      </c>
      <c r="I46" s="6">
        <f>H46+'Shipments from supplier to WH'!I46-'Bag demand'!I48</f>
        <v>-27847.222222222219</v>
      </c>
      <c r="J46" s="6">
        <f>I46+'Shipments from supplier to WH'!J46-'Bag demand'!J48</f>
        <v>-27847.222222222219</v>
      </c>
      <c r="K46" s="6">
        <f>J46+'Shipments from supplier to WH'!K46-'Bag demand'!K48</f>
        <v>-27847.222222222219</v>
      </c>
      <c r="L46" s="6">
        <f>K46+'Shipments from supplier to WH'!L46-'Bag demand'!L48</f>
        <v>-38291.666666666664</v>
      </c>
      <c r="M46" s="6">
        <f>L46+'Shipments from supplier to WH'!M46-'Bag demand'!M48</f>
        <v>-38291.666666666664</v>
      </c>
      <c r="N46" s="6">
        <f>M46+'Shipments from supplier to WH'!N46-'Bag demand'!N48</f>
        <v>-38291.666666666664</v>
      </c>
      <c r="O46" s="6">
        <f>N46+'Shipments from supplier to WH'!O46-'Bag demand'!O48</f>
        <v>-49291.666666666664</v>
      </c>
      <c r="P46" s="6">
        <f>O46+'Shipments from supplier to WH'!P46-'Bag demand'!P48</f>
        <v>-49291.666666666664</v>
      </c>
      <c r="Q46" s="6">
        <f>P46+'Shipments from supplier to WH'!Q46-'Bag demand'!Q48</f>
        <v>-49291.666666666664</v>
      </c>
      <c r="R46" s="6">
        <f>Q46+'Shipments from supplier to WH'!R46-'Bag demand'!R48</f>
        <v>-60583.333333333328</v>
      </c>
      <c r="S46" s="6">
        <f>R46+'Shipments from supplier to WH'!S46-'Bag demand'!S48</f>
        <v>-60583.333333333328</v>
      </c>
      <c r="T46" s="6">
        <f>S46+'Shipments from supplier to WH'!T46-'Bag demand'!T48</f>
        <v>-60583.333333333328</v>
      </c>
      <c r="U46" s="6">
        <f>T46+'Shipments from supplier to WH'!U46-'Bag demand'!U48</f>
        <v>-72013.888888888876</v>
      </c>
      <c r="V46" s="6">
        <f>U46+'Shipments from supplier to WH'!V46-'Bag demand'!V48</f>
        <v>-72013.888888888876</v>
      </c>
      <c r="W46" s="6">
        <f>V46+'Shipments from supplier to WH'!W46-'Bag demand'!W48</f>
        <v>-72013.888888888876</v>
      </c>
      <c r="X46" s="6">
        <f>W46+'Shipments from supplier to WH'!X46-'Bag demand'!X48</f>
        <v>-83513.888888888876</v>
      </c>
      <c r="Y46" s="6">
        <f>X46+'Shipments from supplier to WH'!Y46-'Bag demand'!Y48</f>
        <v>-83513.888888888876</v>
      </c>
      <c r="Z46" s="6">
        <f>Y46+'Shipments from supplier to WH'!Z46-'Bag demand'!Z48</f>
        <v>-83513.888888888876</v>
      </c>
      <c r="AA46" s="6">
        <f>Z46+'Shipments from supplier to WH'!AA46-'Bag demand'!AA48</f>
        <v>-96222.222222222204</v>
      </c>
    </row>
    <row r="47" spans="1:27" x14ac:dyDescent="0.2">
      <c r="A47">
        <v>10070</v>
      </c>
      <c r="B47" s="6">
        <f>'Shipments from supplier to WH'!B47-'Bag demand'!B49</f>
        <v>-3975</v>
      </c>
      <c r="C47" s="6">
        <f>B47+'Shipments from supplier to WH'!C47-'Bag demand'!C49</f>
        <v>-3975</v>
      </c>
      <c r="D47" s="6">
        <f>C47+'Shipments from supplier to WH'!D47-'Bag demand'!D49</f>
        <v>-3975</v>
      </c>
      <c r="E47" s="6">
        <f>D47+'Shipments from supplier to WH'!E47-'Bag demand'!E49</f>
        <v>-3975</v>
      </c>
      <c r="F47" s="6">
        <f>E47+'Shipments from supplier to WH'!F47-'Bag demand'!F49</f>
        <v>-8055</v>
      </c>
      <c r="G47" s="6">
        <f>F47+'Shipments from supplier to WH'!G47-'Bag demand'!G49</f>
        <v>-8055</v>
      </c>
      <c r="H47" s="6">
        <f>G47+'Shipments from supplier to WH'!H47-'Bag demand'!H49</f>
        <v>-8055</v>
      </c>
      <c r="I47" s="6">
        <f>H47+'Shipments from supplier to WH'!I47-'Bag demand'!I49</f>
        <v>-8055</v>
      </c>
      <c r="J47" s="6">
        <f>I47+'Shipments from supplier to WH'!J47-'Bag demand'!J49</f>
        <v>-8055</v>
      </c>
      <c r="K47" s="6">
        <f>J47+'Shipments from supplier to WH'!K47-'Bag demand'!K49</f>
        <v>-15695</v>
      </c>
      <c r="L47" s="6">
        <f>K47+'Shipments from supplier to WH'!L47-'Bag demand'!L49</f>
        <v>-15695</v>
      </c>
      <c r="M47" s="6">
        <f>L47+'Shipments from supplier to WH'!M47-'Bag demand'!M49</f>
        <v>-15695</v>
      </c>
      <c r="N47" s="6">
        <f>M47+'Shipments from supplier to WH'!N47-'Bag demand'!N49</f>
        <v>-15695</v>
      </c>
      <c r="O47" s="6">
        <f>N47+'Shipments from supplier to WH'!O47-'Bag demand'!O49</f>
        <v>-15695</v>
      </c>
      <c r="P47" s="6">
        <f>O47+'Shipments from supplier to WH'!P47-'Bag demand'!P49</f>
        <v>-15695</v>
      </c>
      <c r="Q47" s="6">
        <f>P47+'Shipments from supplier to WH'!Q47-'Bag demand'!Q49</f>
        <v>-21737.5</v>
      </c>
      <c r="R47" s="6">
        <f>Q47+'Shipments from supplier to WH'!R47-'Bag demand'!R49</f>
        <v>-21737.5</v>
      </c>
      <c r="S47" s="6">
        <f>R47+'Shipments from supplier to WH'!S47-'Bag demand'!S49</f>
        <v>-21737.5</v>
      </c>
      <c r="T47" s="6">
        <f>S47+'Shipments from supplier to WH'!T47-'Bag demand'!T49</f>
        <v>-21737.5</v>
      </c>
      <c r="U47" s="6">
        <f>T47+'Shipments from supplier to WH'!U47-'Bag demand'!U49</f>
        <v>-21737.5</v>
      </c>
      <c r="V47" s="6">
        <f>U47+'Shipments from supplier to WH'!V47-'Bag demand'!V49</f>
        <v>-21737.5</v>
      </c>
      <c r="W47" s="6">
        <f>V47+'Shipments from supplier to WH'!W47-'Bag demand'!W49</f>
        <v>-28482.5</v>
      </c>
      <c r="X47" s="6">
        <f>W47+'Shipments from supplier to WH'!X47-'Bag demand'!X49</f>
        <v>-28482.5</v>
      </c>
      <c r="Y47" s="6">
        <f>X47+'Shipments from supplier to WH'!Y47-'Bag demand'!Y49</f>
        <v>-28482.5</v>
      </c>
      <c r="Z47" s="6">
        <f>Y47+'Shipments from supplier to WH'!Z47-'Bag demand'!Z49</f>
        <v>-28482.5</v>
      </c>
      <c r="AA47" s="6">
        <f>Z47+'Shipments from supplier to WH'!AA47-'Bag demand'!AA49</f>
        <v>-28482.5</v>
      </c>
    </row>
    <row r="48" spans="1:27" x14ac:dyDescent="0.2">
      <c r="A48">
        <v>10071</v>
      </c>
      <c r="B48" s="6">
        <f>'Shipments from supplier to WH'!B48-'Bag demand'!B50</f>
        <v>0</v>
      </c>
      <c r="C48" s="6">
        <f>B48+'Shipments from supplier to WH'!C48-'Bag demand'!C50</f>
        <v>0</v>
      </c>
      <c r="D48" s="6">
        <f>C48+'Shipments from supplier to WH'!D48-'Bag demand'!D50</f>
        <v>0</v>
      </c>
      <c r="E48" s="6">
        <f>D48+'Shipments from supplier to WH'!E48-'Bag demand'!E50</f>
        <v>-7477.7777777777774</v>
      </c>
      <c r="F48" s="6">
        <f>E48+'Shipments from supplier to WH'!F48-'Bag demand'!F50</f>
        <v>-7477.7777777777774</v>
      </c>
      <c r="G48" s="6">
        <f>F48+'Shipments from supplier to WH'!G48-'Bag demand'!G50</f>
        <v>-7477.7777777777774</v>
      </c>
      <c r="H48" s="6">
        <f>G48+'Shipments from supplier to WH'!H48-'Bag demand'!H50</f>
        <v>-7477.7777777777774</v>
      </c>
      <c r="I48" s="6">
        <f>H48+'Shipments from supplier to WH'!I48-'Bag demand'!I50</f>
        <v>-7477.7777777777774</v>
      </c>
      <c r="J48" s="6">
        <f>I48+'Shipments from supplier to WH'!J48-'Bag demand'!J50</f>
        <v>-7477.7777777777774</v>
      </c>
      <c r="K48" s="6">
        <f>J48+'Shipments from supplier to WH'!K48-'Bag demand'!K50</f>
        <v>-7477.7777777777774</v>
      </c>
      <c r="L48" s="6">
        <f>K48+'Shipments from supplier to WH'!L48-'Bag demand'!L50</f>
        <v>-7477.7777777777774</v>
      </c>
      <c r="M48" s="6">
        <f>L48+'Shipments from supplier to WH'!M48-'Bag demand'!M50</f>
        <v>-15236.111111111109</v>
      </c>
      <c r="N48" s="6">
        <f>M48+'Shipments from supplier to WH'!N48-'Bag demand'!N50</f>
        <v>-15236.111111111109</v>
      </c>
      <c r="O48" s="6">
        <f>N48+'Shipments from supplier to WH'!O48-'Bag demand'!O50</f>
        <v>-15236.111111111109</v>
      </c>
      <c r="P48" s="6">
        <f>O48+'Shipments from supplier to WH'!P48-'Bag demand'!P50</f>
        <v>-15236.111111111109</v>
      </c>
      <c r="Q48" s="6">
        <f>P48+'Shipments from supplier to WH'!Q48-'Bag demand'!Q50</f>
        <v>-15236.111111111109</v>
      </c>
      <c r="R48" s="6">
        <f>Q48+'Shipments from supplier to WH'!R48-'Bag demand'!R50</f>
        <v>-15236.111111111109</v>
      </c>
      <c r="S48" s="6">
        <f>R48+'Shipments from supplier to WH'!S48-'Bag demand'!S50</f>
        <v>-15236.111111111109</v>
      </c>
      <c r="T48" s="6">
        <f>S48+'Shipments from supplier to WH'!T48-'Bag demand'!T50</f>
        <v>-15236.111111111109</v>
      </c>
      <c r="U48" s="6">
        <f>T48+'Shipments from supplier to WH'!U48-'Bag demand'!U50</f>
        <v>-23888.888888888887</v>
      </c>
      <c r="V48" s="6">
        <f>U48+'Shipments from supplier to WH'!V48-'Bag demand'!V50</f>
        <v>-23888.888888888887</v>
      </c>
      <c r="W48" s="6">
        <f>V48+'Shipments from supplier to WH'!W48-'Bag demand'!W50</f>
        <v>-23888.888888888887</v>
      </c>
      <c r="X48" s="6">
        <f>W48+'Shipments from supplier to WH'!X48-'Bag demand'!X50</f>
        <v>-23888.888888888887</v>
      </c>
      <c r="Y48" s="6">
        <f>X48+'Shipments from supplier to WH'!Y48-'Bag demand'!Y50</f>
        <v>-23888.888888888887</v>
      </c>
      <c r="Z48" s="6">
        <f>Y48+'Shipments from supplier to WH'!Z48-'Bag demand'!Z50</f>
        <v>-23888.888888888887</v>
      </c>
      <c r="AA48" s="6">
        <f>Z48+'Shipments from supplier to WH'!AA48-'Bag demand'!AA50</f>
        <v>-23888.888888888887</v>
      </c>
    </row>
    <row r="49" spans="1:27" x14ac:dyDescent="0.2">
      <c r="A49">
        <v>10072</v>
      </c>
      <c r="B49" s="6">
        <f>'Shipments from supplier to WH'!B49-'Bag demand'!B51</f>
        <v>0</v>
      </c>
      <c r="C49" s="6">
        <f>B49+'Shipments from supplier to WH'!C49-'Bag demand'!C51</f>
        <v>0</v>
      </c>
      <c r="D49" s="6">
        <f>C49+'Shipments from supplier to WH'!D49-'Bag demand'!D51</f>
        <v>0</v>
      </c>
      <c r="E49" s="6">
        <f>D49+'Shipments from supplier to WH'!E49-'Bag demand'!E51</f>
        <v>0</v>
      </c>
      <c r="F49" s="6">
        <f>E49+'Shipments from supplier to WH'!F49-'Bag demand'!F51</f>
        <v>-7222.2222222222217</v>
      </c>
      <c r="G49" s="6">
        <f>F49+'Shipments from supplier to WH'!G49-'Bag demand'!G51</f>
        <v>-7222.2222222222217</v>
      </c>
      <c r="H49" s="6">
        <f>G49+'Shipments from supplier to WH'!H49-'Bag demand'!H51</f>
        <v>-7222.2222222222217</v>
      </c>
      <c r="I49" s="6">
        <f>H49+'Shipments from supplier to WH'!I49-'Bag demand'!I51</f>
        <v>-7222.2222222222217</v>
      </c>
      <c r="J49" s="6">
        <f>I49+'Shipments from supplier to WH'!J49-'Bag demand'!J51</f>
        <v>-7222.2222222222217</v>
      </c>
      <c r="K49" s="6">
        <f>J49+'Shipments from supplier to WH'!K49-'Bag demand'!K51</f>
        <v>-7222.2222222222217</v>
      </c>
      <c r="L49" s="6">
        <f>K49+'Shipments from supplier to WH'!L49-'Bag demand'!L51</f>
        <v>-7222.2222222222217</v>
      </c>
      <c r="M49" s="6">
        <f>L49+'Shipments from supplier to WH'!M49-'Bag demand'!M51</f>
        <v>-7222.2222222222217</v>
      </c>
      <c r="N49" s="6">
        <f>M49+'Shipments from supplier to WH'!N49-'Bag demand'!N51</f>
        <v>-14666.666666666666</v>
      </c>
      <c r="O49" s="6">
        <f>N49+'Shipments from supplier to WH'!O49-'Bag demand'!O51</f>
        <v>-14666.666666666666</v>
      </c>
      <c r="P49" s="6">
        <f>O49+'Shipments from supplier to WH'!P49-'Bag demand'!P51</f>
        <v>-14666.666666666666</v>
      </c>
      <c r="Q49" s="6">
        <f>P49+'Shipments from supplier to WH'!Q49-'Bag demand'!Q51</f>
        <v>-14666.666666666666</v>
      </c>
      <c r="R49" s="6">
        <f>Q49+'Shipments from supplier to WH'!R49-'Bag demand'!R51</f>
        <v>-14666.666666666666</v>
      </c>
      <c r="S49" s="6">
        <f>R49+'Shipments from supplier to WH'!S49-'Bag demand'!S51</f>
        <v>-14666.666666666666</v>
      </c>
      <c r="T49" s="6">
        <f>S49+'Shipments from supplier to WH'!T49-'Bag demand'!T51</f>
        <v>-14666.666666666666</v>
      </c>
      <c r="U49" s="6">
        <f>T49+'Shipments from supplier to WH'!U49-'Bag demand'!U51</f>
        <v>-14666.666666666666</v>
      </c>
      <c r="V49" s="6">
        <f>U49+'Shipments from supplier to WH'!V49-'Bag demand'!V51</f>
        <v>-22138.888888888887</v>
      </c>
      <c r="W49" s="6">
        <f>V49+'Shipments from supplier to WH'!W49-'Bag demand'!W51</f>
        <v>-22138.888888888887</v>
      </c>
      <c r="X49" s="6">
        <f>W49+'Shipments from supplier to WH'!X49-'Bag demand'!X51</f>
        <v>-22138.888888888887</v>
      </c>
      <c r="Y49" s="6">
        <f>X49+'Shipments from supplier to WH'!Y49-'Bag demand'!Y51</f>
        <v>-22138.888888888887</v>
      </c>
      <c r="Z49" s="6">
        <f>Y49+'Shipments from supplier to WH'!Z49-'Bag demand'!Z51</f>
        <v>-22138.888888888887</v>
      </c>
      <c r="AA49" s="6">
        <f>Z49+'Shipments from supplier to WH'!AA49-'Bag demand'!AA51</f>
        <v>-22138.888888888887</v>
      </c>
    </row>
    <row r="50" spans="1:27" x14ac:dyDescent="0.2">
      <c r="A50">
        <v>10073</v>
      </c>
      <c r="B50" s="6">
        <f>'Shipments from supplier to WH'!B50-'Bag demand'!B52</f>
        <v>0</v>
      </c>
      <c r="C50" s="6">
        <f>B50+'Shipments from supplier to WH'!C50-'Bag demand'!C52</f>
        <v>0</v>
      </c>
      <c r="D50" s="6">
        <f>C50+'Shipments from supplier to WH'!D50-'Bag demand'!D52</f>
        <v>-9738.8888888888887</v>
      </c>
      <c r="E50" s="6">
        <f>D50+'Shipments from supplier to WH'!E50-'Bag demand'!E52</f>
        <v>-9738.8888888888887</v>
      </c>
      <c r="F50" s="6">
        <f>E50+'Shipments from supplier to WH'!F50-'Bag demand'!F52</f>
        <v>-9738.8888888888887</v>
      </c>
      <c r="G50" s="6">
        <f>F50+'Shipments from supplier to WH'!G50-'Bag demand'!G52</f>
        <v>-9738.8888888888887</v>
      </c>
      <c r="H50" s="6">
        <f>G50+'Shipments from supplier to WH'!H50-'Bag demand'!H52</f>
        <v>-9738.8888888888887</v>
      </c>
      <c r="I50" s="6">
        <f>H50+'Shipments from supplier to WH'!I50-'Bag demand'!I52</f>
        <v>-9738.8888888888887</v>
      </c>
      <c r="J50" s="6">
        <f>I50+'Shipments from supplier to WH'!J50-'Bag demand'!J52</f>
        <v>-22855.555555555555</v>
      </c>
      <c r="K50" s="6">
        <f>J50+'Shipments from supplier to WH'!K50-'Bag demand'!K52</f>
        <v>-22855.555555555555</v>
      </c>
      <c r="L50" s="6">
        <f>K50+'Shipments from supplier to WH'!L50-'Bag demand'!L52</f>
        <v>-22855.555555555555</v>
      </c>
      <c r="M50" s="6">
        <f>L50+'Shipments from supplier to WH'!M50-'Bag demand'!M52</f>
        <v>-22855.555555555555</v>
      </c>
      <c r="N50" s="6">
        <f>M50+'Shipments from supplier to WH'!N50-'Bag demand'!N52</f>
        <v>-22855.555555555555</v>
      </c>
      <c r="O50" s="6">
        <f>N50+'Shipments from supplier to WH'!O50-'Bag demand'!O52</f>
        <v>-22855.555555555555</v>
      </c>
      <c r="P50" s="6">
        <f>O50+'Shipments from supplier to WH'!P50-'Bag demand'!P52</f>
        <v>-22855.555555555555</v>
      </c>
      <c r="Q50" s="6">
        <f>P50+'Shipments from supplier to WH'!Q50-'Bag demand'!Q52</f>
        <v>-22855.555555555555</v>
      </c>
      <c r="R50" s="6">
        <f>Q50+'Shipments from supplier to WH'!R50-'Bag demand'!R52</f>
        <v>-22855.555555555555</v>
      </c>
      <c r="S50" s="6">
        <f>R50+'Shipments from supplier to WH'!S50-'Bag demand'!S52</f>
        <v>-35244.444444444445</v>
      </c>
      <c r="T50" s="6">
        <f>S50+'Shipments from supplier to WH'!T50-'Bag demand'!T52</f>
        <v>-35244.444444444445</v>
      </c>
      <c r="U50" s="6">
        <f>T50+'Shipments from supplier to WH'!U50-'Bag demand'!U52</f>
        <v>-35244.444444444445</v>
      </c>
      <c r="V50" s="6">
        <f>U50+'Shipments from supplier to WH'!V50-'Bag demand'!V52</f>
        <v>-35244.444444444445</v>
      </c>
      <c r="W50" s="6">
        <f>V50+'Shipments from supplier to WH'!W50-'Bag demand'!W52</f>
        <v>-35244.444444444445</v>
      </c>
      <c r="X50" s="6">
        <f>W50+'Shipments from supplier to WH'!X50-'Bag demand'!X52</f>
        <v>-35244.444444444445</v>
      </c>
      <c r="Y50" s="6">
        <f>X50+'Shipments from supplier to WH'!Y50-'Bag demand'!Y52</f>
        <v>-35244.444444444445</v>
      </c>
      <c r="Z50" s="6">
        <f>Y50+'Shipments from supplier to WH'!Z50-'Bag demand'!Z52</f>
        <v>-35244.444444444445</v>
      </c>
      <c r="AA50" s="6">
        <f>Z50+'Shipments from supplier to WH'!AA50-'Bag demand'!AA52</f>
        <v>-35244.444444444445</v>
      </c>
    </row>
    <row r="51" spans="1:27" x14ac:dyDescent="0.2">
      <c r="A51">
        <v>10074</v>
      </c>
      <c r="B51" s="6">
        <f>'Shipments from supplier to WH'!B51-'Bag demand'!B53</f>
        <v>0</v>
      </c>
      <c r="C51" s="6">
        <f>B51+'Shipments from supplier to WH'!C51-'Bag demand'!C53</f>
        <v>0</v>
      </c>
      <c r="D51" s="6">
        <f>C51+'Shipments from supplier to WH'!D51-'Bag demand'!D53</f>
        <v>0</v>
      </c>
      <c r="E51" s="6">
        <f>D51+'Shipments from supplier to WH'!E51-'Bag demand'!E53</f>
        <v>0</v>
      </c>
      <c r="F51" s="6">
        <f>E51+'Shipments from supplier to WH'!F51-'Bag demand'!F53</f>
        <v>-5145.833333333333</v>
      </c>
      <c r="G51" s="6">
        <f>F51+'Shipments from supplier to WH'!G51-'Bag demand'!G53</f>
        <v>-5145.833333333333</v>
      </c>
      <c r="H51" s="6">
        <f>G51+'Shipments from supplier to WH'!H51-'Bag demand'!H53</f>
        <v>-5145.833333333333</v>
      </c>
      <c r="I51" s="6">
        <f>H51+'Shipments from supplier to WH'!I51-'Bag demand'!I53</f>
        <v>-5145.833333333333</v>
      </c>
      <c r="J51" s="6">
        <f>I51+'Shipments from supplier to WH'!J51-'Bag demand'!J53</f>
        <v>-5145.833333333333</v>
      </c>
      <c r="K51" s="6">
        <f>J51+'Shipments from supplier to WH'!K51-'Bag demand'!K53</f>
        <v>-5145.833333333333</v>
      </c>
      <c r="L51" s="6">
        <f>K51+'Shipments from supplier to WH'!L51-'Bag demand'!L53</f>
        <v>-5145.833333333333</v>
      </c>
      <c r="M51" s="6">
        <f>L51+'Shipments from supplier to WH'!M51-'Bag demand'!M53</f>
        <v>-5145.833333333333</v>
      </c>
      <c r="N51" s="6">
        <f>M51+'Shipments from supplier to WH'!N51-'Bag demand'!N53</f>
        <v>-9618.0555555555547</v>
      </c>
      <c r="O51" s="6">
        <f>N51+'Shipments from supplier to WH'!O51-'Bag demand'!O53</f>
        <v>-9618.0555555555547</v>
      </c>
      <c r="P51" s="6">
        <f>O51+'Shipments from supplier to WH'!P51-'Bag demand'!P53</f>
        <v>-9618.0555555555547</v>
      </c>
      <c r="Q51" s="6">
        <f>P51+'Shipments from supplier to WH'!Q51-'Bag demand'!Q53</f>
        <v>-9618.0555555555547</v>
      </c>
      <c r="R51" s="6">
        <f>Q51+'Shipments from supplier to WH'!R51-'Bag demand'!R53</f>
        <v>-9618.0555555555547</v>
      </c>
      <c r="S51" s="6">
        <f>R51+'Shipments from supplier to WH'!S51-'Bag demand'!S53</f>
        <v>-9618.0555555555547</v>
      </c>
      <c r="T51" s="6">
        <f>S51+'Shipments from supplier to WH'!T51-'Bag demand'!T53</f>
        <v>-9618.0555555555547</v>
      </c>
      <c r="U51" s="6">
        <f>T51+'Shipments from supplier to WH'!U51-'Bag demand'!U53</f>
        <v>-9618.0555555555547</v>
      </c>
      <c r="V51" s="6">
        <f>U51+'Shipments from supplier to WH'!V51-'Bag demand'!V53</f>
        <v>-14451.388888888887</v>
      </c>
      <c r="W51" s="6">
        <f>V51+'Shipments from supplier to WH'!W51-'Bag demand'!W53</f>
        <v>-14451.388888888887</v>
      </c>
      <c r="X51" s="6">
        <f>W51+'Shipments from supplier to WH'!X51-'Bag demand'!X53</f>
        <v>-14451.388888888887</v>
      </c>
      <c r="Y51" s="6">
        <f>X51+'Shipments from supplier to WH'!Y51-'Bag demand'!Y53</f>
        <v>-14451.388888888887</v>
      </c>
      <c r="Z51" s="6">
        <f>Y51+'Shipments from supplier to WH'!Z51-'Bag demand'!Z53</f>
        <v>-14451.388888888887</v>
      </c>
      <c r="AA51" s="6">
        <f>Z51+'Shipments from supplier to WH'!AA51-'Bag demand'!AA53</f>
        <v>-14451.388888888887</v>
      </c>
    </row>
    <row r="52" spans="1:27" x14ac:dyDescent="0.2">
      <c r="A52">
        <v>10075</v>
      </c>
      <c r="B52" s="6">
        <f>'Shipments from supplier to WH'!B52-'Bag demand'!B54</f>
        <v>0</v>
      </c>
      <c r="C52" s="6">
        <f>B52+'Shipments from supplier to WH'!C52-'Bag demand'!C54</f>
        <v>0</v>
      </c>
      <c r="D52" s="6">
        <f>C52+'Shipments from supplier to WH'!D52-'Bag demand'!D54</f>
        <v>-4950</v>
      </c>
      <c r="E52" s="6">
        <f>D52+'Shipments from supplier to WH'!E52-'Bag demand'!E54</f>
        <v>-4950</v>
      </c>
      <c r="F52" s="6">
        <f>E52+'Shipments from supplier to WH'!F52-'Bag demand'!F54</f>
        <v>-4950</v>
      </c>
      <c r="G52" s="6">
        <f>F52+'Shipments from supplier to WH'!G52-'Bag demand'!G54</f>
        <v>-4950</v>
      </c>
      <c r="H52" s="6">
        <f>G52+'Shipments from supplier to WH'!H52-'Bag demand'!H54</f>
        <v>-4950</v>
      </c>
      <c r="I52" s="6">
        <f>H52+'Shipments from supplier to WH'!I52-'Bag demand'!I54</f>
        <v>-4950</v>
      </c>
      <c r="J52" s="6">
        <f>I52+'Shipments from supplier to WH'!J52-'Bag demand'!J54</f>
        <v>-4950</v>
      </c>
      <c r="K52" s="6">
        <f>J52+'Shipments from supplier to WH'!K52-'Bag demand'!K54</f>
        <v>-4950</v>
      </c>
      <c r="L52" s="6">
        <f>K52+'Shipments from supplier to WH'!L52-'Bag demand'!L54</f>
        <v>-10500</v>
      </c>
      <c r="M52" s="6">
        <f>L52+'Shipments from supplier to WH'!M52-'Bag demand'!M54</f>
        <v>-10500</v>
      </c>
      <c r="N52" s="6">
        <f>M52+'Shipments from supplier to WH'!N52-'Bag demand'!N54</f>
        <v>-10500</v>
      </c>
      <c r="O52" s="6">
        <f>N52+'Shipments from supplier to WH'!O52-'Bag demand'!O54</f>
        <v>-10500</v>
      </c>
      <c r="P52" s="6">
        <f>O52+'Shipments from supplier to WH'!P52-'Bag demand'!P54</f>
        <v>-10500</v>
      </c>
      <c r="Q52" s="6">
        <f>P52+'Shipments from supplier to WH'!Q52-'Bag demand'!Q54</f>
        <v>-10500</v>
      </c>
      <c r="R52" s="6">
        <f>Q52+'Shipments from supplier to WH'!R52-'Bag demand'!R54</f>
        <v>-10500</v>
      </c>
      <c r="S52" s="6">
        <f>R52+'Shipments from supplier to WH'!S52-'Bag demand'!S54</f>
        <v>-10500</v>
      </c>
      <c r="T52" s="6">
        <f>S52+'Shipments from supplier to WH'!T52-'Bag demand'!T54</f>
        <v>-15916.666666666668</v>
      </c>
      <c r="U52" s="6">
        <f>T52+'Shipments from supplier to WH'!U52-'Bag demand'!U54</f>
        <v>-15916.666666666668</v>
      </c>
      <c r="V52" s="6">
        <f>U52+'Shipments from supplier to WH'!V52-'Bag demand'!V54</f>
        <v>-15916.666666666668</v>
      </c>
      <c r="W52" s="6">
        <f>V52+'Shipments from supplier to WH'!W52-'Bag demand'!W54</f>
        <v>-15916.666666666668</v>
      </c>
      <c r="X52" s="6">
        <f>W52+'Shipments from supplier to WH'!X52-'Bag demand'!X54</f>
        <v>-15916.666666666668</v>
      </c>
      <c r="Y52" s="6">
        <f>X52+'Shipments from supplier to WH'!Y52-'Bag demand'!Y54</f>
        <v>-15916.666666666668</v>
      </c>
      <c r="Z52" s="6">
        <f>Y52+'Shipments from supplier to WH'!Z52-'Bag demand'!Z54</f>
        <v>-15916.666666666668</v>
      </c>
      <c r="AA52" s="6">
        <f>Z52+'Shipments from supplier to WH'!AA52-'Bag demand'!AA54</f>
        <v>-15916.666666666668</v>
      </c>
    </row>
    <row r="53" spans="1:27" x14ac:dyDescent="0.2">
      <c r="A53">
        <v>10076</v>
      </c>
      <c r="B53" s="6">
        <f>'Shipments from supplier to WH'!B53-'Bag demand'!B55</f>
        <v>0</v>
      </c>
      <c r="C53" s="6">
        <f>B53+'Shipments from supplier to WH'!C53-'Bag demand'!C55</f>
        <v>-979.99999999999989</v>
      </c>
      <c r="D53" s="6">
        <f>C53+'Shipments from supplier to WH'!D53-'Bag demand'!D55</f>
        <v>-979.99999999999989</v>
      </c>
      <c r="E53" s="6">
        <f>D53+'Shipments from supplier to WH'!E53-'Bag demand'!E55</f>
        <v>-979.99999999999989</v>
      </c>
      <c r="F53" s="6">
        <f>E53+'Shipments from supplier to WH'!F53-'Bag demand'!F55</f>
        <v>-979.99999999999989</v>
      </c>
      <c r="G53" s="6">
        <f>F53+'Shipments from supplier to WH'!G53-'Bag demand'!G55</f>
        <v>-1905.5555555555554</v>
      </c>
      <c r="H53" s="6">
        <f>G53+'Shipments from supplier to WH'!H53-'Bag demand'!H55</f>
        <v>-1905.5555555555554</v>
      </c>
      <c r="I53" s="6">
        <f>H53+'Shipments from supplier to WH'!I53-'Bag demand'!I55</f>
        <v>-1905.5555555555554</v>
      </c>
      <c r="J53" s="6">
        <f>I53+'Shipments from supplier to WH'!J53-'Bag demand'!J55</f>
        <v>-1905.5555555555554</v>
      </c>
      <c r="K53" s="6">
        <f>J53+'Shipments from supplier to WH'!K53-'Bag demand'!K55</f>
        <v>-2817.5</v>
      </c>
      <c r="L53" s="6">
        <f>K53+'Shipments from supplier to WH'!L53-'Bag demand'!L55</f>
        <v>-2817.5</v>
      </c>
      <c r="M53" s="6">
        <f>L53+'Shipments from supplier to WH'!M53-'Bag demand'!M55</f>
        <v>-2817.5</v>
      </c>
      <c r="N53" s="6">
        <f>M53+'Shipments from supplier to WH'!N53-'Bag demand'!N55</f>
        <v>-2817.5</v>
      </c>
      <c r="O53" s="6">
        <f>N53+'Shipments from supplier to WH'!O53-'Bag demand'!O55</f>
        <v>-3851.9444444444443</v>
      </c>
      <c r="P53" s="6">
        <f>O53+'Shipments from supplier to WH'!P53-'Bag demand'!P55</f>
        <v>-3851.9444444444443</v>
      </c>
      <c r="Q53" s="6">
        <f>P53+'Shipments from supplier to WH'!Q53-'Bag demand'!Q55</f>
        <v>-3851.9444444444443</v>
      </c>
      <c r="R53" s="6">
        <f>Q53+'Shipments from supplier to WH'!R53-'Bag demand'!R55</f>
        <v>-3851.9444444444443</v>
      </c>
      <c r="S53" s="6">
        <f>R53+'Shipments from supplier to WH'!S53-'Bag demand'!S55</f>
        <v>-4910.8888888888887</v>
      </c>
      <c r="T53" s="6">
        <f>S53+'Shipments from supplier to WH'!T53-'Bag demand'!T55</f>
        <v>-4910.8888888888887</v>
      </c>
      <c r="U53" s="6">
        <f>T53+'Shipments from supplier to WH'!U53-'Bag demand'!U55</f>
        <v>-4910.8888888888887</v>
      </c>
      <c r="V53" s="6">
        <f>U53+'Shipments from supplier to WH'!V53-'Bag demand'!V55</f>
        <v>-4910.8888888888887</v>
      </c>
      <c r="W53" s="6">
        <f>V53+'Shipments from supplier to WH'!W53-'Bag demand'!W55</f>
        <v>-6043.333333333333</v>
      </c>
      <c r="X53" s="6">
        <f>W53+'Shipments from supplier to WH'!X53-'Bag demand'!X55</f>
        <v>-6043.333333333333</v>
      </c>
      <c r="Y53" s="6">
        <f>X53+'Shipments from supplier to WH'!Y53-'Bag demand'!Y55</f>
        <v>-6043.333333333333</v>
      </c>
      <c r="Z53" s="6">
        <f>Y53+'Shipments from supplier to WH'!Z53-'Bag demand'!Z55</f>
        <v>-6043.333333333333</v>
      </c>
      <c r="AA53" s="6">
        <f>Z53+'Shipments from supplier to WH'!AA53-'Bag demand'!AA55</f>
        <v>-7241.1111111111113</v>
      </c>
    </row>
    <row r="54" spans="1:27" x14ac:dyDescent="0.2">
      <c r="A54">
        <v>10077</v>
      </c>
      <c r="B54" s="6">
        <f>'Shipments from supplier to WH'!B54-'Bag demand'!B56</f>
        <v>-762.22222222222217</v>
      </c>
      <c r="C54" s="6">
        <f>B54+'Shipments from supplier to WH'!C54-'Bag demand'!C56</f>
        <v>-762.22222222222217</v>
      </c>
      <c r="D54" s="6">
        <f>C54+'Shipments from supplier to WH'!D54-'Bag demand'!D56</f>
        <v>-762.22222222222217</v>
      </c>
      <c r="E54" s="6">
        <f>D54+'Shipments from supplier to WH'!E54-'Bag demand'!E56</f>
        <v>-762.22222222222217</v>
      </c>
      <c r="F54" s="6">
        <f>E54+'Shipments from supplier to WH'!F54-'Bag demand'!F56</f>
        <v>-1529.8888888888887</v>
      </c>
      <c r="G54" s="6">
        <f>F54+'Shipments from supplier to WH'!G54-'Bag demand'!G56</f>
        <v>-1529.8888888888887</v>
      </c>
      <c r="H54" s="6">
        <f>G54+'Shipments from supplier to WH'!H54-'Bag demand'!H56</f>
        <v>-1529.8888888888887</v>
      </c>
      <c r="I54" s="6">
        <f>H54+'Shipments from supplier to WH'!I54-'Bag demand'!I56</f>
        <v>-1529.8888888888887</v>
      </c>
      <c r="J54" s="6">
        <f>I54+'Shipments from supplier to WH'!J54-'Bag demand'!J56</f>
        <v>-2313.8888888888887</v>
      </c>
      <c r="K54" s="6">
        <f>J54+'Shipments from supplier to WH'!K54-'Bag demand'!K56</f>
        <v>-2313.8888888888887</v>
      </c>
      <c r="L54" s="6">
        <f>K54+'Shipments from supplier to WH'!L54-'Bag demand'!L56</f>
        <v>-2313.8888888888887</v>
      </c>
      <c r="M54" s="6">
        <f>L54+'Shipments from supplier to WH'!M54-'Bag demand'!M56</f>
        <v>-2313.8888888888887</v>
      </c>
      <c r="N54" s="6">
        <f>M54+'Shipments from supplier to WH'!N54-'Bag demand'!N56</f>
        <v>-3185</v>
      </c>
      <c r="O54" s="6">
        <f>N54+'Shipments from supplier to WH'!O54-'Bag demand'!O56</f>
        <v>-3185</v>
      </c>
      <c r="P54" s="6">
        <f>O54+'Shipments from supplier to WH'!P54-'Bag demand'!P56</f>
        <v>-3185</v>
      </c>
      <c r="Q54" s="6">
        <f>P54+'Shipments from supplier to WH'!Q54-'Bag demand'!Q56</f>
        <v>-3185</v>
      </c>
      <c r="R54" s="6">
        <f>Q54+'Shipments from supplier to WH'!R54-'Bag demand'!R56</f>
        <v>-4001.6666666666665</v>
      </c>
      <c r="S54" s="6">
        <f>R54+'Shipments from supplier to WH'!S54-'Bag demand'!S56</f>
        <v>-4001.6666666666665</v>
      </c>
      <c r="T54" s="6">
        <f>S54+'Shipments from supplier to WH'!T54-'Bag demand'!T56</f>
        <v>-4001.6666666666665</v>
      </c>
      <c r="U54" s="6">
        <f>T54+'Shipments from supplier to WH'!U54-'Bag demand'!U56</f>
        <v>-4001.6666666666665</v>
      </c>
      <c r="V54" s="6">
        <f>U54+'Shipments from supplier to WH'!V54-'Bag demand'!V56</f>
        <v>-4872.7777777777774</v>
      </c>
      <c r="W54" s="6">
        <f>V54+'Shipments from supplier to WH'!W54-'Bag demand'!W56</f>
        <v>-4872.7777777777774</v>
      </c>
      <c r="X54" s="6">
        <f>W54+'Shipments from supplier to WH'!X54-'Bag demand'!X56</f>
        <v>-4872.7777777777774</v>
      </c>
      <c r="Y54" s="6">
        <f>X54+'Shipments from supplier to WH'!Y54-'Bag demand'!Y56</f>
        <v>-4872.7777777777774</v>
      </c>
      <c r="Z54" s="6">
        <f>Y54+'Shipments from supplier to WH'!Z54-'Bag demand'!Z56</f>
        <v>-5784.7222222222217</v>
      </c>
      <c r="AA54" s="6">
        <f>Z54+'Shipments from supplier to WH'!AA54-'Bag demand'!AA56</f>
        <v>-5784.7222222222217</v>
      </c>
    </row>
    <row r="55" spans="1:27" x14ac:dyDescent="0.2">
      <c r="A55">
        <v>10078</v>
      </c>
      <c r="B55" s="6">
        <f>'Shipments from supplier to WH'!B55-'Bag demand'!B57</f>
        <v>0</v>
      </c>
      <c r="C55" s="6">
        <f>B55+'Shipments from supplier to WH'!C55-'Bag demand'!C57</f>
        <v>-828.33333333333326</v>
      </c>
      <c r="D55" s="6">
        <f>C55+'Shipments from supplier to WH'!D55-'Bag demand'!D57</f>
        <v>-828.33333333333326</v>
      </c>
      <c r="E55" s="6">
        <f>D55+'Shipments from supplier to WH'!E55-'Bag demand'!E57</f>
        <v>-1680</v>
      </c>
      <c r="F55" s="6">
        <f>E55+'Shipments from supplier to WH'!F55-'Bag demand'!F57</f>
        <v>-1680</v>
      </c>
      <c r="G55" s="6">
        <f>F55+'Shipments from supplier to WH'!G55-'Bag demand'!G57</f>
        <v>-2531.6666666666665</v>
      </c>
      <c r="H55" s="6">
        <f>G55+'Shipments from supplier to WH'!H55-'Bag demand'!H57</f>
        <v>-2531.6666666666665</v>
      </c>
      <c r="I55" s="6">
        <f>H55+'Shipments from supplier to WH'!I55-'Bag demand'!I57</f>
        <v>-3390.333333333333</v>
      </c>
      <c r="J55" s="6">
        <f>I55+'Shipments from supplier to WH'!J55-'Bag demand'!J57</f>
        <v>-3390.333333333333</v>
      </c>
      <c r="K55" s="6">
        <f>J55+'Shipments from supplier to WH'!K55-'Bag demand'!K57</f>
        <v>-4249</v>
      </c>
      <c r="L55" s="6">
        <f>K55+'Shipments from supplier to WH'!L55-'Bag demand'!L57</f>
        <v>-4249</v>
      </c>
      <c r="M55" s="6">
        <f>L55+'Shipments from supplier to WH'!M55-'Bag demand'!M57</f>
        <v>-5145</v>
      </c>
      <c r="N55" s="6">
        <f>M55+'Shipments from supplier to WH'!N55-'Bag demand'!N57</f>
        <v>-5145</v>
      </c>
      <c r="O55" s="6">
        <f>N55+'Shipments from supplier to WH'!O55-'Bag demand'!O57</f>
        <v>-6078.333333333333</v>
      </c>
      <c r="P55" s="6">
        <f>O55+'Shipments from supplier to WH'!P55-'Bag demand'!P57</f>
        <v>-6078.333333333333</v>
      </c>
      <c r="Q55" s="6">
        <f>P55+'Shipments from supplier to WH'!Q55-'Bag demand'!Q57</f>
        <v>-7000</v>
      </c>
      <c r="R55" s="6">
        <f>Q55+'Shipments from supplier to WH'!R55-'Bag demand'!R57</f>
        <v>-7000</v>
      </c>
      <c r="S55" s="6">
        <f>R55+'Shipments from supplier to WH'!S55-'Bag demand'!S57</f>
        <v>-7910</v>
      </c>
      <c r="T55" s="6">
        <f>S55+'Shipments from supplier to WH'!T55-'Bag demand'!T57</f>
        <v>-7910</v>
      </c>
      <c r="U55" s="6">
        <f>T55+'Shipments from supplier to WH'!U55-'Bag demand'!U57</f>
        <v>-8813</v>
      </c>
      <c r="V55" s="6">
        <f>U55+'Shipments from supplier to WH'!V55-'Bag demand'!V57</f>
        <v>-8813</v>
      </c>
      <c r="W55" s="6">
        <f>V55+'Shipments from supplier to WH'!W55-'Bag demand'!W57</f>
        <v>-9709</v>
      </c>
      <c r="X55" s="6">
        <f>W55+'Shipments from supplier to WH'!X55-'Bag demand'!X57</f>
        <v>-9709</v>
      </c>
      <c r="Y55" s="6">
        <f>X55+'Shipments from supplier to WH'!Y55-'Bag demand'!Y57</f>
        <v>-10605</v>
      </c>
      <c r="Z55" s="6">
        <f>Y55+'Shipments from supplier to WH'!Z55-'Bag demand'!Z57</f>
        <v>-10605</v>
      </c>
      <c r="AA55" s="6">
        <f>Z55+'Shipments from supplier to WH'!AA55-'Bag demand'!AA57</f>
        <v>-11631.666666666666</v>
      </c>
    </row>
    <row r="56" spans="1:27" x14ac:dyDescent="0.2">
      <c r="A56">
        <v>10079</v>
      </c>
      <c r="B56" s="6">
        <f>'Shipments from supplier to WH'!B56-'Bag demand'!B58</f>
        <v>-585.00000000000011</v>
      </c>
      <c r="C56" s="6">
        <f>B56+'Shipments from supplier to WH'!C56-'Bag demand'!C58</f>
        <v>-585.00000000000011</v>
      </c>
      <c r="D56" s="6">
        <f>C56+'Shipments from supplier to WH'!D56-'Bag demand'!D58</f>
        <v>-1192.5</v>
      </c>
      <c r="E56" s="6">
        <f>D56+'Shipments from supplier to WH'!E56-'Bag demand'!E58</f>
        <v>-1192.5</v>
      </c>
      <c r="F56" s="6">
        <f>E56+'Shipments from supplier to WH'!F56-'Bag demand'!F58</f>
        <v>-1822.5</v>
      </c>
      <c r="G56" s="6">
        <f>F56+'Shipments from supplier to WH'!G56-'Bag demand'!G58</f>
        <v>-1822.5</v>
      </c>
      <c r="H56" s="6">
        <f>G56+'Shipments from supplier to WH'!H56-'Bag demand'!H58</f>
        <v>-2437.5</v>
      </c>
      <c r="I56" s="6">
        <f>H56+'Shipments from supplier to WH'!I56-'Bag demand'!I58</f>
        <v>-2437.5</v>
      </c>
      <c r="J56" s="6">
        <f>I56+'Shipments from supplier to WH'!J56-'Bag demand'!J58</f>
        <v>-3037.5</v>
      </c>
      <c r="K56" s="6">
        <f>J56+'Shipments from supplier to WH'!K56-'Bag demand'!K58</f>
        <v>-3037.5</v>
      </c>
      <c r="L56" s="6">
        <f>K56+'Shipments from supplier to WH'!L56-'Bag demand'!L58</f>
        <v>-3637.5</v>
      </c>
      <c r="M56" s="6">
        <f>L56+'Shipments from supplier to WH'!M56-'Bag demand'!M58</f>
        <v>-3637.5</v>
      </c>
      <c r="N56" s="6">
        <f>M56+'Shipments from supplier to WH'!N56-'Bag demand'!N58</f>
        <v>-4342.5</v>
      </c>
      <c r="O56" s="6">
        <f>N56+'Shipments from supplier to WH'!O56-'Bag demand'!O58</f>
        <v>-4342.5</v>
      </c>
      <c r="P56" s="6">
        <f>O56+'Shipments from supplier to WH'!P56-'Bag demand'!P58</f>
        <v>-5047.5</v>
      </c>
      <c r="Q56" s="6">
        <f>P56+'Shipments from supplier to WH'!Q56-'Bag demand'!Q58</f>
        <v>-5047.5</v>
      </c>
      <c r="R56" s="6">
        <f>Q56+'Shipments from supplier to WH'!R56-'Bag demand'!R58</f>
        <v>-5707.5</v>
      </c>
      <c r="S56" s="6">
        <f>R56+'Shipments from supplier to WH'!S56-'Bag demand'!S58</f>
        <v>-5707.5</v>
      </c>
      <c r="T56" s="6">
        <f>S56+'Shipments from supplier to WH'!T56-'Bag demand'!T58</f>
        <v>-6367.5</v>
      </c>
      <c r="U56" s="6">
        <f>T56+'Shipments from supplier to WH'!U56-'Bag demand'!U58</f>
        <v>-6367.5</v>
      </c>
      <c r="V56" s="6">
        <f>U56+'Shipments from supplier to WH'!V56-'Bag demand'!V58</f>
        <v>-7063.5</v>
      </c>
      <c r="W56" s="6">
        <f>V56+'Shipments from supplier to WH'!W56-'Bag demand'!W58</f>
        <v>-7063.5</v>
      </c>
      <c r="X56" s="6">
        <f>W56+'Shipments from supplier to WH'!X56-'Bag demand'!X58</f>
        <v>-7759.5</v>
      </c>
      <c r="Y56" s="6">
        <f>X56+'Shipments from supplier to WH'!Y56-'Bag demand'!Y58</f>
        <v>-7759.5</v>
      </c>
      <c r="Z56" s="6">
        <f>Y56+'Shipments from supplier to WH'!Z56-'Bag demand'!Z58</f>
        <v>-8497.5</v>
      </c>
      <c r="AA56" s="6">
        <f>Z56+'Shipments from supplier to WH'!AA56-'Bag demand'!AA58</f>
        <v>-8497.5</v>
      </c>
    </row>
    <row r="57" spans="1:27" x14ac:dyDescent="0.2">
      <c r="A57">
        <v>10080</v>
      </c>
      <c r="B57" s="6">
        <f>'Shipments from supplier to WH'!B57-'Bag demand'!B59</f>
        <v>0</v>
      </c>
      <c r="C57" s="6">
        <f>B57+'Shipments from supplier to WH'!C57-'Bag demand'!C59</f>
        <v>-5330.0000000000009</v>
      </c>
      <c r="D57" s="6">
        <f>C57+'Shipments from supplier to WH'!D57-'Bag demand'!D59</f>
        <v>-5330.0000000000009</v>
      </c>
      <c r="E57" s="6">
        <f>D57+'Shipments from supplier to WH'!E57-'Bag demand'!E59</f>
        <v>-10660.000000000002</v>
      </c>
      <c r="F57" s="6">
        <f>E57+'Shipments from supplier to WH'!F57-'Bag demand'!F59</f>
        <v>-10660.000000000002</v>
      </c>
      <c r="G57" s="6">
        <f>F57+'Shipments from supplier to WH'!G57-'Bag demand'!G59</f>
        <v>-15990.000000000004</v>
      </c>
      <c r="H57" s="6">
        <f>G57+'Shipments from supplier to WH'!H57-'Bag demand'!H59</f>
        <v>-15990.000000000004</v>
      </c>
      <c r="I57" s="6">
        <f>H57+'Shipments from supplier to WH'!I57-'Bag demand'!I59</f>
        <v>-21320.000000000004</v>
      </c>
      <c r="J57" s="6">
        <f>I57+'Shipments from supplier to WH'!J57-'Bag demand'!J59</f>
        <v>-21320.000000000004</v>
      </c>
      <c r="K57" s="6">
        <f>J57+'Shipments from supplier to WH'!K57-'Bag demand'!K59</f>
        <v>-26650.000000000004</v>
      </c>
      <c r="L57" s="6">
        <f>K57+'Shipments from supplier to WH'!L57-'Bag demand'!L59</f>
        <v>-26650.000000000004</v>
      </c>
      <c r="M57" s="6">
        <f>L57+'Shipments from supplier to WH'!M57-'Bag demand'!M59</f>
        <v>-31980.000000000004</v>
      </c>
      <c r="N57" s="6">
        <f>M57+'Shipments from supplier to WH'!N57-'Bag demand'!N59</f>
        <v>-31980.000000000004</v>
      </c>
      <c r="O57" s="6">
        <f>N57+'Shipments from supplier to WH'!O57-'Bag demand'!O59</f>
        <v>-37310.000000000007</v>
      </c>
      <c r="P57" s="6">
        <f>O57+'Shipments from supplier to WH'!P57-'Bag demand'!P59</f>
        <v>-37310.000000000007</v>
      </c>
      <c r="Q57" s="6">
        <f>P57+'Shipments from supplier to WH'!Q57-'Bag demand'!Q59</f>
        <v>-42640.000000000007</v>
      </c>
      <c r="R57" s="6">
        <f>Q57+'Shipments from supplier to WH'!R57-'Bag demand'!R59</f>
        <v>-42640.000000000007</v>
      </c>
      <c r="S57" s="6">
        <f>R57+'Shipments from supplier to WH'!S57-'Bag demand'!S59</f>
        <v>-47970.000000000007</v>
      </c>
      <c r="T57" s="6">
        <f>S57+'Shipments from supplier to WH'!T57-'Bag demand'!T59</f>
        <v>-47970.000000000007</v>
      </c>
      <c r="U57" s="6">
        <f>T57+'Shipments from supplier to WH'!U57-'Bag demand'!U59</f>
        <v>-53300.000000000007</v>
      </c>
      <c r="V57" s="6">
        <f>U57+'Shipments from supplier to WH'!V57-'Bag demand'!V59</f>
        <v>-53300.000000000007</v>
      </c>
      <c r="W57" s="6">
        <f>V57+'Shipments from supplier to WH'!W57-'Bag demand'!W59</f>
        <v>-58630.000000000007</v>
      </c>
      <c r="X57" s="6">
        <f>W57+'Shipments from supplier to WH'!X57-'Bag demand'!X59</f>
        <v>-58630.000000000007</v>
      </c>
      <c r="Y57" s="6">
        <f>X57+'Shipments from supplier to WH'!Y57-'Bag demand'!Y59</f>
        <v>-63960.000000000007</v>
      </c>
      <c r="Z57" s="6">
        <f>Y57+'Shipments from supplier to WH'!Z57-'Bag demand'!Z59</f>
        <v>-63960.000000000007</v>
      </c>
      <c r="AA57" s="6">
        <f>Z57+'Shipments from supplier to WH'!AA57-'Bag demand'!AA59</f>
        <v>-69290.000000000015</v>
      </c>
    </row>
    <row r="58" spans="1:27" x14ac:dyDescent="0.2">
      <c r="A58">
        <v>10081</v>
      </c>
      <c r="B58" s="6">
        <f>'Shipments from supplier to WH'!B58-'Bag demand'!B60</f>
        <v>-4711.1111111111122</v>
      </c>
      <c r="C58" s="6">
        <f>B58+'Shipments from supplier to WH'!C58-'Bag demand'!C60</f>
        <v>-4711.1111111111122</v>
      </c>
      <c r="D58" s="6">
        <f>C58+'Shipments from supplier to WH'!D58-'Bag demand'!D60</f>
        <v>-9422.2222222222244</v>
      </c>
      <c r="E58" s="6">
        <f>D58+'Shipments from supplier to WH'!E58-'Bag demand'!E60</f>
        <v>-9422.2222222222244</v>
      </c>
      <c r="F58" s="6">
        <f>E58+'Shipments from supplier to WH'!F58-'Bag demand'!F60</f>
        <v>-14133.333333333336</v>
      </c>
      <c r="G58" s="6">
        <f>F58+'Shipments from supplier to WH'!G58-'Bag demand'!G60</f>
        <v>-14133.333333333336</v>
      </c>
      <c r="H58" s="6">
        <f>G58+'Shipments from supplier to WH'!H58-'Bag demand'!H60</f>
        <v>-18844.444444444449</v>
      </c>
      <c r="I58" s="6">
        <f>H58+'Shipments from supplier to WH'!I58-'Bag demand'!I60</f>
        <v>-18844.444444444449</v>
      </c>
      <c r="J58" s="6">
        <f>I58+'Shipments from supplier to WH'!J58-'Bag demand'!J60</f>
        <v>-23555.555555555562</v>
      </c>
      <c r="K58" s="6">
        <f>J58+'Shipments from supplier to WH'!K58-'Bag demand'!K60</f>
        <v>-23555.555555555562</v>
      </c>
      <c r="L58" s="6">
        <f>K58+'Shipments from supplier to WH'!L58-'Bag demand'!L60</f>
        <v>-28266.666666666675</v>
      </c>
      <c r="M58" s="6">
        <f>L58+'Shipments from supplier to WH'!M58-'Bag demand'!M60</f>
        <v>-28266.666666666675</v>
      </c>
      <c r="N58" s="6">
        <f>M58+'Shipments from supplier to WH'!N58-'Bag demand'!N60</f>
        <v>-32977.777777777788</v>
      </c>
      <c r="O58" s="6">
        <f>N58+'Shipments from supplier to WH'!O58-'Bag demand'!O60</f>
        <v>-32977.777777777788</v>
      </c>
      <c r="P58" s="6">
        <f>O58+'Shipments from supplier to WH'!P58-'Bag demand'!P60</f>
        <v>-37688.888888888898</v>
      </c>
      <c r="Q58" s="6">
        <f>P58+'Shipments from supplier to WH'!Q58-'Bag demand'!Q60</f>
        <v>-37688.888888888898</v>
      </c>
      <c r="R58" s="6">
        <f>Q58+'Shipments from supplier to WH'!R58-'Bag demand'!R60</f>
        <v>-42400.000000000007</v>
      </c>
      <c r="S58" s="6">
        <f>R58+'Shipments from supplier to WH'!S58-'Bag demand'!S60</f>
        <v>-42400.000000000007</v>
      </c>
      <c r="T58" s="6">
        <f>S58+'Shipments from supplier to WH'!T58-'Bag demand'!T60</f>
        <v>-47111.111111111117</v>
      </c>
      <c r="U58" s="6">
        <f>T58+'Shipments from supplier to WH'!U58-'Bag demand'!U60</f>
        <v>-47111.111111111117</v>
      </c>
      <c r="V58" s="6">
        <f>U58+'Shipments from supplier to WH'!V58-'Bag demand'!V60</f>
        <v>-51822.222222222226</v>
      </c>
      <c r="W58" s="6">
        <f>V58+'Shipments from supplier to WH'!W58-'Bag demand'!W60</f>
        <v>-51822.222222222226</v>
      </c>
      <c r="X58" s="6">
        <f>W58+'Shipments from supplier to WH'!X58-'Bag demand'!X60</f>
        <v>-56533.333333333336</v>
      </c>
      <c r="Y58" s="6">
        <f>X58+'Shipments from supplier to WH'!Y58-'Bag demand'!Y60</f>
        <v>-56533.333333333336</v>
      </c>
      <c r="Z58" s="6">
        <f>Y58+'Shipments from supplier to WH'!Z58-'Bag demand'!Z60</f>
        <v>-61244.444444444445</v>
      </c>
      <c r="AA58" s="6">
        <f>Z58+'Shipments from supplier to WH'!AA58-'Bag demand'!AA60</f>
        <v>-61244.444444444445</v>
      </c>
    </row>
    <row r="59" spans="1:27" x14ac:dyDescent="0.2">
      <c r="A59">
        <v>10082</v>
      </c>
      <c r="B59" s="6">
        <f>'Shipments from supplier to WH'!B59-'Bag demand'!B61</f>
        <v>0</v>
      </c>
      <c r="C59" s="6">
        <f>B59+'Shipments from supplier to WH'!C59-'Bag demand'!C61</f>
        <v>0</v>
      </c>
      <c r="D59" s="6">
        <f>C59+'Shipments from supplier to WH'!D59-'Bag demand'!D61</f>
        <v>0</v>
      </c>
      <c r="E59" s="6">
        <f>D59+'Shipments from supplier to WH'!E59-'Bag demand'!E61</f>
        <v>-3551.4977777777772</v>
      </c>
      <c r="F59" s="6">
        <f>E59+'Shipments from supplier to WH'!F59-'Bag demand'!F61</f>
        <v>-3551.4977777777772</v>
      </c>
      <c r="G59" s="6">
        <f>F59+'Shipments from supplier to WH'!G59-'Bag demand'!G61</f>
        <v>-3551.4977777777772</v>
      </c>
      <c r="H59" s="6">
        <f>G59+'Shipments from supplier to WH'!H59-'Bag demand'!H61</f>
        <v>-3551.4977777777772</v>
      </c>
      <c r="I59" s="6">
        <f>H59+'Shipments from supplier to WH'!I59-'Bag demand'!I61</f>
        <v>-3551.4977777777772</v>
      </c>
      <c r="J59" s="6">
        <f>I59+'Shipments from supplier to WH'!J59-'Bag demand'!J61</f>
        <v>-3551.4977777777772</v>
      </c>
      <c r="K59" s="6">
        <f>J59+'Shipments from supplier to WH'!K59-'Bag demand'!K61</f>
        <v>-8418.0375555555547</v>
      </c>
      <c r="L59" s="6">
        <f>K59+'Shipments from supplier to WH'!L59-'Bag demand'!L61</f>
        <v>-8418.0375555555547</v>
      </c>
      <c r="M59" s="6">
        <f>L59+'Shipments from supplier to WH'!M59-'Bag demand'!M61</f>
        <v>-8418.0375555555547</v>
      </c>
      <c r="N59" s="6">
        <f>M59+'Shipments from supplier to WH'!N59-'Bag demand'!N61</f>
        <v>-8418.0375555555547</v>
      </c>
      <c r="O59" s="6">
        <f>N59+'Shipments from supplier to WH'!O59-'Bag demand'!O61</f>
        <v>-8418.0375555555547</v>
      </c>
      <c r="P59" s="6">
        <f>O59+'Shipments from supplier to WH'!P59-'Bag demand'!P61</f>
        <v>-8418.0375555555547</v>
      </c>
      <c r="Q59" s="6">
        <f>P59+'Shipments from supplier to WH'!Q59-'Bag demand'!Q61</f>
        <v>-13099.583777777778</v>
      </c>
      <c r="R59" s="6">
        <f>Q59+'Shipments from supplier to WH'!R59-'Bag demand'!R61</f>
        <v>-13099.583777777778</v>
      </c>
      <c r="S59" s="6">
        <f>R59+'Shipments from supplier to WH'!S59-'Bag demand'!S61</f>
        <v>-13099.583777777778</v>
      </c>
      <c r="T59" s="6">
        <f>S59+'Shipments from supplier to WH'!T59-'Bag demand'!T61</f>
        <v>-13099.583777777778</v>
      </c>
      <c r="U59" s="6">
        <f>T59+'Shipments from supplier to WH'!U59-'Bag demand'!U61</f>
        <v>-13099.583777777778</v>
      </c>
      <c r="V59" s="6">
        <f>U59+'Shipments from supplier to WH'!V59-'Bag demand'!V61</f>
        <v>-13099.583777777778</v>
      </c>
      <c r="W59" s="6">
        <f>V59+'Shipments from supplier to WH'!W59-'Bag demand'!W61</f>
        <v>-17148.549333333332</v>
      </c>
      <c r="X59" s="6">
        <f>W59+'Shipments from supplier to WH'!X59-'Bag demand'!X61</f>
        <v>-17148.549333333332</v>
      </c>
      <c r="Y59" s="6">
        <f>X59+'Shipments from supplier to WH'!Y59-'Bag demand'!Y61</f>
        <v>-17148.549333333332</v>
      </c>
      <c r="Z59" s="6">
        <f>Y59+'Shipments from supplier to WH'!Z59-'Bag demand'!Z61</f>
        <v>-17148.549333333332</v>
      </c>
      <c r="AA59" s="6">
        <f>Z59+'Shipments from supplier to WH'!AA59-'Bag demand'!AA61</f>
        <v>-17148.549333333332</v>
      </c>
    </row>
    <row r="60" spans="1:27" x14ac:dyDescent="0.2">
      <c r="A60">
        <v>10083</v>
      </c>
      <c r="B60" s="6">
        <f>'Shipments from supplier to WH'!B60-'Bag demand'!B62</f>
        <v>0</v>
      </c>
      <c r="C60" s="6">
        <f>B60+'Shipments from supplier to WH'!C60-'Bag demand'!C62</f>
        <v>-5703.333333333333</v>
      </c>
      <c r="D60" s="6">
        <f>C60+'Shipments from supplier to WH'!D60-'Bag demand'!D62</f>
        <v>-5703.333333333333</v>
      </c>
      <c r="E60" s="6">
        <f>D60+'Shipments from supplier to WH'!E60-'Bag demand'!E62</f>
        <v>-5703.333333333333</v>
      </c>
      <c r="F60" s="6">
        <f>E60+'Shipments from supplier to WH'!F60-'Bag demand'!F62</f>
        <v>-5703.333333333333</v>
      </c>
      <c r="G60" s="6">
        <f>F60+'Shipments from supplier to WH'!G60-'Bag demand'!G62</f>
        <v>-5703.333333333333</v>
      </c>
      <c r="H60" s="6">
        <f>G60+'Shipments from supplier to WH'!H60-'Bag demand'!H62</f>
        <v>-10481.111111111109</v>
      </c>
      <c r="I60" s="6">
        <f>H60+'Shipments from supplier to WH'!I60-'Bag demand'!I62</f>
        <v>-10481.111111111109</v>
      </c>
      <c r="J60" s="6">
        <f>I60+'Shipments from supplier to WH'!J60-'Bag demand'!J62</f>
        <v>-10481.111111111109</v>
      </c>
      <c r="K60" s="6">
        <f>J60+'Shipments from supplier to WH'!K60-'Bag demand'!K62</f>
        <v>-10481.111111111109</v>
      </c>
      <c r="L60" s="6">
        <f>K60+'Shipments from supplier to WH'!L60-'Bag demand'!L62</f>
        <v>-10481.111111111109</v>
      </c>
      <c r="M60" s="6">
        <f>L60+'Shipments from supplier to WH'!M60-'Bag demand'!M62</f>
        <v>-15286.666666666664</v>
      </c>
      <c r="N60" s="6">
        <f>M60+'Shipments from supplier to WH'!N60-'Bag demand'!N62</f>
        <v>-15286.666666666664</v>
      </c>
      <c r="O60" s="6">
        <f>N60+'Shipments from supplier to WH'!O60-'Bag demand'!O62</f>
        <v>-15286.666666666664</v>
      </c>
      <c r="P60" s="6">
        <f>O60+'Shipments from supplier to WH'!P60-'Bag demand'!P62</f>
        <v>-15286.666666666664</v>
      </c>
      <c r="Q60" s="6">
        <f>P60+'Shipments from supplier to WH'!Q60-'Bag demand'!Q62</f>
        <v>-15286.666666666664</v>
      </c>
      <c r="R60" s="6">
        <f>Q60+'Shipments from supplier to WH'!R60-'Bag demand'!R62</f>
        <v>-20119.999999999996</v>
      </c>
      <c r="S60" s="6">
        <f>R60+'Shipments from supplier to WH'!S60-'Bag demand'!S62</f>
        <v>-20119.999999999996</v>
      </c>
      <c r="T60" s="6">
        <f>S60+'Shipments from supplier to WH'!T60-'Bag demand'!T62</f>
        <v>-20119.999999999996</v>
      </c>
      <c r="U60" s="6">
        <f>T60+'Shipments from supplier to WH'!U60-'Bag demand'!U62</f>
        <v>-20119.999999999996</v>
      </c>
      <c r="V60" s="6">
        <f>U60+'Shipments from supplier to WH'!V60-'Bag demand'!V62</f>
        <v>-20119.999999999996</v>
      </c>
      <c r="W60" s="6">
        <f>V60+'Shipments from supplier to WH'!W60-'Bag demand'!W62</f>
        <v>-24981.111111111109</v>
      </c>
      <c r="X60" s="6">
        <f>W60+'Shipments from supplier to WH'!X60-'Bag demand'!X62</f>
        <v>-24981.111111111109</v>
      </c>
      <c r="Y60" s="6">
        <f>X60+'Shipments from supplier to WH'!Y60-'Bag demand'!Y62</f>
        <v>-24981.111111111109</v>
      </c>
      <c r="Z60" s="6">
        <f>Y60+'Shipments from supplier to WH'!Z60-'Bag demand'!Z62</f>
        <v>-24981.111111111109</v>
      </c>
      <c r="AA60" s="6">
        <f>Z60+'Shipments from supplier to WH'!AA60-'Bag demand'!AA62</f>
        <v>-24981.111111111109</v>
      </c>
    </row>
    <row r="61" spans="1:27" x14ac:dyDescent="0.2">
      <c r="A61">
        <v>10084</v>
      </c>
      <c r="B61" s="6">
        <f>'Shipments from supplier to WH'!B61-'Bag demand'!B63</f>
        <v>0</v>
      </c>
      <c r="C61" s="6">
        <f>B61+'Shipments from supplier to WH'!C61-'Bag demand'!C63</f>
        <v>0</v>
      </c>
      <c r="D61" s="6">
        <f>C61+'Shipments from supplier to WH'!D61-'Bag demand'!D63</f>
        <v>-5994.4444444444443</v>
      </c>
      <c r="E61" s="6">
        <f>D61+'Shipments from supplier to WH'!E61-'Bag demand'!E63</f>
        <v>-5994.4444444444443</v>
      </c>
      <c r="F61" s="6">
        <f>E61+'Shipments from supplier to WH'!F61-'Bag demand'!F63</f>
        <v>-5994.4444444444443</v>
      </c>
      <c r="G61" s="6">
        <f>F61+'Shipments from supplier to WH'!G61-'Bag demand'!G63</f>
        <v>-5994.4444444444443</v>
      </c>
      <c r="H61" s="6">
        <f>G61+'Shipments from supplier to WH'!H61-'Bag demand'!H63</f>
        <v>-5994.4444444444443</v>
      </c>
      <c r="I61" s="6">
        <f>H61+'Shipments from supplier to WH'!I61-'Bag demand'!I63</f>
        <v>-5994.4444444444443</v>
      </c>
      <c r="J61" s="6">
        <f>I61+'Shipments from supplier to WH'!J61-'Bag demand'!J63</f>
        <v>-5994.4444444444443</v>
      </c>
      <c r="K61" s="6">
        <f>J61+'Shipments from supplier to WH'!K61-'Bag demand'!K63</f>
        <v>-5994.4444444444443</v>
      </c>
      <c r="L61" s="6">
        <f>K61+'Shipments from supplier to WH'!L61-'Bag demand'!L63</f>
        <v>-5994.4444444444443</v>
      </c>
      <c r="M61" s="6">
        <f>L61+'Shipments from supplier to WH'!M61-'Bag demand'!M63</f>
        <v>-5994.4444444444443</v>
      </c>
      <c r="N61" s="6">
        <f>M61+'Shipments from supplier to WH'!N61-'Bag demand'!N63</f>
        <v>-5994.4444444444443</v>
      </c>
      <c r="O61" s="6">
        <f>N61+'Shipments from supplier to WH'!O61-'Bag demand'!O63</f>
        <v>-12716.666666666666</v>
      </c>
      <c r="P61" s="6">
        <f>O61+'Shipments from supplier to WH'!P61-'Bag demand'!P63</f>
        <v>-12716.666666666666</v>
      </c>
      <c r="Q61" s="6">
        <f>P61+'Shipments from supplier to WH'!Q61-'Bag demand'!Q63</f>
        <v>-12716.666666666666</v>
      </c>
      <c r="R61" s="6">
        <f>Q61+'Shipments from supplier to WH'!R61-'Bag demand'!R63</f>
        <v>-12716.666666666666</v>
      </c>
      <c r="S61" s="6">
        <f>R61+'Shipments from supplier to WH'!S61-'Bag demand'!S63</f>
        <v>-12716.666666666666</v>
      </c>
      <c r="T61" s="6">
        <f>S61+'Shipments from supplier to WH'!T61-'Bag demand'!T63</f>
        <v>-12716.666666666666</v>
      </c>
      <c r="U61" s="6">
        <f>T61+'Shipments from supplier to WH'!U61-'Bag demand'!U63</f>
        <v>-12716.666666666666</v>
      </c>
      <c r="V61" s="6">
        <f>U61+'Shipments from supplier to WH'!V61-'Bag demand'!V63</f>
        <v>-12716.666666666666</v>
      </c>
      <c r="W61" s="6">
        <f>V61+'Shipments from supplier to WH'!W61-'Bag demand'!W63</f>
        <v>-12716.666666666666</v>
      </c>
      <c r="X61" s="6">
        <f>W61+'Shipments from supplier to WH'!X61-'Bag demand'!X63</f>
        <v>-12716.666666666666</v>
      </c>
      <c r="Y61" s="6">
        <f>X61+'Shipments from supplier to WH'!Y61-'Bag demand'!Y63</f>
        <v>-12716.666666666666</v>
      </c>
      <c r="Z61" s="6">
        <f>Y61+'Shipments from supplier to WH'!Z61-'Bag demand'!Z63</f>
        <v>-19573.333333333332</v>
      </c>
      <c r="AA61" s="6">
        <f>Z61+'Shipments from supplier to WH'!AA61-'Bag demand'!AA63</f>
        <v>-19573.333333333332</v>
      </c>
    </row>
    <row r="62" spans="1:27" x14ac:dyDescent="0.2">
      <c r="A62">
        <v>10085</v>
      </c>
      <c r="B62" s="6">
        <f>'Shipments from supplier to WH'!B62-'Bag demand'!B64</f>
        <v>0</v>
      </c>
      <c r="C62" s="6">
        <f>B62+'Shipments from supplier to WH'!C62-'Bag demand'!C64</f>
        <v>0</v>
      </c>
      <c r="D62" s="6">
        <f>C62+'Shipments from supplier to WH'!D62-'Bag demand'!D64</f>
        <v>-2232.2222222222222</v>
      </c>
      <c r="E62" s="6">
        <f>D62+'Shipments from supplier to WH'!E62-'Bag demand'!E64</f>
        <v>-2232.2222222222222</v>
      </c>
      <c r="F62" s="6">
        <f>E62+'Shipments from supplier to WH'!F62-'Bag demand'!F64</f>
        <v>-2232.2222222222222</v>
      </c>
      <c r="G62" s="6">
        <f>F62+'Shipments from supplier to WH'!G62-'Bag demand'!G64</f>
        <v>-5592.2222222222226</v>
      </c>
      <c r="H62" s="6">
        <f>G62+'Shipments from supplier to WH'!H62-'Bag demand'!H64</f>
        <v>-5592.2222222222226</v>
      </c>
      <c r="I62" s="6">
        <f>H62+'Shipments from supplier to WH'!I62-'Bag demand'!I64</f>
        <v>-5592.2222222222226</v>
      </c>
      <c r="J62" s="6">
        <f>I62+'Shipments from supplier to WH'!J62-'Bag demand'!J64</f>
        <v>-8962.2222222222226</v>
      </c>
      <c r="K62" s="6">
        <f>J62+'Shipments from supplier to WH'!K62-'Bag demand'!K64</f>
        <v>-8962.2222222222226</v>
      </c>
      <c r="L62" s="6">
        <f>K62+'Shipments from supplier to WH'!L62-'Bag demand'!L64</f>
        <v>-8962.2222222222226</v>
      </c>
      <c r="M62" s="6">
        <f>L62+'Shipments from supplier to WH'!M62-'Bag demand'!M64</f>
        <v>-12342.222222222223</v>
      </c>
      <c r="N62" s="6">
        <f>M62+'Shipments from supplier to WH'!N62-'Bag demand'!N64</f>
        <v>-12342.222222222223</v>
      </c>
      <c r="O62" s="6">
        <f>N62+'Shipments from supplier to WH'!O62-'Bag demand'!O64</f>
        <v>-12342.222222222223</v>
      </c>
      <c r="P62" s="6">
        <f>O62+'Shipments from supplier to WH'!P62-'Bag demand'!P64</f>
        <v>-15732.222222222223</v>
      </c>
      <c r="Q62" s="6">
        <f>P62+'Shipments from supplier to WH'!Q62-'Bag demand'!Q64</f>
        <v>-15732.222222222223</v>
      </c>
      <c r="R62" s="6">
        <f>Q62+'Shipments from supplier to WH'!R62-'Bag demand'!R64</f>
        <v>-15732.222222222223</v>
      </c>
      <c r="S62" s="6">
        <f>R62+'Shipments from supplier to WH'!S62-'Bag demand'!S64</f>
        <v>-19132.222222222223</v>
      </c>
      <c r="T62" s="6">
        <f>S62+'Shipments from supplier to WH'!T62-'Bag demand'!T64</f>
        <v>-19132.222222222223</v>
      </c>
      <c r="U62" s="6">
        <f>T62+'Shipments from supplier to WH'!U62-'Bag demand'!U64</f>
        <v>-19132.222222222223</v>
      </c>
      <c r="V62" s="6">
        <f>U62+'Shipments from supplier to WH'!V62-'Bag demand'!V64</f>
        <v>-22542.222222222223</v>
      </c>
      <c r="W62" s="6">
        <f>V62+'Shipments from supplier to WH'!W62-'Bag demand'!W64</f>
        <v>-22542.222222222223</v>
      </c>
      <c r="X62" s="6">
        <f>W62+'Shipments from supplier to WH'!X62-'Bag demand'!X64</f>
        <v>-22542.222222222223</v>
      </c>
      <c r="Y62" s="6">
        <f>X62+'Shipments from supplier to WH'!Y62-'Bag demand'!Y64</f>
        <v>-25962.222222222223</v>
      </c>
      <c r="Z62" s="6">
        <f>Y62+'Shipments from supplier to WH'!Z62-'Bag demand'!Z64</f>
        <v>-25962.222222222223</v>
      </c>
      <c r="AA62" s="6">
        <f>Z62+'Shipments from supplier to WH'!AA62-'Bag demand'!AA64</f>
        <v>-25962.222222222223</v>
      </c>
    </row>
    <row r="63" spans="1:27" x14ac:dyDescent="0.2">
      <c r="A63">
        <v>10086</v>
      </c>
      <c r="B63" s="6">
        <f>'Shipments from supplier to WH'!B63-'Bag demand'!B65</f>
        <v>0</v>
      </c>
      <c r="C63" s="6">
        <f>B63+'Shipments from supplier to WH'!C63-'Bag demand'!C65</f>
        <v>0</v>
      </c>
      <c r="D63" s="6">
        <f>C63+'Shipments from supplier to WH'!D63-'Bag demand'!D65</f>
        <v>-3343.333333333333</v>
      </c>
      <c r="E63" s="6">
        <f>D63+'Shipments from supplier to WH'!E63-'Bag demand'!E65</f>
        <v>-3343.333333333333</v>
      </c>
      <c r="F63" s="6">
        <f>E63+'Shipments from supplier to WH'!F63-'Bag demand'!F65</f>
        <v>-3343.333333333333</v>
      </c>
      <c r="G63" s="6">
        <f>F63+'Shipments from supplier to WH'!G63-'Bag demand'!G65</f>
        <v>-8370</v>
      </c>
      <c r="H63" s="6">
        <f>G63+'Shipments from supplier to WH'!H63-'Bag demand'!H65</f>
        <v>-8370</v>
      </c>
      <c r="I63" s="6">
        <f>H63+'Shipments from supplier to WH'!I63-'Bag demand'!I65</f>
        <v>-8370</v>
      </c>
      <c r="J63" s="6">
        <f>I63+'Shipments from supplier to WH'!J63-'Bag demand'!J65</f>
        <v>-13406.666666666668</v>
      </c>
      <c r="K63" s="6">
        <f>J63+'Shipments from supplier to WH'!K63-'Bag demand'!K65</f>
        <v>-13406.666666666668</v>
      </c>
      <c r="L63" s="6">
        <f>K63+'Shipments from supplier to WH'!L63-'Bag demand'!L65</f>
        <v>-13406.666666666668</v>
      </c>
      <c r="M63" s="6">
        <f>L63+'Shipments from supplier to WH'!M63-'Bag demand'!M65</f>
        <v>-18453.333333333336</v>
      </c>
      <c r="N63" s="6">
        <f>M63+'Shipments from supplier to WH'!N63-'Bag demand'!N65</f>
        <v>-18453.333333333336</v>
      </c>
      <c r="O63" s="6">
        <f>N63+'Shipments from supplier to WH'!O63-'Bag demand'!O65</f>
        <v>-18453.333333333336</v>
      </c>
      <c r="P63" s="6">
        <f>O63+'Shipments from supplier to WH'!P63-'Bag demand'!P65</f>
        <v>-23510.000000000004</v>
      </c>
      <c r="Q63" s="6">
        <f>P63+'Shipments from supplier to WH'!Q63-'Bag demand'!Q65</f>
        <v>-23510.000000000004</v>
      </c>
      <c r="R63" s="6">
        <f>Q63+'Shipments from supplier to WH'!R63-'Bag demand'!R65</f>
        <v>-23510.000000000004</v>
      </c>
      <c r="S63" s="6">
        <f>R63+'Shipments from supplier to WH'!S63-'Bag demand'!S65</f>
        <v>-28576.666666666672</v>
      </c>
      <c r="T63" s="6">
        <f>S63+'Shipments from supplier to WH'!T63-'Bag demand'!T65</f>
        <v>-28576.666666666672</v>
      </c>
      <c r="U63" s="6">
        <f>T63+'Shipments from supplier to WH'!U63-'Bag demand'!U65</f>
        <v>-28576.666666666672</v>
      </c>
      <c r="V63" s="6">
        <f>U63+'Shipments from supplier to WH'!V63-'Bag demand'!V65</f>
        <v>-33653.333333333336</v>
      </c>
      <c r="W63" s="6">
        <f>V63+'Shipments from supplier to WH'!W63-'Bag demand'!W65</f>
        <v>-33653.333333333336</v>
      </c>
      <c r="X63" s="6">
        <f>W63+'Shipments from supplier to WH'!X63-'Bag demand'!X65</f>
        <v>-33653.333333333336</v>
      </c>
      <c r="Y63" s="6">
        <f>X63+'Shipments from supplier to WH'!Y63-'Bag demand'!Y65</f>
        <v>-38740</v>
      </c>
      <c r="Z63" s="6">
        <f>Y63+'Shipments from supplier to WH'!Z63-'Bag demand'!Z65</f>
        <v>-38740</v>
      </c>
      <c r="AA63" s="6">
        <f>Z63+'Shipments from supplier to WH'!AA63-'Bag demand'!AA65</f>
        <v>-38740</v>
      </c>
    </row>
    <row r="64" spans="1:27" x14ac:dyDescent="0.2">
      <c r="A64">
        <v>10087</v>
      </c>
      <c r="B64" s="6">
        <f>'Shipments from supplier to WH'!B64-'Bag demand'!B66</f>
        <v>0</v>
      </c>
      <c r="C64" s="6">
        <f>B64+'Shipments from supplier to WH'!C64-'Bag demand'!C66</f>
        <v>-4757.3888888888887</v>
      </c>
      <c r="D64" s="6">
        <f>C64+'Shipments from supplier to WH'!D64-'Bag demand'!D66</f>
        <v>-4757.3888888888887</v>
      </c>
      <c r="E64" s="6">
        <f>D64+'Shipments from supplier to WH'!E64-'Bag demand'!E66</f>
        <v>-11901.388888888887</v>
      </c>
      <c r="F64" s="6">
        <f>E64+'Shipments from supplier to WH'!F64-'Bag demand'!F66</f>
        <v>-11901.388888888887</v>
      </c>
      <c r="G64" s="6">
        <f>F64+'Shipments from supplier to WH'!G64-'Bag demand'!G66</f>
        <v>-16667.222222222219</v>
      </c>
      <c r="H64" s="6">
        <f>G64+'Shipments from supplier to WH'!H64-'Bag demand'!H66</f>
        <v>-16667.222222222219</v>
      </c>
      <c r="I64" s="6">
        <f>H64+'Shipments from supplier to WH'!I64-'Bag demand'!I66</f>
        <v>-21437.277777777774</v>
      </c>
      <c r="J64" s="6">
        <f>I64+'Shipments from supplier to WH'!J64-'Bag demand'!J66</f>
        <v>-21437.277777777774</v>
      </c>
      <c r="K64" s="6">
        <f>J64+'Shipments from supplier to WH'!K64-'Bag demand'!K66</f>
        <v>-26211.555555555551</v>
      </c>
      <c r="L64" s="6">
        <f>K64+'Shipments from supplier to WH'!L64-'Bag demand'!L66</f>
        <v>-26211.555555555551</v>
      </c>
      <c r="M64" s="6">
        <f>L64+'Shipments from supplier to WH'!M64-'Bag demand'!M66</f>
        <v>-30990.055555555551</v>
      </c>
      <c r="N64" s="6">
        <f>M64+'Shipments from supplier to WH'!N64-'Bag demand'!N66</f>
        <v>-30990.055555555551</v>
      </c>
      <c r="O64" s="6">
        <f>N64+'Shipments from supplier to WH'!O64-'Bag demand'!O66</f>
        <v>-35772.777777777774</v>
      </c>
      <c r="P64" s="6">
        <f>O64+'Shipments from supplier to WH'!P64-'Bag demand'!P66</f>
        <v>-35772.777777777774</v>
      </c>
      <c r="Q64" s="6">
        <f>P64+'Shipments from supplier to WH'!Q64-'Bag demand'!Q66</f>
        <v>-40559.722222222219</v>
      </c>
      <c r="R64" s="6">
        <f>Q64+'Shipments from supplier to WH'!R64-'Bag demand'!R66</f>
        <v>-40559.722222222219</v>
      </c>
      <c r="S64" s="6">
        <f>R64+'Shipments from supplier to WH'!S64-'Bag demand'!S66</f>
        <v>-45350.888888888883</v>
      </c>
      <c r="T64" s="6">
        <f>S64+'Shipments from supplier to WH'!T64-'Bag demand'!T66</f>
        <v>-45350.888888888883</v>
      </c>
      <c r="U64" s="6">
        <f>T64+'Shipments from supplier to WH'!U64-'Bag demand'!U66</f>
        <v>-50146.277777777774</v>
      </c>
      <c r="V64" s="6">
        <f>U64+'Shipments from supplier to WH'!V64-'Bag demand'!V66</f>
        <v>-50146.277777777774</v>
      </c>
      <c r="W64" s="6">
        <f>V64+'Shipments from supplier to WH'!W64-'Bag demand'!W66</f>
        <v>-54945.888888888883</v>
      </c>
      <c r="X64" s="6">
        <f>W64+'Shipments from supplier to WH'!X64-'Bag demand'!X66</f>
        <v>-54945.888888888883</v>
      </c>
      <c r="Y64" s="6">
        <f>X64+'Shipments from supplier to WH'!Y64-'Bag demand'!Y66</f>
        <v>-59749.722222222219</v>
      </c>
      <c r="Z64" s="6">
        <f>Y64+'Shipments from supplier to WH'!Z64-'Bag demand'!Z66</f>
        <v>-59749.722222222219</v>
      </c>
      <c r="AA64" s="6">
        <f>Z64+'Shipments from supplier to WH'!AA64-'Bag demand'!AA66</f>
        <v>-64557.777777777774</v>
      </c>
    </row>
    <row r="65" spans="1:27" x14ac:dyDescent="0.2">
      <c r="A65">
        <v>10088</v>
      </c>
      <c r="B65" s="6">
        <f>'Shipments from supplier to WH'!B65-'Bag demand'!B67</f>
        <v>0</v>
      </c>
      <c r="C65" s="6">
        <f>B65+'Shipments from supplier to WH'!C65-'Bag demand'!C67</f>
        <v>0</v>
      </c>
      <c r="D65" s="6">
        <f>C65+'Shipments from supplier to WH'!D65-'Bag demand'!D67</f>
        <v>0</v>
      </c>
      <c r="E65" s="6">
        <f>D65+'Shipments from supplier to WH'!E65-'Bag demand'!E67</f>
        <v>-9140</v>
      </c>
      <c r="F65" s="6">
        <f>E65+'Shipments from supplier to WH'!F65-'Bag demand'!F67</f>
        <v>-9140</v>
      </c>
      <c r="G65" s="6">
        <f>F65+'Shipments from supplier to WH'!G65-'Bag demand'!G67</f>
        <v>-9140</v>
      </c>
      <c r="H65" s="6">
        <f>G65+'Shipments from supplier to WH'!H65-'Bag demand'!H67</f>
        <v>-18293.333333333336</v>
      </c>
      <c r="I65" s="6">
        <f>H65+'Shipments from supplier to WH'!I65-'Bag demand'!I67</f>
        <v>-18293.333333333336</v>
      </c>
      <c r="J65" s="6">
        <f>I65+'Shipments from supplier to WH'!J65-'Bag demand'!J67</f>
        <v>-18293.333333333336</v>
      </c>
      <c r="K65" s="6">
        <f>J65+'Shipments from supplier to WH'!K65-'Bag demand'!K67</f>
        <v>-18293.333333333336</v>
      </c>
      <c r="L65" s="6">
        <f>K65+'Shipments from supplier to WH'!L65-'Bag demand'!L67</f>
        <v>-27464.444444444445</v>
      </c>
      <c r="M65" s="6">
        <f>L65+'Shipments from supplier to WH'!M65-'Bag demand'!M67</f>
        <v>-27464.444444444445</v>
      </c>
      <c r="N65" s="6">
        <f>M65+'Shipments from supplier to WH'!N65-'Bag demand'!N67</f>
        <v>-27464.444444444445</v>
      </c>
      <c r="O65" s="6">
        <f>N65+'Shipments from supplier to WH'!O65-'Bag demand'!O67</f>
        <v>-27464.444444444445</v>
      </c>
      <c r="P65" s="6">
        <f>O65+'Shipments from supplier to WH'!P65-'Bag demand'!P67</f>
        <v>-36653.333333333336</v>
      </c>
      <c r="Q65" s="6">
        <f>P65+'Shipments from supplier to WH'!Q65-'Bag demand'!Q67</f>
        <v>-36653.333333333336</v>
      </c>
      <c r="R65" s="6">
        <f>Q65+'Shipments from supplier to WH'!R65-'Bag demand'!R67</f>
        <v>-36653.333333333336</v>
      </c>
      <c r="S65" s="6">
        <f>R65+'Shipments from supplier to WH'!S65-'Bag demand'!S67</f>
        <v>-36653.333333333336</v>
      </c>
      <c r="T65" s="6">
        <f>S65+'Shipments from supplier to WH'!T65-'Bag demand'!T67</f>
        <v>-45860</v>
      </c>
      <c r="U65" s="6">
        <f>T65+'Shipments from supplier to WH'!U65-'Bag demand'!U67</f>
        <v>-45860</v>
      </c>
      <c r="V65" s="6">
        <f>U65+'Shipments from supplier to WH'!V65-'Bag demand'!V67</f>
        <v>-45860</v>
      </c>
      <c r="W65" s="6">
        <f>V65+'Shipments from supplier to WH'!W65-'Bag demand'!W67</f>
        <v>-45860</v>
      </c>
      <c r="X65" s="6">
        <f>W65+'Shipments from supplier to WH'!X65-'Bag demand'!X67</f>
        <v>-55084.444444444445</v>
      </c>
      <c r="Y65" s="6">
        <f>X65+'Shipments from supplier to WH'!Y65-'Bag demand'!Y67</f>
        <v>-55084.444444444445</v>
      </c>
      <c r="Z65" s="6">
        <f>Y65+'Shipments from supplier to WH'!Z65-'Bag demand'!Z67</f>
        <v>-55084.444444444445</v>
      </c>
      <c r="AA65" s="6">
        <f>Z65+'Shipments from supplier to WH'!AA65-'Bag demand'!AA67</f>
        <v>-55084.444444444445</v>
      </c>
    </row>
    <row r="66" spans="1:27" x14ac:dyDescent="0.2">
      <c r="A66">
        <v>10089</v>
      </c>
      <c r="B66" s="6">
        <f>'Shipments from supplier to WH'!B66-'Bag demand'!B68</f>
        <v>0</v>
      </c>
      <c r="C66" s="6">
        <f>B66+'Shipments from supplier to WH'!C66-'Bag demand'!C68</f>
        <v>0</v>
      </c>
      <c r="D66" s="6">
        <f>C66+'Shipments from supplier to WH'!D66-'Bag demand'!D68</f>
        <v>0</v>
      </c>
      <c r="E66" s="6">
        <f>D66+'Shipments from supplier to WH'!E66-'Bag demand'!E68</f>
        <v>-9784.4444444444434</v>
      </c>
      <c r="F66" s="6">
        <f>E66+'Shipments from supplier to WH'!F66-'Bag demand'!F68</f>
        <v>-9784.4444444444434</v>
      </c>
      <c r="G66" s="6">
        <f>F66+'Shipments from supplier to WH'!G66-'Bag demand'!G68</f>
        <v>-9784.4444444444434</v>
      </c>
      <c r="H66" s="6">
        <f>G66+'Shipments from supplier to WH'!H66-'Bag demand'!H68</f>
        <v>-9784.4444444444434</v>
      </c>
      <c r="I66" s="6">
        <f>H66+'Shipments from supplier to WH'!I66-'Bag demand'!I68</f>
        <v>-9784.4444444444434</v>
      </c>
      <c r="J66" s="6">
        <f>I66+'Shipments from supplier to WH'!J66-'Bag demand'!J68</f>
        <v>-9784.4444444444434</v>
      </c>
      <c r="K66" s="6">
        <f>J66+'Shipments from supplier to WH'!K66-'Bag demand'!K68</f>
        <v>-9784.4444444444434</v>
      </c>
      <c r="L66" s="6">
        <f>K66+'Shipments from supplier to WH'!L66-'Bag demand'!L68</f>
        <v>-19623.333333333332</v>
      </c>
      <c r="M66" s="6">
        <f>L66+'Shipments from supplier to WH'!M66-'Bag demand'!M68</f>
        <v>-19623.333333333332</v>
      </c>
      <c r="N66" s="6">
        <f>M66+'Shipments from supplier to WH'!N66-'Bag demand'!N68</f>
        <v>-19623.333333333332</v>
      </c>
      <c r="O66" s="6">
        <f>N66+'Shipments from supplier to WH'!O66-'Bag demand'!O68</f>
        <v>-19623.333333333332</v>
      </c>
      <c r="P66" s="6">
        <f>O66+'Shipments from supplier to WH'!P66-'Bag demand'!P68</f>
        <v>-19623.333333333332</v>
      </c>
      <c r="Q66" s="6">
        <f>P66+'Shipments from supplier to WH'!Q66-'Bag demand'!Q68</f>
        <v>-19623.333333333332</v>
      </c>
      <c r="R66" s="6">
        <f>Q66+'Shipments from supplier to WH'!R66-'Bag demand'!R68</f>
        <v>-19623.333333333332</v>
      </c>
      <c r="S66" s="6">
        <f>R66+'Shipments from supplier to WH'!S66-'Bag demand'!S68</f>
        <v>-29516.666666666664</v>
      </c>
      <c r="T66" s="6">
        <f>S66+'Shipments from supplier to WH'!T66-'Bag demand'!T68</f>
        <v>-29516.666666666664</v>
      </c>
      <c r="U66" s="6">
        <f>T66+'Shipments from supplier to WH'!U66-'Bag demand'!U68</f>
        <v>-29516.666666666664</v>
      </c>
      <c r="V66" s="6">
        <f>U66+'Shipments from supplier to WH'!V66-'Bag demand'!V68</f>
        <v>-29516.666666666664</v>
      </c>
      <c r="W66" s="6">
        <f>V66+'Shipments from supplier to WH'!W66-'Bag demand'!W68</f>
        <v>-29516.666666666664</v>
      </c>
      <c r="X66" s="6">
        <f>W66+'Shipments from supplier to WH'!X66-'Bag demand'!X68</f>
        <v>-29516.666666666664</v>
      </c>
      <c r="Y66" s="6">
        <f>X66+'Shipments from supplier to WH'!Y66-'Bag demand'!Y68</f>
        <v>-29516.666666666664</v>
      </c>
      <c r="Z66" s="6">
        <f>Y66+'Shipments from supplier to WH'!Z66-'Bag demand'!Z68</f>
        <v>-39464.444444444445</v>
      </c>
      <c r="AA66" s="6">
        <f>Z66+'Shipments from supplier to WH'!AA66-'Bag demand'!AA68</f>
        <v>-39464.444444444445</v>
      </c>
    </row>
    <row r="67" spans="1:27" x14ac:dyDescent="0.2">
      <c r="A67">
        <v>10090</v>
      </c>
      <c r="B67" s="6">
        <f>'Shipments from supplier to WH'!B67-'Bag demand'!B69</f>
        <v>0</v>
      </c>
      <c r="C67" s="6">
        <f>B67+'Shipments from supplier to WH'!C67-'Bag demand'!C69</f>
        <v>0</v>
      </c>
      <c r="D67" s="6">
        <f>C67+'Shipments from supplier to WH'!D67-'Bag demand'!D69</f>
        <v>0</v>
      </c>
      <c r="E67" s="6">
        <f>D67+'Shipments from supplier to WH'!E67-'Bag demand'!E69</f>
        <v>0</v>
      </c>
      <c r="F67" s="6">
        <f>E67+'Shipments from supplier to WH'!F67-'Bag demand'!F69</f>
        <v>0</v>
      </c>
      <c r="G67" s="6">
        <f>F67+'Shipments from supplier to WH'!G67-'Bag demand'!G69</f>
        <v>0</v>
      </c>
      <c r="H67" s="6">
        <f>G67+'Shipments from supplier to WH'!H67-'Bag demand'!H69</f>
        <v>0</v>
      </c>
      <c r="I67" s="6">
        <f>H67+'Shipments from supplier to WH'!I67-'Bag demand'!I69</f>
        <v>0</v>
      </c>
      <c r="J67" s="6">
        <f>I67+'Shipments from supplier to WH'!J67-'Bag demand'!J69</f>
        <v>0</v>
      </c>
      <c r="K67" s="6">
        <f>J67+'Shipments from supplier to WH'!K67-'Bag demand'!K69</f>
        <v>-5086.666666666667</v>
      </c>
      <c r="L67" s="6">
        <f>K67+'Shipments from supplier to WH'!L67-'Bag demand'!L69</f>
        <v>-5086.666666666667</v>
      </c>
      <c r="M67" s="6">
        <f>L67+'Shipments from supplier to WH'!M67-'Bag demand'!M69</f>
        <v>-5086.666666666667</v>
      </c>
      <c r="N67" s="6">
        <f>M67+'Shipments from supplier to WH'!N67-'Bag demand'!N69</f>
        <v>-5086.666666666667</v>
      </c>
      <c r="O67" s="6">
        <f>N67+'Shipments from supplier to WH'!O67-'Bag demand'!O69</f>
        <v>-5086.666666666667</v>
      </c>
      <c r="P67" s="6">
        <f>O67+'Shipments from supplier to WH'!P67-'Bag demand'!P69</f>
        <v>-5086.666666666667</v>
      </c>
      <c r="Q67" s="6">
        <f>P67+'Shipments from supplier to WH'!Q67-'Bag demand'!Q69</f>
        <v>-9483.3333333333339</v>
      </c>
      <c r="R67" s="6">
        <f>Q67+'Shipments from supplier to WH'!R67-'Bag demand'!R69</f>
        <v>-9483.3333333333339</v>
      </c>
      <c r="S67" s="6">
        <f>R67+'Shipments from supplier to WH'!S67-'Bag demand'!S69</f>
        <v>-9483.3333333333339</v>
      </c>
      <c r="T67" s="6">
        <f>S67+'Shipments from supplier to WH'!T67-'Bag demand'!T69</f>
        <v>-9483.3333333333339</v>
      </c>
      <c r="U67" s="6">
        <f>T67+'Shipments from supplier to WH'!U67-'Bag demand'!U69</f>
        <v>-9483.3333333333339</v>
      </c>
      <c r="V67" s="6">
        <f>U67+'Shipments from supplier to WH'!V67-'Bag demand'!V69</f>
        <v>-9483.3333333333339</v>
      </c>
      <c r="W67" s="6">
        <f>V67+'Shipments from supplier to WH'!W67-'Bag demand'!W69</f>
        <v>-13920</v>
      </c>
      <c r="X67" s="6">
        <f>W67+'Shipments from supplier to WH'!X67-'Bag demand'!X69</f>
        <v>-13920</v>
      </c>
      <c r="Y67" s="6">
        <f>X67+'Shipments from supplier to WH'!Y67-'Bag demand'!Y69</f>
        <v>-13920</v>
      </c>
      <c r="Z67" s="6">
        <f>Y67+'Shipments from supplier to WH'!Z67-'Bag demand'!Z69</f>
        <v>-13920</v>
      </c>
      <c r="AA67" s="6">
        <f>Z67+'Shipments from supplier to WH'!AA67-'Bag demand'!AA69</f>
        <v>-13920</v>
      </c>
    </row>
    <row r="68" spans="1:27" x14ac:dyDescent="0.2">
      <c r="A68">
        <v>10091</v>
      </c>
      <c r="B68" s="6">
        <f>'Shipments from supplier to WH'!B68-'Bag demand'!B70</f>
        <v>0</v>
      </c>
      <c r="C68" s="6">
        <f>B68+'Shipments from supplier to WH'!C68-'Bag demand'!C70</f>
        <v>-3564.2222222222222</v>
      </c>
      <c r="D68" s="6">
        <f>C68+'Shipments from supplier to WH'!D68-'Bag demand'!D70</f>
        <v>-3564.2222222222222</v>
      </c>
      <c r="E68" s="6">
        <f>D68+'Shipments from supplier to WH'!E68-'Bag demand'!E70</f>
        <v>-3564.2222222222222</v>
      </c>
      <c r="F68" s="6">
        <f>E68+'Shipments from supplier to WH'!F68-'Bag demand'!F70</f>
        <v>-3564.2222222222222</v>
      </c>
      <c r="G68" s="6">
        <f>F68+'Shipments from supplier to WH'!G68-'Bag demand'!G70</f>
        <v>-3564.2222222222222</v>
      </c>
      <c r="H68" s="6">
        <f>G68+'Shipments from supplier to WH'!H68-'Bag demand'!H70</f>
        <v>-6614.1111111111104</v>
      </c>
      <c r="I68" s="6">
        <f>H68+'Shipments from supplier to WH'!I68-'Bag demand'!I70</f>
        <v>-6614.1111111111104</v>
      </c>
      <c r="J68" s="6">
        <f>I68+'Shipments from supplier to WH'!J68-'Bag demand'!J70</f>
        <v>-6614.1111111111104</v>
      </c>
      <c r="K68" s="6">
        <f>J68+'Shipments from supplier to WH'!K68-'Bag demand'!K70</f>
        <v>-6614.1111111111104</v>
      </c>
      <c r="L68" s="6">
        <f>K68+'Shipments from supplier to WH'!L68-'Bag demand'!L70</f>
        <v>-6614.1111111111104</v>
      </c>
      <c r="M68" s="6">
        <f>L68+'Shipments from supplier to WH'!M68-'Bag demand'!M70</f>
        <v>-9958.1666666666661</v>
      </c>
      <c r="N68" s="6">
        <f>M68+'Shipments from supplier to WH'!N68-'Bag demand'!N70</f>
        <v>-9958.1666666666661</v>
      </c>
      <c r="O68" s="6">
        <f>N68+'Shipments from supplier to WH'!O68-'Bag demand'!O70</f>
        <v>-9958.1666666666661</v>
      </c>
      <c r="P68" s="6">
        <f>O68+'Shipments from supplier to WH'!P68-'Bag demand'!P70</f>
        <v>-9958.1666666666661</v>
      </c>
      <c r="Q68" s="6">
        <f>P68+'Shipments from supplier to WH'!Q68-'Bag demand'!Q70</f>
        <v>-9958.1666666666661</v>
      </c>
      <c r="R68" s="6">
        <f>Q68+'Shipments from supplier to WH'!R68-'Bag demand'!R70</f>
        <v>-13326.888888888889</v>
      </c>
      <c r="S68" s="6">
        <f>R68+'Shipments from supplier to WH'!S68-'Bag demand'!S70</f>
        <v>-13326.888888888889</v>
      </c>
      <c r="T68" s="6">
        <f>S68+'Shipments from supplier to WH'!T68-'Bag demand'!T70</f>
        <v>-13326.888888888889</v>
      </c>
      <c r="U68" s="6">
        <f>T68+'Shipments from supplier to WH'!U68-'Bag demand'!U70</f>
        <v>-13326.888888888889</v>
      </c>
      <c r="V68" s="6">
        <f>U68+'Shipments from supplier to WH'!V68-'Bag demand'!V70</f>
        <v>-13326.888888888889</v>
      </c>
      <c r="W68" s="6">
        <f>V68+'Shipments from supplier to WH'!W68-'Bag demand'!W70</f>
        <v>-16443.388888888891</v>
      </c>
      <c r="X68" s="6">
        <f>W68+'Shipments from supplier to WH'!X68-'Bag demand'!X70</f>
        <v>-16443.388888888891</v>
      </c>
      <c r="Y68" s="6">
        <f>X68+'Shipments from supplier to WH'!Y68-'Bag demand'!Y70</f>
        <v>-16443.388888888891</v>
      </c>
      <c r="Z68" s="6">
        <f>Y68+'Shipments from supplier to WH'!Z68-'Bag demand'!Z70</f>
        <v>-16443.388888888891</v>
      </c>
      <c r="AA68" s="6">
        <f>Z68+'Shipments from supplier to WH'!AA68-'Bag demand'!AA70</f>
        <v>-16443.388888888891</v>
      </c>
    </row>
    <row r="69" spans="1:27" x14ac:dyDescent="0.2">
      <c r="A69">
        <v>10092</v>
      </c>
      <c r="B69" s="6">
        <f>'Shipments from supplier to WH'!B69-'Bag demand'!B71</f>
        <v>0</v>
      </c>
      <c r="C69" s="6">
        <f>B69+'Shipments from supplier to WH'!C69-'Bag demand'!C71</f>
        <v>0</v>
      </c>
      <c r="D69" s="6">
        <f>C69+'Shipments from supplier to WH'!D69-'Bag demand'!D71</f>
        <v>-2898.8888888888887</v>
      </c>
      <c r="E69" s="6">
        <f>D69+'Shipments from supplier to WH'!E69-'Bag demand'!E71</f>
        <v>-2898.8888888888887</v>
      </c>
      <c r="F69" s="6">
        <f>E69+'Shipments from supplier to WH'!F69-'Bag demand'!F71</f>
        <v>-2898.8888888888887</v>
      </c>
      <c r="G69" s="6">
        <f>F69+'Shipments from supplier to WH'!G69-'Bag demand'!G71</f>
        <v>-7258.8888888888887</v>
      </c>
      <c r="H69" s="6">
        <f>G69+'Shipments from supplier to WH'!H69-'Bag demand'!H71</f>
        <v>-7258.8888888888887</v>
      </c>
      <c r="I69" s="6">
        <f>H69+'Shipments from supplier to WH'!I69-'Bag demand'!I71</f>
        <v>-7258.8888888888887</v>
      </c>
      <c r="J69" s="6">
        <f>I69+'Shipments from supplier to WH'!J69-'Bag demand'!J71</f>
        <v>-11628.888888888889</v>
      </c>
      <c r="K69" s="6">
        <f>J69+'Shipments from supplier to WH'!K69-'Bag demand'!K71</f>
        <v>-11628.888888888889</v>
      </c>
      <c r="L69" s="6">
        <f>K69+'Shipments from supplier to WH'!L69-'Bag demand'!L71</f>
        <v>-11628.888888888889</v>
      </c>
      <c r="M69" s="6">
        <f>L69+'Shipments from supplier to WH'!M69-'Bag demand'!M71</f>
        <v>-16008.888888888889</v>
      </c>
      <c r="N69" s="6">
        <f>M69+'Shipments from supplier to WH'!N69-'Bag demand'!N71</f>
        <v>-16008.888888888889</v>
      </c>
      <c r="O69" s="6">
        <f>N69+'Shipments from supplier to WH'!O69-'Bag demand'!O71</f>
        <v>-16008.888888888889</v>
      </c>
      <c r="P69" s="6">
        <f>O69+'Shipments from supplier to WH'!P69-'Bag demand'!P71</f>
        <v>-20398.888888888891</v>
      </c>
      <c r="Q69" s="6">
        <f>P69+'Shipments from supplier to WH'!Q69-'Bag demand'!Q71</f>
        <v>-20398.888888888891</v>
      </c>
      <c r="R69" s="6">
        <f>Q69+'Shipments from supplier to WH'!R69-'Bag demand'!R71</f>
        <v>-20398.888888888891</v>
      </c>
      <c r="S69" s="6">
        <f>R69+'Shipments from supplier to WH'!S69-'Bag demand'!S71</f>
        <v>-24798.888888888891</v>
      </c>
      <c r="T69" s="6">
        <f>S69+'Shipments from supplier to WH'!T69-'Bag demand'!T71</f>
        <v>-24798.888888888891</v>
      </c>
      <c r="U69" s="6">
        <f>T69+'Shipments from supplier to WH'!U69-'Bag demand'!U71</f>
        <v>-24798.888888888891</v>
      </c>
      <c r="V69" s="6">
        <f>U69+'Shipments from supplier to WH'!V69-'Bag demand'!V71</f>
        <v>-29208.888888888891</v>
      </c>
      <c r="W69" s="6">
        <f>V69+'Shipments from supplier to WH'!W69-'Bag demand'!W71</f>
        <v>-29208.888888888891</v>
      </c>
      <c r="X69" s="6">
        <f>W69+'Shipments from supplier to WH'!X69-'Bag demand'!X71</f>
        <v>-29208.888888888891</v>
      </c>
      <c r="Y69" s="6">
        <f>X69+'Shipments from supplier to WH'!Y69-'Bag demand'!Y71</f>
        <v>-33628.888888888891</v>
      </c>
      <c r="Z69" s="6">
        <f>Y69+'Shipments from supplier to WH'!Z69-'Bag demand'!Z71</f>
        <v>-33628.888888888891</v>
      </c>
      <c r="AA69" s="6">
        <f>Z69+'Shipments from supplier to WH'!AA69-'Bag demand'!AA71</f>
        <v>-33628.888888888891</v>
      </c>
    </row>
    <row r="70" spans="1:27" x14ac:dyDescent="0.2">
      <c r="A70">
        <v>10093</v>
      </c>
      <c r="B70" s="6">
        <f>'Shipments from supplier to WH'!B70-'Bag demand'!B72</f>
        <v>0</v>
      </c>
      <c r="C70" s="6">
        <f>B70+'Shipments from supplier to WH'!C70-'Bag demand'!C72</f>
        <v>0</v>
      </c>
      <c r="D70" s="6">
        <f>C70+'Shipments from supplier to WH'!D70-'Bag demand'!D72</f>
        <v>-4512.5</v>
      </c>
      <c r="E70" s="6">
        <f>D70+'Shipments from supplier to WH'!E70-'Bag demand'!E72</f>
        <v>-4512.5</v>
      </c>
      <c r="F70" s="6">
        <f>E70+'Shipments from supplier to WH'!F70-'Bag demand'!F72</f>
        <v>-4512.5</v>
      </c>
      <c r="G70" s="6">
        <f>F70+'Shipments from supplier to WH'!G70-'Bag demand'!G72</f>
        <v>-9032.5</v>
      </c>
      <c r="H70" s="6">
        <f>G70+'Shipments from supplier to WH'!H70-'Bag demand'!H72</f>
        <v>-9032.5</v>
      </c>
      <c r="I70" s="6">
        <f>H70+'Shipments from supplier to WH'!I70-'Bag demand'!I72</f>
        <v>-9032.5</v>
      </c>
      <c r="J70" s="6">
        <f>I70+'Shipments from supplier to WH'!J70-'Bag demand'!J72</f>
        <v>-13560</v>
      </c>
      <c r="K70" s="6">
        <f>J70+'Shipments from supplier to WH'!K70-'Bag demand'!K72</f>
        <v>-13560</v>
      </c>
      <c r="L70" s="6">
        <f>K70+'Shipments from supplier to WH'!L70-'Bag demand'!L72</f>
        <v>-13560</v>
      </c>
      <c r="M70" s="6">
        <f>L70+'Shipments from supplier to WH'!M70-'Bag demand'!M72</f>
        <v>-18095</v>
      </c>
      <c r="N70" s="6">
        <f>M70+'Shipments from supplier to WH'!N70-'Bag demand'!N72</f>
        <v>-18095</v>
      </c>
      <c r="O70" s="6">
        <f>N70+'Shipments from supplier to WH'!O70-'Bag demand'!O72</f>
        <v>-18095</v>
      </c>
      <c r="P70" s="6">
        <f>O70+'Shipments from supplier to WH'!P70-'Bag demand'!P72</f>
        <v>-22637.5</v>
      </c>
      <c r="Q70" s="6">
        <f>P70+'Shipments from supplier to WH'!Q70-'Bag demand'!Q72</f>
        <v>-22637.5</v>
      </c>
      <c r="R70" s="6">
        <f>Q70+'Shipments from supplier to WH'!R70-'Bag demand'!R72</f>
        <v>-22637.5</v>
      </c>
      <c r="S70" s="6">
        <f>R70+'Shipments from supplier to WH'!S70-'Bag demand'!S72</f>
        <v>-27187.5</v>
      </c>
      <c r="T70" s="6">
        <f>S70+'Shipments from supplier to WH'!T70-'Bag demand'!T72</f>
        <v>-27187.5</v>
      </c>
      <c r="U70" s="6">
        <f>T70+'Shipments from supplier to WH'!U70-'Bag demand'!U72</f>
        <v>-27187.5</v>
      </c>
      <c r="V70" s="6">
        <f>U70+'Shipments from supplier to WH'!V70-'Bag demand'!V72</f>
        <v>-31745</v>
      </c>
      <c r="W70" s="6">
        <f>V70+'Shipments from supplier to WH'!W70-'Bag demand'!W72</f>
        <v>-31745</v>
      </c>
      <c r="X70" s="6">
        <f>W70+'Shipments from supplier to WH'!X70-'Bag demand'!X72</f>
        <v>-31745</v>
      </c>
      <c r="Y70" s="6">
        <f>X70+'Shipments from supplier to WH'!Y70-'Bag demand'!Y72</f>
        <v>-36310</v>
      </c>
      <c r="Z70" s="6">
        <f>Y70+'Shipments from supplier to WH'!Z70-'Bag demand'!Z72</f>
        <v>-36310</v>
      </c>
      <c r="AA70" s="6">
        <f>Z70+'Shipments from supplier to WH'!AA70-'Bag demand'!AA72</f>
        <v>-36310</v>
      </c>
    </row>
    <row r="71" spans="1:27" x14ac:dyDescent="0.2">
      <c r="A71">
        <v>10094</v>
      </c>
      <c r="B71" s="6">
        <f>'Shipments from supplier to WH'!B71-'Bag demand'!B73</f>
        <v>0</v>
      </c>
      <c r="C71" s="6">
        <f>B71+'Shipments from supplier to WH'!C71-'Bag demand'!C73</f>
        <v>-4510</v>
      </c>
      <c r="D71" s="6">
        <f>C71+'Shipments from supplier to WH'!D71-'Bag demand'!D73</f>
        <v>-4510</v>
      </c>
      <c r="E71" s="6">
        <f>D71+'Shipments from supplier to WH'!E71-'Bag demand'!E73</f>
        <v>-7522.2222222222226</v>
      </c>
      <c r="F71" s="6">
        <f>E71+'Shipments from supplier to WH'!F71-'Bag demand'!F73</f>
        <v>-7522.2222222222226</v>
      </c>
      <c r="G71" s="6">
        <f>F71+'Shipments from supplier to WH'!G71-'Bag demand'!G73</f>
        <v>-10538.888888888889</v>
      </c>
      <c r="H71" s="6">
        <f>G71+'Shipments from supplier to WH'!H71-'Bag demand'!H73</f>
        <v>-10538.888888888889</v>
      </c>
      <c r="I71" s="6">
        <f>H71+'Shipments from supplier to WH'!I71-'Bag demand'!I73</f>
        <v>-13560</v>
      </c>
      <c r="J71" s="6">
        <f>I71+'Shipments from supplier to WH'!J71-'Bag demand'!J73</f>
        <v>-13560</v>
      </c>
      <c r="K71" s="6">
        <f>J71+'Shipments from supplier to WH'!K71-'Bag demand'!K73</f>
        <v>-16585.555555555555</v>
      </c>
      <c r="L71" s="6">
        <f>K71+'Shipments from supplier to WH'!L71-'Bag demand'!L73</f>
        <v>-16585.555555555555</v>
      </c>
      <c r="M71" s="6">
        <f>L71+'Shipments from supplier to WH'!M71-'Bag demand'!M73</f>
        <v>-19615.555555555555</v>
      </c>
      <c r="N71" s="6">
        <f>M71+'Shipments from supplier to WH'!N71-'Bag demand'!N73</f>
        <v>-19615.555555555555</v>
      </c>
      <c r="O71" s="6">
        <f>N71+'Shipments from supplier to WH'!O71-'Bag demand'!O73</f>
        <v>-22650</v>
      </c>
      <c r="P71" s="6">
        <f>O71+'Shipments from supplier to WH'!P71-'Bag demand'!P73</f>
        <v>-22650</v>
      </c>
      <c r="Q71" s="6">
        <f>P71+'Shipments from supplier to WH'!Q71-'Bag demand'!Q73</f>
        <v>-25688.888888888891</v>
      </c>
      <c r="R71" s="6">
        <f>Q71+'Shipments from supplier to WH'!R71-'Bag demand'!R73</f>
        <v>-25688.888888888891</v>
      </c>
      <c r="S71" s="6">
        <f>R71+'Shipments from supplier to WH'!S71-'Bag demand'!S73</f>
        <v>-28732.222222222223</v>
      </c>
      <c r="T71" s="6">
        <f>S71+'Shipments from supplier to WH'!T71-'Bag demand'!T73</f>
        <v>-28732.222222222223</v>
      </c>
      <c r="U71" s="6">
        <f>T71+'Shipments from supplier to WH'!U71-'Bag demand'!U73</f>
        <v>-31780</v>
      </c>
      <c r="V71" s="6">
        <f>U71+'Shipments from supplier to WH'!V71-'Bag demand'!V73</f>
        <v>-31780</v>
      </c>
      <c r="W71" s="6">
        <f>V71+'Shipments from supplier to WH'!W71-'Bag demand'!W73</f>
        <v>-34832.222222222219</v>
      </c>
      <c r="X71" s="6">
        <f>W71+'Shipments from supplier to WH'!X71-'Bag demand'!X73</f>
        <v>-34832.222222222219</v>
      </c>
      <c r="Y71" s="6">
        <f>X71+'Shipments from supplier to WH'!Y71-'Bag demand'!Y73</f>
        <v>-37888.888888888883</v>
      </c>
      <c r="Z71" s="6">
        <f>Y71+'Shipments from supplier to WH'!Z71-'Bag demand'!Z73</f>
        <v>-37888.888888888883</v>
      </c>
      <c r="AA71" s="6">
        <f>Z71+'Shipments from supplier to WH'!AA71-'Bag demand'!AA73</f>
        <v>-40949.999999999993</v>
      </c>
    </row>
    <row r="72" spans="1:27" x14ac:dyDescent="0.2">
      <c r="A72">
        <v>10095</v>
      </c>
      <c r="B72" s="6">
        <f>'Shipments from supplier to WH'!B72-'Bag demand'!B74</f>
        <v>0</v>
      </c>
      <c r="C72" s="6">
        <f>B72+'Shipments from supplier to WH'!C72-'Bag demand'!C74</f>
        <v>0</v>
      </c>
      <c r="D72" s="6">
        <f>C72+'Shipments from supplier to WH'!D72-'Bag demand'!D74</f>
        <v>0</v>
      </c>
      <c r="E72" s="6">
        <f>D72+'Shipments from supplier to WH'!E72-'Bag demand'!E74</f>
        <v>-6097</v>
      </c>
      <c r="F72" s="6">
        <f>E72+'Shipments from supplier to WH'!F72-'Bag demand'!F74</f>
        <v>-6097</v>
      </c>
      <c r="G72" s="6">
        <f>F72+'Shipments from supplier to WH'!G72-'Bag demand'!G74</f>
        <v>-6097</v>
      </c>
      <c r="H72" s="6">
        <f>G72+'Shipments from supplier to WH'!H72-'Bag demand'!H74</f>
        <v>-12208</v>
      </c>
      <c r="I72" s="6">
        <f>H72+'Shipments from supplier to WH'!I72-'Bag demand'!I74</f>
        <v>-12208</v>
      </c>
      <c r="J72" s="6">
        <f>I72+'Shipments from supplier to WH'!J72-'Bag demand'!J74</f>
        <v>-12208</v>
      </c>
      <c r="K72" s="6">
        <f>J72+'Shipments from supplier to WH'!K72-'Bag demand'!K74</f>
        <v>-12208</v>
      </c>
      <c r="L72" s="6">
        <f>K72+'Shipments from supplier to WH'!L72-'Bag demand'!L74</f>
        <v>-18337.666666666664</v>
      </c>
      <c r="M72" s="6">
        <f>L72+'Shipments from supplier to WH'!M72-'Bag demand'!M74</f>
        <v>-18337.666666666664</v>
      </c>
      <c r="N72" s="6">
        <f>M72+'Shipments from supplier to WH'!N72-'Bag demand'!N74</f>
        <v>-18337.666666666664</v>
      </c>
      <c r="O72" s="6">
        <f>N72+'Shipments from supplier to WH'!O72-'Bag demand'!O74</f>
        <v>-18337.666666666664</v>
      </c>
      <c r="P72" s="6">
        <f>O72+'Shipments from supplier to WH'!P72-'Bag demand'!P74</f>
        <v>-24485.999999999996</v>
      </c>
      <c r="Q72" s="6">
        <f>P72+'Shipments from supplier to WH'!Q72-'Bag demand'!Q74</f>
        <v>-24485.999999999996</v>
      </c>
      <c r="R72" s="6">
        <f>Q72+'Shipments from supplier to WH'!R72-'Bag demand'!R74</f>
        <v>-24485.999999999996</v>
      </c>
      <c r="S72" s="6">
        <f>R72+'Shipments from supplier to WH'!S72-'Bag demand'!S74</f>
        <v>-24485.999999999996</v>
      </c>
      <c r="T72" s="6">
        <f>S72+'Shipments from supplier to WH'!T72-'Bag demand'!T74</f>
        <v>-30652.999999999996</v>
      </c>
      <c r="U72" s="6">
        <f>T72+'Shipments from supplier to WH'!U72-'Bag demand'!U74</f>
        <v>-30652.999999999996</v>
      </c>
      <c r="V72" s="6">
        <f>U72+'Shipments from supplier to WH'!V72-'Bag demand'!V74</f>
        <v>-30652.999999999996</v>
      </c>
      <c r="W72" s="6">
        <f>V72+'Shipments from supplier to WH'!W72-'Bag demand'!W74</f>
        <v>-30652.999999999996</v>
      </c>
      <c r="X72" s="6">
        <f>W72+'Shipments from supplier to WH'!X72-'Bag demand'!X74</f>
        <v>-36838.666666666664</v>
      </c>
      <c r="Y72" s="6">
        <f>X72+'Shipments from supplier to WH'!Y72-'Bag demand'!Y74</f>
        <v>-36838.666666666664</v>
      </c>
      <c r="Z72" s="6">
        <f>Y72+'Shipments from supplier to WH'!Z72-'Bag demand'!Z74</f>
        <v>-36838.666666666664</v>
      </c>
      <c r="AA72" s="6">
        <f>Z72+'Shipments from supplier to WH'!AA72-'Bag demand'!AA74</f>
        <v>-36838.666666666664</v>
      </c>
    </row>
    <row r="73" spans="1:27" x14ac:dyDescent="0.2">
      <c r="A73">
        <v>10096</v>
      </c>
      <c r="B73" s="6">
        <f>'Shipments from supplier to WH'!B73-'Bag demand'!B75</f>
        <v>0</v>
      </c>
      <c r="C73" s="6">
        <f>B73+'Shipments from supplier to WH'!C73-'Bag demand'!C75</f>
        <v>0</v>
      </c>
      <c r="D73" s="6">
        <f>C73+'Shipments from supplier to WH'!D73-'Bag demand'!D75</f>
        <v>-2121.1111111111109</v>
      </c>
      <c r="E73" s="6">
        <f>D73+'Shipments from supplier to WH'!E73-'Bag demand'!E75</f>
        <v>-2121.1111111111109</v>
      </c>
      <c r="F73" s="6">
        <f>E73+'Shipments from supplier to WH'!F73-'Bag demand'!F75</f>
        <v>-2121.1111111111109</v>
      </c>
      <c r="G73" s="6">
        <f>F73+'Shipments from supplier to WH'!G73-'Bag demand'!G75</f>
        <v>-5314.4444444444434</v>
      </c>
      <c r="H73" s="6">
        <f>G73+'Shipments from supplier to WH'!H73-'Bag demand'!H75</f>
        <v>-5314.4444444444434</v>
      </c>
      <c r="I73" s="6">
        <f>H73+'Shipments from supplier to WH'!I73-'Bag demand'!I75</f>
        <v>-5314.4444444444434</v>
      </c>
      <c r="J73" s="6">
        <f>I73+'Shipments from supplier to WH'!J73-'Bag demand'!J75</f>
        <v>-8517.7777777777774</v>
      </c>
      <c r="K73" s="6">
        <f>J73+'Shipments from supplier to WH'!K73-'Bag demand'!K75</f>
        <v>-8517.7777777777774</v>
      </c>
      <c r="L73" s="6">
        <f>K73+'Shipments from supplier to WH'!L73-'Bag demand'!L75</f>
        <v>-8517.7777777777774</v>
      </c>
      <c r="M73" s="6">
        <f>L73+'Shipments from supplier to WH'!M73-'Bag demand'!M75</f>
        <v>-11731.111111111109</v>
      </c>
      <c r="N73" s="6">
        <f>M73+'Shipments from supplier to WH'!N73-'Bag demand'!N75</f>
        <v>-11731.111111111109</v>
      </c>
      <c r="O73" s="6">
        <f>N73+'Shipments from supplier to WH'!O73-'Bag demand'!O75</f>
        <v>-11731.111111111109</v>
      </c>
      <c r="P73" s="6">
        <f>O73+'Shipments from supplier to WH'!P73-'Bag demand'!P75</f>
        <v>-14954.444444444442</v>
      </c>
      <c r="Q73" s="6">
        <f>P73+'Shipments from supplier to WH'!Q73-'Bag demand'!Q75</f>
        <v>-14954.444444444442</v>
      </c>
      <c r="R73" s="6">
        <f>Q73+'Shipments from supplier to WH'!R73-'Bag demand'!R75</f>
        <v>-14954.444444444442</v>
      </c>
      <c r="S73" s="6">
        <f>R73+'Shipments from supplier to WH'!S73-'Bag demand'!S75</f>
        <v>-18187.777777777774</v>
      </c>
      <c r="T73" s="6">
        <f>S73+'Shipments from supplier to WH'!T73-'Bag demand'!T75</f>
        <v>-18187.777777777774</v>
      </c>
      <c r="U73" s="6">
        <f>T73+'Shipments from supplier to WH'!U73-'Bag demand'!U75</f>
        <v>-18187.777777777774</v>
      </c>
      <c r="V73" s="6">
        <f>U73+'Shipments from supplier to WH'!V73-'Bag demand'!V75</f>
        <v>-21431.111111111106</v>
      </c>
      <c r="W73" s="6">
        <f>V73+'Shipments from supplier to WH'!W73-'Bag demand'!W75</f>
        <v>-21431.111111111106</v>
      </c>
      <c r="X73" s="6">
        <f>W73+'Shipments from supplier to WH'!X73-'Bag demand'!X75</f>
        <v>-21431.111111111106</v>
      </c>
      <c r="Y73" s="6">
        <f>X73+'Shipments from supplier to WH'!Y73-'Bag demand'!Y75</f>
        <v>-24684.444444444438</v>
      </c>
      <c r="Z73" s="6">
        <f>Y73+'Shipments from supplier to WH'!Z73-'Bag demand'!Z75</f>
        <v>-24684.444444444438</v>
      </c>
      <c r="AA73" s="6">
        <f>Z73+'Shipments from supplier to WH'!AA73-'Bag demand'!AA75</f>
        <v>-24684.444444444438</v>
      </c>
    </row>
    <row r="74" spans="1:27" x14ac:dyDescent="0.2">
      <c r="A74">
        <v>10097</v>
      </c>
      <c r="B74" s="6">
        <f>'Shipments from supplier to WH'!B74-'Bag demand'!B76</f>
        <v>0</v>
      </c>
      <c r="C74" s="6">
        <f>B74+'Shipments from supplier to WH'!C74-'Bag demand'!C76</f>
        <v>-3443.333333333333</v>
      </c>
      <c r="D74" s="6">
        <f>C74+'Shipments from supplier to WH'!D74-'Bag demand'!D76</f>
        <v>-3443.333333333333</v>
      </c>
      <c r="E74" s="6">
        <f>D74+'Shipments from supplier to WH'!E74-'Bag demand'!E76</f>
        <v>-5744.4444444444434</v>
      </c>
      <c r="F74" s="6">
        <f>E74+'Shipments from supplier to WH'!F74-'Bag demand'!F76</f>
        <v>-5744.4444444444434</v>
      </c>
      <c r="G74" s="6">
        <f>F74+'Shipments from supplier to WH'!G74-'Bag demand'!G76</f>
        <v>-8049.9999999999991</v>
      </c>
      <c r="H74" s="6">
        <f>G74+'Shipments from supplier to WH'!H74-'Bag demand'!H76</f>
        <v>-8049.9999999999991</v>
      </c>
      <c r="I74" s="6">
        <f>H74+'Shipments from supplier to WH'!I74-'Bag demand'!I76</f>
        <v>-10360</v>
      </c>
      <c r="J74" s="6">
        <f>I74+'Shipments from supplier to WH'!J74-'Bag demand'!J76</f>
        <v>-10360</v>
      </c>
      <c r="K74" s="6">
        <f>J74+'Shipments from supplier to WH'!K74-'Bag demand'!K76</f>
        <v>-12674.444444444445</v>
      </c>
      <c r="L74" s="6">
        <f>K74+'Shipments from supplier to WH'!L74-'Bag demand'!L76</f>
        <v>-12674.444444444445</v>
      </c>
      <c r="M74" s="6">
        <f>L74+'Shipments from supplier to WH'!M74-'Bag demand'!M76</f>
        <v>-14993.333333333334</v>
      </c>
      <c r="N74" s="6">
        <f>M74+'Shipments from supplier to WH'!N74-'Bag demand'!N76</f>
        <v>-14993.333333333334</v>
      </c>
      <c r="O74" s="6">
        <f>N74+'Shipments from supplier to WH'!O74-'Bag demand'!O76</f>
        <v>-17316.666666666668</v>
      </c>
      <c r="P74" s="6">
        <f>O74+'Shipments from supplier to WH'!P74-'Bag demand'!P76</f>
        <v>-17316.666666666668</v>
      </c>
      <c r="Q74" s="6">
        <f>P74+'Shipments from supplier to WH'!Q74-'Bag demand'!Q76</f>
        <v>-19644.444444444445</v>
      </c>
      <c r="R74" s="6">
        <f>Q74+'Shipments from supplier to WH'!R74-'Bag demand'!R76</f>
        <v>-19644.444444444445</v>
      </c>
      <c r="S74" s="6">
        <f>R74+'Shipments from supplier to WH'!S74-'Bag demand'!S76</f>
        <v>-21976.666666666668</v>
      </c>
      <c r="T74" s="6">
        <f>S74+'Shipments from supplier to WH'!T74-'Bag demand'!T76</f>
        <v>-21976.666666666668</v>
      </c>
      <c r="U74" s="6">
        <f>T74+'Shipments from supplier to WH'!U74-'Bag demand'!U76</f>
        <v>-24313.333333333336</v>
      </c>
      <c r="V74" s="6">
        <f>U74+'Shipments from supplier to WH'!V74-'Bag demand'!V76</f>
        <v>-24313.333333333336</v>
      </c>
      <c r="W74" s="6">
        <f>V74+'Shipments from supplier to WH'!W74-'Bag demand'!W76</f>
        <v>-26654.444444444445</v>
      </c>
      <c r="X74" s="6">
        <f>W74+'Shipments from supplier to WH'!X74-'Bag demand'!X76</f>
        <v>-26654.444444444445</v>
      </c>
      <c r="Y74" s="6">
        <f>X74+'Shipments from supplier to WH'!Y74-'Bag demand'!Y76</f>
        <v>-29000</v>
      </c>
      <c r="Z74" s="6">
        <f>Y74+'Shipments from supplier to WH'!Z74-'Bag demand'!Z76</f>
        <v>-29000</v>
      </c>
      <c r="AA74" s="6">
        <f>Z74+'Shipments from supplier to WH'!AA74-'Bag demand'!AA76</f>
        <v>-31350</v>
      </c>
    </row>
    <row r="75" spans="1:27" x14ac:dyDescent="0.2">
      <c r="A75">
        <v>10098</v>
      </c>
      <c r="B75" s="6">
        <f>'Shipments from supplier to WH'!B75-'Bag demand'!B77</f>
        <v>0</v>
      </c>
      <c r="C75" s="6">
        <f>B75+'Shipments from supplier to WH'!C75-'Bag demand'!C77</f>
        <v>-10437.544444444444</v>
      </c>
      <c r="D75" s="6">
        <f>C75+'Shipments from supplier to WH'!D75-'Bag demand'!D77</f>
        <v>-10437.544444444444</v>
      </c>
      <c r="E75" s="6">
        <f>D75+'Shipments from supplier to WH'!E75-'Bag demand'!E77</f>
        <v>-10437.544444444444</v>
      </c>
      <c r="F75" s="6">
        <f>E75+'Shipments from supplier to WH'!F75-'Bag demand'!F77</f>
        <v>-10437.544444444444</v>
      </c>
      <c r="G75" s="6">
        <f>F75+'Shipments from supplier to WH'!G75-'Bag demand'!G77</f>
        <v>-10437.544444444444</v>
      </c>
      <c r="H75" s="6">
        <f>G75+'Shipments from supplier to WH'!H75-'Bag demand'!H77</f>
        <v>-10437.544444444444</v>
      </c>
      <c r="I75" s="6">
        <f>H75+'Shipments from supplier to WH'!I75-'Bag demand'!I77</f>
        <v>-10437.544444444444</v>
      </c>
      <c r="J75" s="6">
        <f>I75+'Shipments from supplier to WH'!J75-'Bag demand'!J77</f>
        <v>-20983.705555555556</v>
      </c>
      <c r="K75" s="6">
        <f>J75+'Shipments from supplier to WH'!K75-'Bag demand'!K77</f>
        <v>-20983.705555555556</v>
      </c>
      <c r="L75" s="6">
        <f>K75+'Shipments from supplier to WH'!L75-'Bag demand'!L77</f>
        <v>-20983.705555555556</v>
      </c>
      <c r="M75" s="6">
        <f>L75+'Shipments from supplier to WH'!M75-'Bag demand'!M77</f>
        <v>-20983.705555555556</v>
      </c>
      <c r="N75" s="6">
        <f>M75+'Shipments from supplier to WH'!N75-'Bag demand'!N77</f>
        <v>-20983.705555555556</v>
      </c>
      <c r="O75" s="6">
        <f>N75+'Shipments from supplier to WH'!O75-'Bag demand'!O77</f>
        <v>-20983.705555555556</v>
      </c>
      <c r="P75" s="6">
        <f>O75+'Shipments from supplier to WH'!P75-'Bag demand'!P77</f>
        <v>-20983.705555555556</v>
      </c>
      <c r="Q75" s="6">
        <f>P75+'Shipments from supplier to WH'!Q75-'Bag demand'!Q77</f>
        <v>-31638.483333333337</v>
      </c>
      <c r="R75" s="6">
        <f>Q75+'Shipments from supplier to WH'!R75-'Bag demand'!R77</f>
        <v>-31638.483333333337</v>
      </c>
      <c r="S75" s="6">
        <f>R75+'Shipments from supplier to WH'!S75-'Bag demand'!S77</f>
        <v>-31638.483333333337</v>
      </c>
      <c r="T75" s="6">
        <f>S75+'Shipments from supplier to WH'!T75-'Bag demand'!T77</f>
        <v>-31638.483333333337</v>
      </c>
      <c r="U75" s="6">
        <f>T75+'Shipments from supplier to WH'!U75-'Bag demand'!U77</f>
        <v>-31638.483333333337</v>
      </c>
      <c r="V75" s="6">
        <f>U75+'Shipments from supplier to WH'!V75-'Bag demand'!V77</f>
        <v>-31638.483333333337</v>
      </c>
      <c r="W75" s="6">
        <f>V75+'Shipments from supplier to WH'!W75-'Bag demand'!W77</f>
        <v>-31638.483333333337</v>
      </c>
      <c r="X75" s="6">
        <f>W75+'Shipments from supplier to WH'!X75-'Bag demand'!X77</f>
        <v>-42401.877777777787</v>
      </c>
      <c r="Y75" s="6">
        <f>X75+'Shipments from supplier to WH'!Y75-'Bag demand'!Y77</f>
        <v>-42401.877777777787</v>
      </c>
      <c r="Z75" s="6">
        <f>Y75+'Shipments from supplier to WH'!Z75-'Bag demand'!Z77</f>
        <v>-42401.877777777787</v>
      </c>
      <c r="AA75" s="6">
        <f>Z75+'Shipments from supplier to WH'!AA75-'Bag demand'!AA77</f>
        <v>-42401.877777777787</v>
      </c>
    </row>
    <row r="76" spans="1:27" x14ac:dyDescent="0.2">
      <c r="A76">
        <v>10099</v>
      </c>
      <c r="B76" s="6">
        <f>'Shipments from supplier to WH'!B76-'Bag demand'!B78</f>
        <v>0</v>
      </c>
      <c r="C76" s="6">
        <f>B76+'Shipments from supplier to WH'!C76-'Bag demand'!C78</f>
        <v>0</v>
      </c>
      <c r="D76" s="6">
        <f>C76+'Shipments from supplier to WH'!D76-'Bag demand'!D78</f>
        <v>-3066.3367777777776</v>
      </c>
      <c r="E76" s="6">
        <f>D76+'Shipments from supplier to WH'!E76-'Bag demand'!E78</f>
        <v>-3066.3367777777776</v>
      </c>
      <c r="F76" s="6">
        <f>E76+'Shipments from supplier to WH'!F76-'Bag demand'!F78</f>
        <v>-12320.171111111111</v>
      </c>
      <c r="G76" s="6">
        <f>F76+'Shipments from supplier to WH'!G76-'Bag demand'!G78</f>
        <v>-12320.171111111111</v>
      </c>
      <c r="H76" s="6">
        <f>G76+'Shipments from supplier to WH'!H76-'Bag demand'!H78</f>
        <v>-12320.171111111111</v>
      </c>
      <c r="I76" s="6">
        <f>H76+'Shipments from supplier to WH'!I76-'Bag demand'!I78</f>
        <v>-12320.171111111111</v>
      </c>
      <c r="J76" s="6">
        <f>I76+'Shipments from supplier to WH'!J76-'Bag demand'!J78</f>
        <v>-12320.171111111111</v>
      </c>
      <c r="K76" s="6">
        <f>J76+'Shipments from supplier to WH'!K76-'Bag demand'!K78</f>
        <v>-12320.171111111111</v>
      </c>
      <c r="L76" s="6">
        <f>K76+'Shipments from supplier to WH'!L76-'Bag demand'!L78</f>
        <v>-21656.241444444444</v>
      </c>
      <c r="M76" s="6">
        <f>L76+'Shipments from supplier to WH'!M76-'Bag demand'!M78</f>
        <v>-21656.241444444444</v>
      </c>
      <c r="N76" s="6">
        <f>M76+'Shipments from supplier to WH'!N76-'Bag demand'!N78</f>
        <v>-21656.241444444444</v>
      </c>
      <c r="O76" s="6">
        <f>N76+'Shipments from supplier to WH'!O76-'Bag demand'!O78</f>
        <v>-21656.241444444444</v>
      </c>
      <c r="P76" s="6">
        <f>O76+'Shipments from supplier to WH'!P76-'Bag demand'!P78</f>
        <v>-21656.241444444444</v>
      </c>
      <c r="Q76" s="6">
        <f>P76+'Shipments from supplier to WH'!Q76-'Bag demand'!Q78</f>
        <v>-21656.241444444444</v>
      </c>
      <c r="R76" s="6">
        <f>Q76+'Shipments from supplier to WH'!R76-'Bag demand'!R78</f>
        <v>-31074.547777777778</v>
      </c>
      <c r="S76" s="6">
        <f>R76+'Shipments from supplier to WH'!S76-'Bag demand'!S78</f>
        <v>-31074.547777777778</v>
      </c>
      <c r="T76" s="6">
        <f>S76+'Shipments from supplier to WH'!T76-'Bag demand'!T78</f>
        <v>-31074.547777777778</v>
      </c>
      <c r="U76" s="6">
        <f>T76+'Shipments from supplier to WH'!U76-'Bag demand'!U78</f>
        <v>-31074.547777777778</v>
      </c>
      <c r="V76" s="6">
        <f>U76+'Shipments from supplier to WH'!V76-'Bag demand'!V78</f>
        <v>-31074.547777777778</v>
      </c>
      <c r="W76" s="6">
        <f>V76+'Shipments from supplier to WH'!W76-'Bag demand'!W78</f>
        <v>-31074.547777777778</v>
      </c>
      <c r="X76" s="6">
        <f>W76+'Shipments from supplier to WH'!X76-'Bag demand'!X78</f>
        <v>-40575.090111111109</v>
      </c>
      <c r="Y76" s="6">
        <f>X76+'Shipments from supplier to WH'!Y76-'Bag demand'!Y78</f>
        <v>-40575.090111111109</v>
      </c>
      <c r="Z76" s="6">
        <f>Y76+'Shipments from supplier to WH'!Z76-'Bag demand'!Z78</f>
        <v>-40575.090111111109</v>
      </c>
      <c r="AA76" s="6">
        <f>Z76+'Shipments from supplier to WH'!AA76-'Bag demand'!AA78</f>
        <v>-40575.090111111109</v>
      </c>
    </row>
    <row r="77" spans="1:27" x14ac:dyDescent="0.2">
      <c r="A77">
        <v>10100</v>
      </c>
      <c r="B77" s="6">
        <f>'Shipments from supplier to WH'!B77-'Bag demand'!B79</f>
        <v>0</v>
      </c>
      <c r="C77" s="6">
        <f>B77+'Shipments from supplier to WH'!C77-'Bag demand'!C79</f>
        <v>-16809.939999999999</v>
      </c>
      <c r="D77" s="6">
        <f>C77+'Shipments from supplier to WH'!D77-'Bag demand'!D79</f>
        <v>-16809.939999999999</v>
      </c>
      <c r="E77" s="6">
        <f>D77+'Shipments from supplier to WH'!E77-'Bag demand'!E79</f>
        <v>-16809.939999999999</v>
      </c>
      <c r="F77" s="6">
        <f>E77+'Shipments from supplier to WH'!F77-'Bag demand'!F79</f>
        <v>-16809.939999999999</v>
      </c>
      <c r="G77" s="6">
        <f>F77+'Shipments from supplier to WH'!G77-'Bag demand'!G79</f>
        <v>-16809.939999999999</v>
      </c>
      <c r="H77" s="6">
        <f>G77+'Shipments from supplier to WH'!H77-'Bag demand'!H79</f>
        <v>-16809.939999999999</v>
      </c>
      <c r="I77" s="6">
        <f>H77+'Shipments from supplier to WH'!I77-'Bag demand'!I79</f>
        <v>-16809.939999999999</v>
      </c>
      <c r="J77" s="6">
        <f>I77+'Shipments from supplier to WH'!J77-'Bag demand'!J79</f>
        <v>-33794.81</v>
      </c>
      <c r="K77" s="6">
        <f>J77+'Shipments from supplier to WH'!K77-'Bag demand'!K79</f>
        <v>-33794.81</v>
      </c>
      <c r="L77" s="6">
        <f>K77+'Shipments from supplier to WH'!L77-'Bag demand'!L79</f>
        <v>-33794.81</v>
      </c>
      <c r="M77" s="6">
        <f>L77+'Shipments from supplier to WH'!M77-'Bag demand'!M79</f>
        <v>-33794.81</v>
      </c>
      <c r="N77" s="6">
        <f>M77+'Shipments from supplier to WH'!N77-'Bag demand'!N79</f>
        <v>-33794.81</v>
      </c>
      <c r="O77" s="6">
        <f>N77+'Shipments from supplier to WH'!O77-'Bag demand'!O79</f>
        <v>-33794.81</v>
      </c>
      <c r="P77" s="6">
        <f>O77+'Shipments from supplier to WH'!P77-'Bag demand'!P79</f>
        <v>-33794.81</v>
      </c>
      <c r="Q77" s="6">
        <f>P77+'Shipments from supplier to WH'!Q77-'Bag demand'!Q79</f>
        <v>-50954.61</v>
      </c>
      <c r="R77" s="6">
        <f>Q77+'Shipments from supplier to WH'!R77-'Bag demand'!R79</f>
        <v>-50954.61</v>
      </c>
      <c r="S77" s="6">
        <f>R77+'Shipments from supplier to WH'!S77-'Bag demand'!S79</f>
        <v>-50954.61</v>
      </c>
      <c r="T77" s="6">
        <f>S77+'Shipments from supplier to WH'!T77-'Bag demand'!T79</f>
        <v>-50954.61</v>
      </c>
      <c r="U77" s="6">
        <f>T77+'Shipments from supplier to WH'!U77-'Bag demand'!U79</f>
        <v>-50954.61</v>
      </c>
      <c r="V77" s="6">
        <f>U77+'Shipments from supplier to WH'!V77-'Bag demand'!V79</f>
        <v>-50954.61</v>
      </c>
      <c r="W77" s="6">
        <f>V77+'Shipments from supplier to WH'!W77-'Bag demand'!W79</f>
        <v>-50954.61</v>
      </c>
      <c r="X77" s="6">
        <f>W77+'Shipments from supplier to WH'!X77-'Bag demand'!X79</f>
        <v>-68289.34</v>
      </c>
      <c r="Y77" s="6">
        <f>X77+'Shipments from supplier to WH'!Y77-'Bag demand'!Y79</f>
        <v>-68289.34</v>
      </c>
      <c r="Z77" s="6">
        <f>Y77+'Shipments from supplier to WH'!Z77-'Bag demand'!Z79</f>
        <v>-68289.34</v>
      </c>
      <c r="AA77" s="6">
        <f>Z77+'Shipments from supplier to WH'!AA77-'Bag demand'!AA79</f>
        <v>-68289.34</v>
      </c>
    </row>
    <row r="78" spans="1:27" x14ac:dyDescent="0.2">
      <c r="A78">
        <v>10101</v>
      </c>
      <c r="B78" s="6">
        <f>'Shipments from supplier to WH'!B78-'Bag demand'!B80</f>
        <v>0</v>
      </c>
      <c r="C78" s="6">
        <f>B78+'Shipments from supplier to WH'!C78-'Bag demand'!C80</f>
        <v>0</v>
      </c>
      <c r="D78" s="6">
        <f>C78+'Shipments from supplier to WH'!D78-'Bag demand'!D80</f>
        <v>-4639.9988888888884</v>
      </c>
      <c r="E78" s="6">
        <f>D78+'Shipments from supplier to WH'!E78-'Bag demand'!E80</f>
        <v>-4639.9988888888884</v>
      </c>
      <c r="F78" s="6">
        <f>E78+'Shipments from supplier to WH'!F78-'Bag demand'!F80</f>
        <v>-20988.880000000001</v>
      </c>
      <c r="G78" s="6">
        <f>F78+'Shipments from supplier to WH'!G78-'Bag demand'!G80</f>
        <v>-20988.880000000001</v>
      </c>
      <c r="H78" s="6">
        <f>G78+'Shipments from supplier to WH'!H78-'Bag demand'!H80</f>
        <v>-20988.880000000001</v>
      </c>
      <c r="I78" s="6">
        <f>H78+'Shipments from supplier to WH'!I78-'Bag demand'!I80</f>
        <v>-20988.880000000001</v>
      </c>
      <c r="J78" s="6">
        <f>I78+'Shipments from supplier to WH'!J78-'Bag demand'!J80</f>
        <v>-20988.880000000001</v>
      </c>
      <c r="K78" s="6">
        <f>J78+'Shipments from supplier to WH'!K78-'Bag demand'!K80</f>
        <v>-20988.880000000001</v>
      </c>
      <c r="L78" s="6">
        <f>K78+'Shipments from supplier to WH'!L78-'Bag demand'!L80</f>
        <v>-35116.276666666665</v>
      </c>
      <c r="M78" s="6">
        <f>L78+'Shipments from supplier to WH'!M78-'Bag demand'!M80</f>
        <v>-35116.276666666665</v>
      </c>
      <c r="N78" s="6">
        <f>M78+'Shipments from supplier to WH'!N78-'Bag demand'!N80</f>
        <v>-35116.276666666665</v>
      </c>
      <c r="O78" s="6">
        <f>N78+'Shipments from supplier to WH'!O78-'Bag demand'!O80</f>
        <v>-35116.276666666665</v>
      </c>
      <c r="P78" s="6">
        <f>O78+'Shipments from supplier to WH'!P78-'Bag demand'!P80</f>
        <v>-35116.276666666665</v>
      </c>
      <c r="Q78" s="6">
        <f>P78+'Shipments from supplier to WH'!Q78-'Bag demand'!Q80</f>
        <v>-35116.276666666665</v>
      </c>
      <c r="R78" s="6">
        <f>Q78+'Shipments from supplier to WH'!R78-'Bag demand'!R80</f>
        <v>-49368.113333333327</v>
      </c>
      <c r="S78" s="6">
        <f>R78+'Shipments from supplier to WH'!S78-'Bag demand'!S80</f>
        <v>-49368.113333333327</v>
      </c>
      <c r="T78" s="6">
        <f>S78+'Shipments from supplier to WH'!T78-'Bag demand'!T80</f>
        <v>-49368.113333333327</v>
      </c>
      <c r="U78" s="6">
        <f>T78+'Shipments from supplier to WH'!U78-'Bag demand'!U80</f>
        <v>-49368.113333333327</v>
      </c>
      <c r="V78" s="6">
        <f>U78+'Shipments from supplier to WH'!V78-'Bag demand'!V80</f>
        <v>-49368.113333333327</v>
      </c>
      <c r="W78" s="6">
        <f>V78+'Shipments from supplier to WH'!W78-'Bag demand'!W80</f>
        <v>-49368.113333333327</v>
      </c>
      <c r="X78" s="6">
        <f>W78+'Shipments from supplier to WH'!X78-'Bag demand'!X80</f>
        <v>-63744.389999999992</v>
      </c>
      <c r="Y78" s="6">
        <f>X78+'Shipments from supplier to WH'!Y78-'Bag demand'!Y80</f>
        <v>-63744.389999999992</v>
      </c>
      <c r="Z78" s="6">
        <f>Y78+'Shipments from supplier to WH'!Z78-'Bag demand'!Z80</f>
        <v>-63744.389999999992</v>
      </c>
      <c r="AA78" s="6">
        <f>Z78+'Shipments from supplier to WH'!AA78-'Bag demand'!AA80</f>
        <v>-63744.389999999992</v>
      </c>
    </row>
    <row r="79" spans="1:27" x14ac:dyDescent="0.2">
      <c r="A79">
        <v>10102</v>
      </c>
      <c r="B79" s="6">
        <f>'Shipments from supplier to WH'!B79-'Bag demand'!B81</f>
        <v>0</v>
      </c>
      <c r="C79" s="6">
        <f>B79+'Shipments from supplier to WH'!C79-'Bag demand'!C81</f>
        <v>-8525.0550000000003</v>
      </c>
      <c r="D79" s="6">
        <f>C79+'Shipments from supplier to WH'!D79-'Bag demand'!D81</f>
        <v>-8525.0550000000003</v>
      </c>
      <c r="E79" s="6">
        <f>D79+'Shipments from supplier to WH'!E79-'Bag demand'!E81</f>
        <v>-8525.0550000000003</v>
      </c>
      <c r="F79" s="6">
        <f>E79+'Shipments from supplier to WH'!F79-'Bag demand'!F81</f>
        <v>-8525.0550000000003</v>
      </c>
      <c r="G79" s="6">
        <f>F79+'Shipments from supplier to WH'!G79-'Bag demand'!G81</f>
        <v>-8525.0550000000003</v>
      </c>
      <c r="H79" s="6">
        <f>G79+'Shipments from supplier to WH'!H79-'Bag demand'!H81</f>
        <v>-8525.0550000000003</v>
      </c>
      <c r="I79" s="6">
        <f>H79+'Shipments from supplier to WH'!I79-'Bag demand'!I81</f>
        <v>-8525.0550000000003</v>
      </c>
      <c r="J79" s="6">
        <f>I79+'Shipments from supplier to WH'!J79-'Bag demand'!J81</f>
        <v>-17109.400000000001</v>
      </c>
      <c r="K79" s="6">
        <f>J79+'Shipments from supplier to WH'!K79-'Bag demand'!K81</f>
        <v>-17109.400000000001</v>
      </c>
      <c r="L79" s="6">
        <f>K79+'Shipments from supplier to WH'!L79-'Bag demand'!L81</f>
        <v>-17109.400000000001</v>
      </c>
      <c r="M79" s="6">
        <f>L79+'Shipments from supplier to WH'!M79-'Bag demand'!M81</f>
        <v>-17109.400000000001</v>
      </c>
      <c r="N79" s="6">
        <f>M79+'Shipments from supplier to WH'!N79-'Bag demand'!N81</f>
        <v>-17109.400000000001</v>
      </c>
      <c r="O79" s="6">
        <f>N79+'Shipments from supplier to WH'!O79-'Bag demand'!O81</f>
        <v>-17109.400000000001</v>
      </c>
      <c r="P79" s="6">
        <f>O79+'Shipments from supplier to WH'!P79-'Bag demand'!P81</f>
        <v>-17109.400000000001</v>
      </c>
      <c r="Q79" s="6">
        <f>P79+'Shipments from supplier to WH'!Q79-'Bag demand'!Q81</f>
        <v>-25753.035000000003</v>
      </c>
      <c r="R79" s="6">
        <f>Q79+'Shipments from supplier to WH'!R79-'Bag demand'!R81</f>
        <v>-25753.035000000003</v>
      </c>
      <c r="S79" s="6">
        <f>R79+'Shipments from supplier to WH'!S79-'Bag demand'!S81</f>
        <v>-25753.035000000003</v>
      </c>
      <c r="T79" s="6">
        <f>S79+'Shipments from supplier to WH'!T79-'Bag demand'!T81</f>
        <v>-25753.035000000003</v>
      </c>
      <c r="U79" s="6">
        <f>T79+'Shipments from supplier to WH'!U79-'Bag demand'!U81</f>
        <v>-25753.035000000003</v>
      </c>
      <c r="V79" s="6">
        <f>U79+'Shipments from supplier to WH'!V79-'Bag demand'!V81</f>
        <v>-25753.035000000003</v>
      </c>
      <c r="W79" s="6">
        <f>V79+'Shipments from supplier to WH'!W79-'Bag demand'!W81</f>
        <v>-25753.035000000003</v>
      </c>
      <c r="X79" s="6">
        <f>W79+'Shipments from supplier to WH'!X79-'Bag demand'!X81</f>
        <v>-34455.960000000006</v>
      </c>
      <c r="Y79" s="6">
        <f>X79+'Shipments from supplier to WH'!Y79-'Bag demand'!Y81</f>
        <v>-34455.960000000006</v>
      </c>
      <c r="Z79" s="6">
        <f>Y79+'Shipments from supplier to WH'!Z79-'Bag demand'!Z81</f>
        <v>-34455.960000000006</v>
      </c>
      <c r="AA79" s="6">
        <f>Z79+'Shipments from supplier to WH'!AA79-'Bag demand'!AA81</f>
        <v>-34455.960000000006</v>
      </c>
    </row>
    <row r="80" spans="1:27" x14ac:dyDescent="0.2">
      <c r="A80">
        <v>10103</v>
      </c>
      <c r="B80" s="6">
        <f>'Shipments from supplier to WH'!B80-'Bag demand'!B82</f>
        <v>0</v>
      </c>
      <c r="C80" s="6">
        <f>B80+'Shipments from supplier to WH'!C80-'Bag demand'!C82</f>
        <v>0</v>
      </c>
      <c r="D80" s="6">
        <f>C80+'Shipments from supplier to WH'!D80-'Bag demand'!D82</f>
        <v>-2543.3199999999997</v>
      </c>
      <c r="E80" s="6">
        <f>D80+'Shipments from supplier to WH'!E80-'Bag demand'!E82</f>
        <v>-2543.3199999999997</v>
      </c>
      <c r="F80" s="6">
        <f>E80+'Shipments from supplier to WH'!F80-'Bag demand'!F82</f>
        <v>-11484.798000000001</v>
      </c>
      <c r="G80" s="6">
        <f>F80+'Shipments from supplier to WH'!G80-'Bag demand'!G82</f>
        <v>-11484.798000000001</v>
      </c>
      <c r="H80" s="6">
        <f>G80+'Shipments from supplier to WH'!H80-'Bag demand'!H82</f>
        <v>-11484.798000000001</v>
      </c>
      <c r="I80" s="6">
        <f>H80+'Shipments from supplier to WH'!I80-'Bag demand'!I82</f>
        <v>-11484.798000000001</v>
      </c>
      <c r="J80" s="6">
        <f>I80+'Shipments from supplier to WH'!J80-'Bag demand'!J82</f>
        <v>-11484.798000000001</v>
      </c>
      <c r="K80" s="6">
        <f>J80+'Shipments from supplier to WH'!K80-'Bag demand'!K82</f>
        <v>-11484.798000000001</v>
      </c>
      <c r="L80" s="6">
        <f>K80+'Shipments from supplier to WH'!L80-'Bag demand'!L82</f>
        <v>-19190.678</v>
      </c>
      <c r="M80" s="6">
        <f>L80+'Shipments from supplier to WH'!M80-'Bag demand'!M82</f>
        <v>-19190.678</v>
      </c>
      <c r="N80" s="6">
        <f>M80+'Shipments from supplier to WH'!N80-'Bag demand'!N82</f>
        <v>-19190.678</v>
      </c>
      <c r="O80" s="6">
        <f>N80+'Shipments from supplier to WH'!O80-'Bag demand'!O82</f>
        <v>-19190.678</v>
      </c>
      <c r="P80" s="6">
        <f>O80+'Shipments from supplier to WH'!P80-'Bag demand'!P82</f>
        <v>-19190.678</v>
      </c>
      <c r="Q80" s="6">
        <f>P80+'Shipments from supplier to WH'!Q80-'Bag demand'!Q82</f>
        <v>-19190.678</v>
      </c>
      <c r="R80" s="6">
        <f>Q80+'Shipments from supplier to WH'!R80-'Bag demand'!R82</f>
        <v>-26942.11</v>
      </c>
      <c r="S80" s="6">
        <f>R80+'Shipments from supplier to WH'!S80-'Bag demand'!S82</f>
        <v>-26942.11</v>
      </c>
      <c r="T80" s="6">
        <f>S80+'Shipments from supplier to WH'!T80-'Bag demand'!T82</f>
        <v>-26942.11</v>
      </c>
      <c r="U80" s="6">
        <f>T80+'Shipments from supplier to WH'!U80-'Bag demand'!U82</f>
        <v>-26942.11</v>
      </c>
      <c r="V80" s="6">
        <f>U80+'Shipments from supplier to WH'!V80-'Bag demand'!V82</f>
        <v>-26942.11</v>
      </c>
      <c r="W80" s="6">
        <f>V80+'Shipments from supplier to WH'!W80-'Bag demand'!W82</f>
        <v>-26942.11</v>
      </c>
      <c r="X80" s="6">
        <f>W80+'Shipments from supplier to WH'!X80-'Bag demand'!X82</f>
        <v>-34739.094000000005</v>
      </c>
      <c r="Y80" s="6">
        <f>X80+'Shipments from supplier to WH'!Y80-'Bag demand'!Y82</f>
        <v>-34739.094000000005</v>
      </c>
      <c r="Z80" s="6">
        <f>Y80+'Shipments from supplier to WH'!Z80-'Bag demand'!Z82</f>
        <v>-34739.094000000005</v>
      </c>
      <c r="AA80" s="6">
        <f>Z80+'Shipments from supplier to WH'!AA80-'Bag demand'!AA82</f>
        <v>-34739.094000000005</v>
      </c>
    </row>
    <row r="81" spans="1:27" x14ac:dyDescent="0.2">
      <c r="A81" t="s">
        <v>89</v>
      </c>
      <c r="B81" s="6">
        <f>SUM(B2:B80)</f>
        <v>-20822.666666666668</v>
      </c>
      <c r="C81" s="6">
        <f t="shared" ref="C81:AA81" si="0">SUM(C2:C80)</f>
        <v>-159501.77220291825</v>
      </c>
      <c r="D81" s="6">
        <f t="shared" si="0"/>
        <v>-306144.72738266003</v>
      </c>
      <c r="E81" s="6">
        <f t="shared" si="0"/>
        <v>-441007.57068579836</v>
      </c>
      <c r="F81" s="6">
        <f t="shared" si="0"/>
        <v>-541013.11326400482</v>
      </c>
      <c r="G81" s="6">
        <f t="shared" si="0"/>
        <v>-664273.27096095856</v>
      </c>
      <c r="H81" s="6">
        <f t="shared" si="0"/>
        <v>-742823.1159566053</v>
      </c>
      <c r="I81" s="6">
        <f t="shared" si="0"/>
        <v>-791360.94928993878</v>
      </c>
      <c r="J81" s="6">
        <f t="shared" si="0"/>
        <v>-901891.98928993871</v>
      </c>
      <c r="K81" s="6">
        <f t="shared" si="0"/>
        <v>-982999.21368399053</v>
      </c>
      <c r="L81" s="6">
        <f t="shared" si="0"/>
        <v>-1153942.7329062128</v>
      </c>
      <c r="M81" s="6">
        <f t="shared" si="0"/>
        <v>-1299659.5873624263</v>
      </c>
      <c r="N81" s="6">
        <f t="shared" si="0"/>
        <v>-1359942.6771825904</v>
      </c>
      <c r="O81" s="6">
        <f t="shared" si="0"/>
        <v>-1427797.3808862939</v>
      </c>
      <c r="P81" s="6">
        <f t="shared" si="0"/>
        <v>-1562562.5892196277</v>
      </c>
      <c r="Q81" s="6">
        <f t="shared" si="0"/>
        <v>-1709103.0350066456</v>
      </c>
      <c r="R81" s="6">
        <f t="shared" si="0"/>
        <v>-1775977.7766733123</v>
      </c>
      <c r="S81" s="6">
        <f t="shared" si="0"/>
        <v>-1932615.4672540284</v>
      </c>
      <c r="T81" s="6">
        <f t="shared" si="0"/>
        <v>-2001536.6703231169</v>
      </c>
      <c r="U81" s="6">
        <f t="shared" si="0"/>
        <v>-2062134.8416194131</v>
      </c>
      <c r="V81" s="6">
        <f t="shared" si="0"/>
        <v>-2145278.4240268199</v>
      </c>
      <c r="W81" s="6">
        <f t="shared" si="0"/>
        <v>-2274040.9908191138</v>
      </c>
      <c r="X81" s="6">
        <f t="shared" si="0"/>
        <v>-2390389.6210413356</v>
      </c>
      <c r="Y81" s="6">
        <f t="shared" si="0"/>
        <v>-2512043.6532753268</v>
      </c>
      <c r="Z81" s="6">
        <f t="shared" si="0"/>
        <v>-2596127.6773058982</v>
      </c>
      <c r="AA81" s="6">
        <f t="shared" si="0"/>
        <v>-2642415.6217503427</v>
      </c>
    </row>
    <row r="82" spans="1:27" x14ac:dyDescent="0.2">
      <c r="A82" t="s">
        <v>92</v>
      </c>
      <c r="B82" s="14">
        <f>'Bag demand'!B84</f>
        <v>982999.21368399088</v>
      </c>
      <c r="C82" s="14">
        <f>'Bag demand'!C84</f>
        <v>1133120.0662395465</v>
      </c>
      <c r="D82" s="14">
        <f>'Bag demand'!D84</f>
        <v>1140157.8151595078</v>
      </c>
      <c r="E82" s="14">
        <f>'Bag demand'!E84</f>
        <v>1053797.94979993</v>
      </c>
      <c r="F82" s="14">
        <f>'Bag demand'!F84</f>
        <v>986789.81020049518</v>
      </c>
      <c r="G82" s="14">
        <f>'Bag demand'!G84</f>
        <v>1021549.4759556222</v>
      </c>
      <c r="H82" s="14">
        <f>'Bag demand'!H84</f>
        <v>1044829.7640456863</v>
      </c>
      <c r="I82" s="14">
        <f>'Bag demand'!I84</f>
        <v>1033154.6607167065</v>
      </c>
      <c r="J82" s="14">
        <f>'Bag demand'!J84</f>
        <v>1141254.5179640891</v>
      </c>
      <c r="K82" s="14">
        <f>'Bag demand'!K84</f>
        <v>1099644.6810331773</v>
      </c>
      <c r="L82" s="14">
        <f>'Bag demand'!L84</f>
        <v>1079135.6279354217</v>
      </c>
      <c r="M82" s="14">
        <f>'Bag demand'!M84</f>
        <v>991335.69112060661</v>
      </c>
      <c r="N82" s="14">
        <f>'Bag demand'!N84</f>
        <v>974381.40345668711</v>
      </c>
      <c r="O82" s="14">
        <f>'Bag demand'!O84</f>
        <v>1030446.9438587455</v>
      </c>
      <c r="P82" s="14">
        <f>'Bag demand'!P84</f>
        <v>1084246.2723890326</v>
      </c>
      <c r="Q82" s="14">
        <f>'Bag demand'!Q84</f>
        <v>1033565.0880862707</v>
      </c>
      <c r="R82" s="14">
        <f>'Bag demand'!R84</f>
        <v>933312.58674369717</v>
      </c>
      <c r="S82" s="14">
        <f>'Bag demand'!S84</f>
        <v>968069.21514435136</v>
      </c>
      <c r="T82" s="14">
        <f>'Bag demand'!T84</f>
        <v>913062.89463095646</v>
      </c>
      <c r="U82" s="14">
        <f>'Bag demand'!U84</f>
        <v>945773.06162918906</v>
      </c>
      <c r="V82" s="14">
        <f>'Bag demand'!V84</f>
        <v>986806.26040021353</v>
      </c>
      <c r="W82" s="14">
        <f>'Bag demand'!W84</f>
        <v>1005294.048060127</v>
      </c>
      <c r="X82" s="14">
        <f>'Bag demand'!X84</f>
        <v>978162.85133515426</v>
      </c>
      <c r="Y82" s="14">
        <f>'Bag demand'!Y84</f>
        <v>963445.59118025296</v>
      </c>
      <c r="Z82" s="14">
        <f>'Bag demand'!Z84</f>
        <v>943422.92901358288</v>
      </c>
      <c r="AA82" s="14">
        <f>'Bag demand'!AA84</f>
        <v>960970.2750503323</v>
      </c>
    </row>
    <row r="83" spans="1:27" ht="16" x14ac:dyDescent="0.2">
      <c r="A83" s="16" t="s">
        <v>93</v>
      </c>
      <c r="B83" s="25">
        <f>B82-B81</f>
        <v>1003821.8803506575</v>
      </c>
      <c r="C83" s="25">
        <f t="shared" ref="C83:AA83" si="1">C82-C81</f>
        <v>1292621.8384424648</v>
      </c>
      <c r="D83" s="25">
        <f t="shared" si="1"/>
        <v>1446302.5425421679</v>
      </c>
      <c r="E83" s="25">
        <f t="shared" si="1"/>
        <v>1494805.5204857283</v>
      </c>
      <c r="F83" s="25">
        <f t="shared" si="1"/>
        <v>1527802.9234644999</v>
      </c>
      <c r="G83" s="25">
        <f t="shared" si="1"/>
        <v>1685822.7469165807</v>
      </c>
      <c r="H83" s="25">
        <f t="shared" si="1"/>
        <v>1787652.8800022916</v>
      </c>
      <c r="I83" s="25">
        <f t="shared" si="1"/>
        <v>1824515.6100066453</v>
      </c>
      <c r="J83" s="25">
        <f t="shared" si="1"/>
        <v>2043146.5072540278</v>
      </c>
      <c r="K83" s="25">
        <f t="shared" si="1"/>
        <v>2082643.8947171678</v>
      </c>
      <c r="L83" s="25">
        <f t="shared" si="1"/>
        <v>2233078.3608416347</v>
      </c>
      <c r="M83" s="25">
        <f t="shared" si="1"/>
        <v>2290995.2784830332</v>
      </c>
      <c r="N83" s="25">
        <f t="shared" si="1"/>
        <v>2334324.0806392776</v>
      </c>
      <c r="O83" s="25">
        <f t="shared" si="1"/>
        <v>2458244.3247450395</v>
      </c>
      <c r="P83" s="25">
        <f t="shared" si="1"/>
        <v>2646808.8616086603</v>
      </c>
      <c r="Q83" s="25">
        <f t="shared" si="1"/>
        <v>2742668.1230929163</v>
      </c>
      <c r="R83" s="25">
        <f t="shared" si="1"/>
        <v>2709290.3634170094</v>
      </c>
      <c r="S83" s="25">
        <f t="shared" si="1"/>
        <v>2900684.6823983798</v>
      </c>
      <c r="T83" s="25">
        <f t="shared" si="1"/>
        <v>2914599.5649540732</v>
      </c>
      <c r="U83" s="25">
        <f t="shared" si="1"/>
        <v>3007907.9032486021</v>
      </c>
      <c r="V83" s="25">
        <f t="shared" si="1"/>
        <v>3132084.6844270332</v>
      </c>
      <c r="W83" s="25">
        <f t="shared" si="1"/>
        <v>3279335.0388792409</v>
      </c>
      <c r="X83" s="25">
        <f t="shared" si="1"/>
        <v>3368552.47237649</v>
      </c>
      <c r="Y83" s="25">
        <f t="shared" si="1"/>
        <v>3475489.2444555797</v>
      </c>
      <c r="Z83" s="25">
        <f t="shared" si="1"/>
        <v>3539550.606319481</v>
      </c>
      <c r="AA83" s="25">
        <f t="shared" si="1"/>
        <v>3603385.896800675</v>
      </c>
    </row>
    <row r="84" spans="1:27" x14ac:dyDescent="0.2">
      <c r="A84" s="16"/>
    </row>
    <row r="85" spans="1:27" x14ac:dyDescent="0.2">
      <c r="A85" t="s">
        <v>94</v>
      </c>
    </row>
    <row r="87" spans="1:27" x14ac:dyDescent="0.2">
      <c r="A87" s="5" t="s">
        <v>95</v>
      </c>
    </row>
    <row r="88" spans="1:27" x14ac:dyDescent="0.2">
      <c r="A88" s="5" t="s">
        <v>3</v>
      </c>
      <c r="B88" s="10">
        <f>B1</f>
        <v>43828</v>
      </c>
      <c r="C88" s="10">
        <f t="shared" ref="C88:AA88" si="2">C1</f>
        <v>43835</v>
      </c>
      <c r="D88" s="10">
        <f t="shared" si="2"/>
        <v>43842</v>
      </c>
      <c r="E88" s="10">
        <f t="shared" si="2"/>
        <v>43849</v>
      </c>
      <c r="F88" s="10">
        <f t="shared" si="2"/>
        <v>43856</v>
      </c>
      <c r="G88" s="10">
        <f t="shared" si="2"/>
        <v>43863</v>
      </c>
      <c r="H88" s="10">
        <f t="shared" si="2"/>
        <v>43870</v>
      </c>
      <c r="I88" s="10">
        <f t="shared" si="2"/>
        <v>43877</v>
      </c>
      <c r="J88" s="10">
        <f t="shared" si="2"/>
        <v>43884</v>
      </c>
      <c r="K88" s="10">
        <f t="shared" si="2"/>
        <v>43891</v>
      </c>
      <c r="L88" s="10">
        <f t="shared" si="2"/>
        <v>43898</v>
      </c>
      <c r="M88" s="10">
        <f t="shared" si="2"/>
        <v>43905</v>
      </c>
      <c r="N88" s="10">
        <f t="shared" si="2"/>
        <v>43912</v>
      </c>
      <c r="O88" s="10">
        <f t="shared" si="2"/>
        <v>43919</v>
      </c>
      <c r="P88" s="10">
        <f t="shared" si="2"/>
        <v>43926</v>
      </c>
      <c r="Q88" s="10">
        <f t="shared" si="2"/>
        <v>43933</v>
      </c>
      <c r="R88" s="10">
        <f t="shared" si="2"/>
        <v>43940</v>
      </c>
      <c r="S88" s="10">
        <f t="shared" si="2"/>
        <v>43947</v>
      </c>
      <c r="T88" s="10">
        <f t="shared" si="2"/>
        <v>43954</v>
      </c>
      <c r="U88" s="10">
        <f t="shared" si="2"/>
        <v>43961</v>
      </c>
      <c r="V88" s="10">
        <f t="shared" si="2"/>
        <v>43968</v>
      </c>
      <c r="W88" s="10">
        <f t="shared" si="2"/>
        <v>43975</v>
      </c>
      <c r="X88" s="10">
        <f t="shared" si="2"/>
        <v>43982</v>
      </c>
      <c r="Y88" s="10">
        <f t="shared" si="2"/>
        <v>43989</v>
      </c>
      <c r="Z88" s="10">
        <f t="shared" si="2"/>
        <v>43996</v>
      </c>
      <c r="AA88" s="10">
        <f t="shared" si="2"/>
        <v>44003</v>
      </c>
    </row>
    <row r="89" spans="1:27" x14ac:dyDescent="0.2">
      <c r="A89">
        <f>A2</f>
        <v>10009</v>
      </c>
      <c r="B89" s="14">
        <f>'Bag demand'!B4*0.15</f>
        <v>0</v>
      </c>
      <c r="C89" s="14">
        <f>'Bag demand'!C4*0.15</f>
        <v>0</v>
      </c>
      <c r="D89" s="14">
        <f>'Bag demand'!D4*0.15</f>
        <v>0</v>
      </c>
      <c r="E89" s="14">
        <f>'Bag demand'!E4*0.15</f>
        <v>0</v>
      </c>
      <c r="F89" s="14">
        <f>'Bag demand'!F4*0.15</f>
        <v>2277.7863581209908</v>
      </c>
      <c r="G89" s="14">
        <f>'Bag demand'!G4*0.15</f>
        <v>0</v>
      </c>
      <c r="H89" s="14">
        <f>'Bag demand'!H4*0.15</f>
        <v>0</v>
      </c>
      <c r="I89" s="14">
        <f>'Bag demand'!I4*0.15</f>
        <v>0</v>
      </c>
      <c r="J89" s="14">
        <f>'Bag demand'!J4*0.15</f>
        <v>0</v>
      </c>
      <c r="K89" s="14">
        <f>'Bag demand'!K4*0.15</f>
        <v>0</v>
      </c>
      <c r="L89" s="14">
        <f>'Bag demand'!L4*0.15</f>
        <v>0</v>
      </c>
      <c r="M89" s="14">
        <f>'Bag demand'!M4*0.15</f>
        <v>0</v>
      </c>
      <c r="N89" s="14">
        <f>'Bag demand'!N4*0.15</f>
        <v>0</v>
      </c>
      <c r="O89" s="14">
        <f>'Bag demand'!O4*0.15</f>
        <v>0</v>
      </c>
      <c r="P89" s="14">
        <f>'Bag demand'!P4*0.15</f>
        <v>0</v>
      </c>
      <c r="Q89" s="14">
        <f>'Bag demand'!Q4*0.15</f>
        <v>0</v>
      </c>
      <c r="R89" s="14">
        <f>'Bag demand'!R4*0.15</f>
        <v>0</v>
      </c>
      <c r="S89" s="14">
        <f>'Bag demand'!S4*0.15</f>
        <v>2277.7863581209908</v>
      </c>
      <c r="T89" s="14">
        <f>'Bag demand'!T4*0.15</f>
        <v>0</v>
      </c>
      <c r="U89" s="14">
        <f>'Bag demand'!U4*0.15</f>
        <v>0</v>
      </c>
      <c r="V89" s="14">
        <f>'Bag demand'!V4*0.15</f>
        <v>0</v>
      </c>
      <c r="W89" s="14">
        <f>'Bag demand'!W4*0.15</f>
        <v>0</v>
      </c>
      <c r="X89" s="14">
        <f>'Bag demand'!X4*0.15</f>
        <v>0</v>
      </c>
      <c r="Y89" s="14">
        <f>'Bag demand'!Y4*0.15</f>
        <v>0</v>
      </c>
      <c r="Z89" s="14">
        <f>'Bag demand'!Z4*0.15</f>
        <v>0</v>
      </c>
      <c r="AA89" s="14">
        <f>'Bag demand'!AA4*0.15</f>
        <v>0</v>
      </c>
    </row>
    <row r="90" spans="1:27" x14ac:dyDescent="0.2">
      <c r="A90">
        <f t="shared" ref="A90:A153" si="3">A3</f>
        <v>10010</v>
      </c>
      <c r="B90" s="14">
        <f>'Bag demand'!B5*0.15</f>
        <v>0</v>
      </c>
      <c r="C90" s="14">
        <f>'Bag demand'!C5*0.15</f>
        <v>2173.3324848870507</v>
      </c>
      <c r="D90" s="14">
        <f>'Bag demand'!D5*0.15</f>
        <v>0</v>
      </c>
      <c r="E90" s="14">
        <f>'Bag demand'!E5*0.15</f>
        <v>0</v>
      </c>
      <c r="F90" s="14">
        <f>'Bag demand'!F5*0.15</f>
        <v>0</v>
      </c>
      <c r="G90" s="14">
        <f>'Bag demand'!G5*0.15</f>
        <v>3259.998727330576</v>
      </c>
      <c r="H90" s="14">
        <f>'Bag demand'!H5*0.15</f>
        <v>0</v>
      </c>
      <c r="I90" s="14">
        <f>'Bag demand'!I5*0.15</f>
        <v>0</v>
      </c>
      <c r="J90" s="14">
        <f>'Bag demand'!J5*0.15</f>
        <v>0</v>
      </c>
      <c r="K90" s="14">
        <f>'Bag demand'!K5*0.15</f>
        <v>0</v>
      </c>
      <c r="L90" s="14">
        <f>'Bag demand'!L5*0.15</f>
        <v>0</v>
      </c>
      <c r="M90" s="14">
        <f>'Bag demand'!M5*0.15</f>
        <v>3259.998727330576</v>
      </c>
      <c r="N90" s="14">
        <f>'Bag demand'!N5*0.15</f>
        <v>0</v>
      </c>
      <c r="O90" s="14">
        <f>'Bag demand'!O5*0.15</f>
        <v>0</v>
      </c>
      <c r="P90" s="14">
        <f>'Bag demand'!P5*0.15</f>
        <v>0</v>
      </c>
      <c r="Q90" s="14">
        <f>'Bag demand'!Q5*0.15</f>
        <v>0</v>
      </c>
      <c r="R90" s="14">
        <f>'Bag demand'!R5*0.15</f>
        <v>0</v>
      </c>
      <c r="S90" s="14">
        <f>'Bag demand'!S5*0.15</f>
        <v>3259.998727330576</v>
      </c>
      <c r="T90" s="14">
        <f>'Bag demand'!T5*0.15</f>
        <v>0</v>
      </c>
      <c r="U90" s="14">
        <f>'Bag demand'!U5*0.15</f>
        <v>0</v>
      </c>
      <c r="V90" s="14">
        <f>'Bag demand'!V5*0.15</f>
        <v>0</v>
      </c>
      <c r="W90" s="14">
        <f>'Bag demand'!W5*0.15</f>
        <v>0</v>
      </c>
      <c r="X90" s="14">
        <f>'Bag demand'!X5*0.15</f>
        <v>0</v>
      </c>
      <c r="Y90" s="14">
        <f>'Bag demand'!Y5*0.15</f>
        <v>3259.998727330576</v>
      </c>
      <c r="Z90" s="14">
        <f>'Bag demand'!Z5*0.15</f>
        <v>0</v>
      </c>
      <c r="AA90" s="14">
        <f>'Bag demand'!AA5*0.15</f>
        <v>0</v>
      </c>
    </row>
    <row r="91" spans="1:27" x14ac:dyDescent="0.2">
      <c r="A91">
        <f t="shared" si="3"/>
        <v>10011</v>
      </c>
      <c r="B91" s="14">
        <f>'Bag demand'!B6*0.15</f>
        <v>0</v>
      </c>
      <c r="C91" s="14">
        <f>'Bag demand'!C6*0.15</f>
        <v>0</v>
      </c>
      <c r="D91" s="14">
        <f>'Bag demand'!D6*0.15</f>
        <v>0</v>
      </c>
      <c r="E91" s="14">
        <f>'Bag demand'!E6*0.15</f>
        <v>2244.1240249609982</v>
      </c>
      <c r="F91" s="14">
        <f>'Bag demand'!F6*0.15</f>
        <v>0</v>
      </c>
      <c r="G91" s="14">
        <f>'Bag demand'!G6*0.15</f>
        <v>0</v>
      </c>
      <c r="H91" s="14">
        <f>'Bag demand'!H6*0.15</f>
        <v>0</v>
      </c>
      <c r="I91" s="14">
        <f>'Bag demand'!I6*0.15</f>
        <v>0</v>
      </c>
      <c r="J91" s="14">
        <f>'Bag demand'!J6*0.15</f>
        <v>0</v>
      </c>
      <c r="K91" s="14">
        <f>'Bag demand'!K6*0.15</f>
        <v>0</v>
      </c>
      <c r="L91" s="14">
        <f>'Bag demand'!L6*0.15</f>
        <v>0</v>
      </c>
      <c r="M91" s="14">
        <f>'Bag demand'!M6*0.15</f>
        <v>0</v>
      </c>
      <c r="N91" s="14">
        <f>'Bag demand'!N6*0.15</f>
        <v>2244.1240249609982</v>
      </c>
      <c r="O91" s="14">
        <f>'Bag demand'!O6*0.15</f>
        <v>0</v>
      </c>
      <c r="P91" s="14">
        <f>'Bag demand'!P6*0.15</f>
        <v>0</v>
      </c>
      <c r="Q91" s="14">
        <f>'Bag demand'!Q6*0.15</f>
        <v>0</v>
      </c>
      <c r="R91" s="14">
        <f>'Bag demand'!R6*0.15</f>
        <v>0</v>
      </c>
      <c r="S91" s="14">
        <f>'Bag demand'!S6*0.15</f>
        <v>0</v>
      </c>
      <c r="T91" s="14">
        <f>'Bag demand'!T6*0.15</f>
        <v>0</v>
      </c>
      <c r="U91" s="14">
        <f>'Bag demand'!U6*0.15</f>
        <v>0</v>
      </c>
      <c r="V91" s="14">
        <f>'Bag demand'!V6*0.15</f>
        <v>0</v>
      </c>
      <c r="W91" s="14">
        <f>'Bag demand'!W6*0.15</f>
        <v>2244.1240249609982</v>
      </c>
      <c r="X91" s="14">
        <f>'Bag demand'!X6*0.15</f>
        <v>0</v>
      </c>
      <c r="Y91" s="14">
        <f>'Bag demand'!Y6*0.15</f>
        <v>0</v>
      </c>
      <c r="Z91" s="14">
        <f>'Bag demand'!Z6*0.15</f>
        <v>0</v>
      </c>
      <c r="AA91" s="14">
        <f>'Bag demand'!AA6*0.15</f>
        <v>0</v>
      </c>
    </row>
    <row r="92" spans="1:27" x14ac:dyDescent="0.2">
      <c r="A92">
        <f t="shared" si="3"/>
        <v>10012</v>
      </c>
      <c r="B92" s="14">
        <f>'Bag demand'!B7*0.15</f>
        <v>0</v>
      </c>
      <c r="C92" s="14">
        <f>'Bag demand'!C7*0.15</f>
        <v>911.77242888402623</v>
      </c>
      <c r="D92" s="14">
        <f>'Bag demand'!D7*0.15</f>
        <v>0</v>
      </c>
      <c r="E92" s="14">
        <f>'Bag demand'!E7*0.15</f>
        <v>0</v>
      </c>
      <c r="F92" s="14">
        <f>'Bag demand'!F7*0.15</f>
        <v>0</v>
      </c>
      <c r="G92" s="14">
        <f>'Bag demand'!G7*0.15</f>
        <v>1823.5448577680527</v>
      </c>
      <c r="H92" s="14">
        <f>'Bag demand'!H7*0.15</f>
        <v>0</v>
      </c>
      <c r="I92" s="14">
        <f>'Bag demand'!I7*0.15</f>
        <v>0</v>
      </c>
      <c r="J92" s="14">
        <f>'Bag demand'!J7*0.15</f>
        <v>0</v>
      </c>
      <c r="K92" s="14">
        <f>'Bag demand'!K7*0.15</f>
        <v>0</v>
      </c>
      <c r="L92" s="14">
        <f>'Bag demand'!L7*0.15</f>
        <v>0</v>
      </c>
      <c r="M92" s="14">
        <f>'Bag demand'!M7*0.15</f>
        <v>1823.5448577680527</v>
      </c>
      <c r="N92" s="14">
        <f>'Bag demand'!N7*0.15</f>
        <v>0</v>
      </c>
      <c r="O92" s="14">
        <f>'Bag demand'!O7*0.15</f>
        <v>0</v>
      </c>
      <c r="P92" s="14">
        <f>'Bag demand'!P7*0.15</f>
        <v>0</v>
      </c>
      <c r="Q92" s="14">
        <f>'Bag demand'!Q7*0.15</f>
        <v>0</v>
      </c>
      <c r="R92" s="14">
        <f>'Bag demand'!R7*0.15</f>
        <v>0</v>
      </c>
      <c r="S92" s="14">
        <f>'Bag demand'!S7*0.15</f>
        <v>1823.5448577680527</v>
      </c>
      <c r="T92" s="14">
        <f>'Bag demand'!T7*0.15</f>
        <v>0</v>
      </c>
      <c r="U92" s="14">
        <f>'Bag demand'!U7*0.15</f>
        <v>0</v>
      </c>
      <c r="V92" s="14">
        <f>'Bag demand'!V7*0.15</f>
        <v>0</v>
      </c>
      <c r="W92" s="14">
        <f>'Bag demand'!W7*0.15</f>
        <v>0</v>
      </c>
      <c r="X92" s="14">
        <f>'Bag demand'!X7*0.15</f>
        <v>0</v>
      </c>
      <c r="Y92" s="14">
        <f>'Bag demand'!Y7*0.15</f>
        <v>1823.5448577680527</v>
      </c>
      <c r="Z92" s="14">
        <f>'Bag demand'!Z7*0.15</f>
        <v>0</v>
      </c>
      <c r="AA92" s="14">
        <f>'Bag demand'!AA7*0.15</f>
        <v>0</v>
      </c>
    </row>
    <row r="93" spans="1:27" x14ac:dyDescent="0.2">
      <c r="A93">
        <f t="shared" si="3"/>
        <v>10013</v>
      </c>
      <c r="B93" s="14">
        <f>'Bag demand'!B8*0.15</f>
        <v>0</v>
      </c>
      <c r="C93" s="14">
        <f>'Bag demand'!C8*0.15</f>
        <v>0</v>
      </c>
      <c r="D93" s="14">
        <f>'Bag demand'!D8*0.15</f>
        <v>0</v>
      </c>
      <c r="E93" s="14">
        <f>'Bag demand'!E8*0.15</f>
        <v>0</v>
      </c>
      <c r="F93" s="14">
        <f>'Bag demand'!F8*0.15</f>
        <v>1431.7471230544256</v>
      </c>
      <c r="G93" s="14">
        <f>'Bag demand'!G8*0.15</f>
        <v>0</v>
      </c>
      <c r="H93" s="14">
        <f>'Bag demand'!H8*0.15</f>
        <v>0</v>
      </c>
      <c r="I93" s="14">
        <f>'Bag demand'!I8*0.15</f>
        <v>0</v>
      </c>
      <c r="J93" s="14">
        <f>'Bag demand'!J8*0.15</f>
        <v>0</v>
      </c>
      <c r="K93" s="14">
        <f>'Bag demand'!K8*0.15</f>
        <v>0</v>
      </c>
      <c r="L93" s="14">
        <f>'Bag demand'!L8*0.15</f>
        <v>0</v>
      </c>
      <c r="M93" s="14">
        <f>'Bag demand'!M8*0.15</f>
        <v>0</v>
      </c>
      <c r="N93" s="14">
        <f>'Bag demand'!N8*0.15</f>
        <v>0</v>
      </c>
      <c r="O93" s="14">
        <f>'Bag demand'!O8*0.15</f>
        <v>0</v>
      </c>
      <c r="P93" s="14">
        <f>'Bag demand'!P8*0.15</f>
        <v>0</v>
      </c>
      <c r="Q93" s="14">
        <f>'Bag demand'!Q8*0.15</f>
        <v>0</v>
      </c>
      <c r="R93" s="14">
        <f>'Bag demand'!R8*0.15</f>
        <v>0</v>
      </c>
      <c r="S93" s="14">
        <f>'Bag demand'!S8*0.15</f>
        <v>1431.7471230544256</v>
      </c>
      <c r="T93" s="14">
        <f>'Bag demand'!T8*0.15</f>
        <v>0</v>
      </c>
      <c r="U93" s="14">
        <f>'Bag demand'!U8*0.15</f>
        <v>0</v>
      </c>
      <c r="V93" s="14">
        <f>'Bag demand'!V8*0.15</f>
        <v>0</v>
      </c>
      <c r="W93" s="14">
        <f>'Bag demand'!W8*0.15</f>
        <v>0</v>
      </c>
      <c r="X93" s="14">
        <f>'Bag demand'!X8*0.15</f>
        <v>0</v>
      </c>
      <c r="Y93" s="14">
        <f>'Bag demand'!Y8*0.15</f>
        <v>0</v>
      </c>
      <c r="Z93" s="14">
        <f>'Bag demand'!Z8*0.15</f>
        <v>0</v>
      </c>
      <c r="AA93" s="14">
        <f>'Bag demand'!AA8*0.15</f>
        <v>0</v>
      </c>
    </row>
    <row r="94" spans="1:27" x14ac:dyDescent="0.2">
      <c r="A94">
        <f t="shared" si="3"/>
        <v>10014</v>
      </c>
      <c r="B94" s="14">
        <f>'Bag demand'!B9*0.15</f>
        <v>0</v>
      </c>
      <c r="C94" s="14">
        <f>'Bag demand'!C9*0.15</f>
        <v>0</v>
      </c>
      <c r="D94" s="14">
        <f>'Bag demand'!D9*0.15</f>
        <v>0</v>
      </c>
      <c r="E94" s="14">
        <f>'Bag demand'!E9*0.15</f>
        <v>940.10718766476339</v>
      </c>
      <c r="F94" s="14">
        <f>'Bag demand'!F9*0.15</f>
        <v>0</v>
      </c>
      <c r="G94" s="14">
        <f>'Bag demand'!G9*0.15</f>
        <v>0</v>
      </c>
      <c r="H94" s="14">
        <f>'Bag demand'!H9*0.15</f>
        <v>0</v>
      </c>
      <c r="I94" s="14">
        <f>'Bag demand'!I9*0.15</f>
        <v>0</v>
      </c>
      <c r="J94" s="14">
        <f>'Bag demand'!J9*0.15</f>
        <v>0</v>
      </c>
      <c r="K94" s="14">
        <f>'Bag demand'!K9*0.15</f>
        <v>0</v>
      </c>
      <c r="L94" s="14">
        <f>'Bag demand'!L9*0.15</f>
        <v>0</v>
      </c>
      <c r="M94" s="14">
        <f>'Bag demand'!M9*0.15</f>
        <v>0</v>
      </c>
      <c r="N94" s="14">
        <f>'Bag demand'!N9*0.15</f>
        <v>940.10718766476339</v>
      </c>
      <c r="O94" s="14">
        <f>'Bag demand'!O9*0.15</f>
        <v>0</v>
      </c>
      <c r="P94" s="14">
        <f>'Bag demand'!P9*0.15</f>
        <v>0</v>
      </c>
      <c r="Q94" s="14">
        <f>'Bag demand'!Q9*0.15</f>
        <v>0</v>
      </c>
      <c r="R94" s="14">
        <f>'Bag demand'!R9*0.15</f>
        <v>0</v>
      </c>
      <c r="S94" s="14">
        <f>'Bag demand'!S9*0.15</f>
        <v>0</v>
      </c>
      <c r="T94" s="14">
        <f>'Bag demand'!T9*0.15</f>
        <v>0</v>
      </c>
      <c r="U94" s="14">
        <f>'Bag demand'!U9*0.15</f>
        <v>0</v>
      </c>
      <c r="V94" s="14">
        <f>'Bag demand'!V9*0.15</f>
        <v>0</v>
      </c>
      <c r="W94" s="14">
        <f>'Bag demand'!W9*0.15</f>
        <v>940.10718766476339</v>
      </c>
      <c r="X94" s="14">
        <f>'Bag demand'!X9*0.15</f>
        <v>0</v>
      </c>
      <c r="Y94" s="14">
        <f>'Bag demand'!Y9*0.15</f>
        <v>0</v>
      </c>
      <c r="Z94" s="14">
        <f>'Bag demand'!Z9*0.15</f>
        <v>0</v>
      </c>
      <c r="AA94" s="14">
        <f>'Bag demand'!AA9*0.15</f>
        <v>0</v>
      </c>
    </row>
    <row r="95" spans="1:27" x14ac:dyDescent="0.2">
      <c r="A95">
        <f t="shared" si="3"/>
        <v>10015</v>
      </c>
      <c r="B95" s="14">
        <f>'Bag demand'!B10*0.15</f>
        <v>0</v>
      </c>
      <c r="C95" s="14">
        <f>'Bag demand'!C10*0.15</f>
        <v>1495.58</v>
      </c>
      <c r="D95" s="14">
        <f>'Bag demand'!D10*0.15</f>
        <v>0</v>
      </c>
      <c r="E95" s="14">
        <f>'Bag demand'!E10*0.15</f>
        <v>0</v>
      </c>
      <c r="F95" s="14">
        <f>'Bag demand'!F10*0.15</f>
        <v>0</v>
      </c>
      <c r="G95" s="14">
        <f>'Bag demand'!G10*0.15</f>
        <v>0</v>
      </c>
      <c r="H95" s="14">
        <f>'Bag demand'!H10*0.15</f>
        <v>1162.0000000000002</v>
      </c>
      <c r="I95" s="14">
        <f>'Bag demand'!I10*0.15</f>
        <v>0</v>
      </c>
      <c r="J95" s="14">
        <f>'Bag demand'!J10*0.15</f>
        <v>0</v>
      </c>
      <c r="K95" s="14">
        <f>'Bag demand'!K10*0.15</f>
        <v>0</v>
      </c>
      <c r="L95" s="14">
        <f>'Bag demand'!L10*0.15</f>
        <v>0</v>
      </c>
      <c r="M95" s="14">
        <f>'Bag demand'!M10*0.15</f>
        <v>1166.375</v>
      </c>
      <c r="N95" s="14">
        <f>'Bag demand'!N10*0.15</f>
        <v>0</v>
      </c>
      <c r="O95" s="14">
        <f>'Bag demand'!O10*0.15</f>
        <v>0</v>
      </c>
      <c r="P95" s="14">
        <f>'Bag demand'!P10*0.15</f>
        <v>0</v>
      </c>
      <c r="Q95" s="14">
        <f>'Bag demand'!Q10*0.15</f>
        <v>0</v>
      </c>
      <c r="R95" s="14">
        <f>'Bag demand'!R10*0.15</f>
        <v>1170.75</v>
      </c>
      <c r="S95" s="14">
        <f>'Bag demand'!S10*0.15</f>
        <v>0</v>
      </c>
      <c r="T95" s="14">
        <f>'Bag demand'!T10*0.15</f>
        <v>0</v>
      </c>
      <c r="U95" s="14">
        <f>'Bag demand'!U10*0.15</f>
        <v>0</v>
      </c>
      <c r="V95" s="14">
        <f>'Bag demand'!V10*0.15</f>
        <v>0</v>
      </c>
      <c r="W95" s="14">
        <f>'Bag demand'!W10*0.15</f>
        <v>1175.1249999999998</v>
      </c>
      <c r="X95" s="14">
        <f>'Bag demand'!X10*0.15</f>
        <v>0</v>
      </c>
      <c r="Y95" s="14">
        <f>'Bag demand'!Y10*0.15</f>
        <v>0</v>
      </c>
      <c r="Z95" s="14">
        <f>'Bag demand'!Z10*0.15</f>
        <v>0</v>
      </c>
      <c r="AA95" s="14">
        <f>'Bag demand'!AA10*0.15</f>
        <v>0</v>
      </c>
    </row>
    <row r="96" spans="1:27" x14ac:dyDescent="0.2">
      <c r="A96">
        <f t="shared" si="3"/>
        <v>10016</v>
      </c>
      <c r="B96" s="14">
        <f>'Bag demand'!B11*0.15</f>
        <v>0</v>
      </c>
      <c r="C96" s="14">
        <f>'Bag demand'!C11*0.15</f>
        <v>0</v>
      </c>
      <c r="D96" s="14">
        <f>'Bag demand'!D11*0.15</f>
        <v>0</v>
      </c>
      <c r="E96" s="14">
        <f>'Bag demand'!E11*0.15</f>
        <v>1441.1342408498126</v>
      </c>
      <c r="F96" s="14">
        <f>'Bag demand'!F11*0.15</f>
        <v>0</v>
      </c>
      <c r="G96" s="14">
        <f>'Bag demand'!G11*0.15</f>
        <v>0</v>
      </c>
      <c r="H96" s="14">
        <f>'Bag demand'!H11*0.15</f>
        <v>0</v>
      </c>
      <c r="I96" s="14">
        <f>'Bag demand'!I11*0.15</f>
        <v>0</v>
      </c>
      <c r="J96" s="14">
        <f>'Bag demand'!J11*0.15</f>
        <v>0</v>
      </c>
      <c r="K96" s="14">
        <f>'Bag demand'!K11*0.15</f>
        <v>1641.0373258076918</v>
      </c>
      <c r="L96" s="14">
        <f>'Bag demand'!L11*0.15</f>
        <v>0</v>
      </c>
      <c r="M96" s="14">
        <f>'Bag demand'!M11*0.15</f>
        <v>0</v>
      </c>
      <c r="N96" s="14">
        <f>'Bag demand'!N11*0.15</f>
        <v>0</v>
      </c>
      <c r="O96" s="14">
        <f>'Bag demand'!O11*0.15</f>
        <v>0</v>
      </c>
      <c r="P96" s="14">
        <f>'Bag demand'!P11*0.15</f>
        <v>0</v>
      </c>
      <c r="Q96" s="14">
        <f>'Bag demand'!Q11*0.15</f>
        <v>1638.1845715105628</v>
      </c>
      <c r="R96" s="14">
        <f>'Bag demand'!R11*0.15</f>
        <v>0</v>
      </c>
      <c r="S96" s="14">
        <f>'Bag demand'!S11*0.15</f>
        <v>0</v>
      </c>
      <c r="T96" s="14">
        <f>'Bag demand'!T11*0.15</f>
        <v>0</v>
      </c>
      <c r="U96" s="14">
        <f>'Bag demand'!U11*0.15</f>
        <v>0</v>
      </c>
      <c r="V96" s="14">
        <f>'Bag demand'!V11*0.15</f>
        <v>0</v>
      </c>
      <c r="W96" s="14">
        <f>'Bag demand'!W11*0.15</f>
        <v>1856.9048607883774</v>
      </c>
      <c r="X96" s="14">
        <f>'Bag demand'!X11*0.15</f>
        <v>0</v>
      </c>
      <c r="Y96" s="14">
        <f>'Bag demand'!Y11*0.15</f>
        <v>0</v>
      </c>
      <c r="Z96" s="14">
        <f>'Bag demand'!Z11*0.15</f>
        <v>0</v>
      </c>
      <c r="AA96" s="14">
        <f>'Bag demand'!AA11*0.15</f>
        <v>0</v>
      </c>
    </row>
    <row r="97" spans="1:27" x14ac:dyDescent="0.2">
      <c r="A97">
        <f t="shared" si="3"/>
        <v>10017</v>
      </c>
      <c r="B97" s="14">
        <f>'Bag demand'!B12*0.15</f>
        <v>0</v>
      </c>
      <c r="C97" s="14">
        <f>'Bag demand'!C12*0.15</f>
        <v>0</v>
      </c>
      <c r="D97" s="14">
        <f>'Bag demand'!D12*0.15</f>
        <v>793.64999999999986</v>
      </c>
      <c r="E97" s="14">
        <f>'Bag demand'!E12*0.15</f>
        <v>0</v>
      </c>
      <c r="F97" s="14">
        <f>'Bag demand'!F12*0.15</f>
        <v>0</v>
      </c>
      <c r="G97" s="14">
        <f>'Bag demand'!G12*0.15</f>
        <v>0</v>
      </c>
      <c r="H97" s="14">
        <f>'Bag demand'!H12*0.15</f>
        <v>0</v>
      </c>
      <c r="I97" s="14">
        <f>'Bag demand'!I12*0.15</f>
        <v>0</v>
      </c>
      <c r="J97" s="14">
        <f>'Bag demand'!J12*0.15</f>
        <v>0</v>
      </c>
      <c r="K97" s="14">
        <f>'Bag demand'!K12*0.15</f>
        <v>0</v>
      </c>
      <c r="L97" s="14">
        <f>'Bag demand'!L12*0.15</f>
        <v>0</v>
      </c>
      <c r="M97" s="14">
        <f>'Bag demand'!M12*0.15</f>
        <v>0</v>
      </c>
      <c r="N97" s="14">
        <f>'Bag demand'!N12*0.15</f>
        <v>0</v>
      </c>
      <c r="O97" s="14">
        <f>'Bag demand'!O12*0.15</f>
        <v>999.16666666666663</v>
      </c>
      <c r="P97" s="14">
        <f>'Bag demand'!P12*0.15</f>
        <v>0</v>
      </c>
      <c r="Q97" s="14">
        <f>'Bag demand'!Q12*0.15</f>
        <v>0</v>
      </c>
      <c r="R97" s="14">
        <f>'Bag demand'!R12*0.15</f>
        <v>0</v>
      </c>
      <c r="S97" s="14">
        <f>'Bag demand'!S12*0.15</f>
        <v>0</v>
      </c>
      <c r="T97" s="14">
        <f>'Bag demand'!T12*0.15</f>
        <v>0</v>
      </c>
      <c r="U97" s="14">
        <f>'Bag demand'!U12*0.15</f>
        <v>0</v>
      </c>
      <c r="V97" s="14">
        <f>'Bag demand'!V12*0.15</f>
        <v>0</v>
      </c>
      <c r="W97" s="14">
        <f>'Bag demand'!W12*0.15</f>
        <v>0</v>
      </c>
      <c r="X97" s="14">
        <f>'Bag demand'!X12*0.15</f>
        <v>0</v>
      </c>
      <c r="Y97" s="14">
        <f>'Bag demand'!Y12*0.15</f>
        <v>0</v>
      </c>
      <c r="Z97" s="14">
        <f>'Bag demand'!Z12*0.15</f>
        <v>1111.3666666666666</v>
      </c>
      <c r="AA97" s="14">
        <f>'Bag demand'!AA12*0.15</f>
        <v>0</v>
      </c>
    </row>
    <row r="98" spans="1:27" x14ac:dyDescent="0.2">
      <c r="A98">
        <f t="shared" si="3"/>
        <v>10018</v>
      </c>
      <c r="B98" s="14">
        <f>'Bag demand'!B13*0.15</f>
        <v>0</v>
      </c>
      <c r="C98" s="14">
        <f>'Bag demand'!C13*0.15</f>
        <v>0</v>
      </c>
      <c r="D98" s="14">
        <f>'Bag demand'!D13*0.15</f>
        <v>968.94083333333322</v>
      </c>
      <c r="E98" s="14">
        <f>'Bag demand'!E13*0.15</f>
        <v>0</v>
      </c>
      <c r="F98" s="14">
        <f>'Bag demand'!F13*0.15</f>
        <v>0</v>
      </c>
      <c r="G98" s="14">
        <f>'Bag demand'!G13*0.15</f>
        <v>437.99791666666664</v>
      </c>
      <c r="H98" s="14">
        <f>'Bag demand'!H13*0.15</f>
        <v>0</v>
      </c>
      <c r="I98" s="14">
        <f>'Bag demand'!I13*0.15</f>
        <v>0</v>
      </c>
      <c r="J98" s="14">
        <f>'Bag demand'!J13*0.15</f>
        <v>526.78749999999991</v>
      </c>
      <c r="K98" s="14">
        <f>'Bag demand'!K13*0.15</f>
        <v>0</v>
      </c>
      <c r="L98" s="14">
        <f>'Bag demand'!L13*0.15</f>
        <v>0</v>
      </c>
      <c r="M98" s="14">
        <f>'Bag demand'!M13*0.15</f>
        <v>528.0625</v>
      </c>
      <c r="N98" s="14">
        <f>'Bag demand'!N13*0.15</f>
        <v>0</v>
      </c>
      <c r="O98" s="14">
        <f>'Bag demand'!O13*0.15</f>
        <v>0</v>
      </c>
      <c r="P98" s="14">
        <f>'Bag demand'!P13*0.15</f>
        <v>1235.4041666666662</v>
      </c>
      <c r="Q98" s="14">
        <f>'Bag demand'!Q13*0.15</f>
        <v>0</v>
      </c>
      <c r="R98" s="14">
        <f>'Bag demand'!R13*0.15</f>
        <v>0</v>
      </c>
      <c r="S98" s="14">
        <f>'Bag demand'!S13*0.15</f>
        <v>168.06979166666665</v>
      </c>
      <c r="T98" s="14">
        <f>'Bag demand'!T13*0.15</f>
        <v>0</v>
      </c>
      <c r="U98" s="14">
        <f>'Bag demand'!U13*0.15</f>
        <v>0</v>
      </c>
      <c r="V98" s="14">
        <f>'Bag demand'!V13*0.15</f>
        <v>531.88749999999993</v>
      </c>
      <c r="W98" s="14">
        <f>'Bag demand'!W13*0.15</f>
        <v>0</v>
      </c>
      <c r="X98" s="14">
        <f>'Bag demand'!X13*0.15</f>
        <v>0</v>
      </c>
      <c r="Y98" s="14">
        <f>'Bag demand'!Y13*0.15</f>
        <v>533.16249999999991</v>
      </c>
      <c r="Z98" s="14">
        <f>'Bag demand'!Z13*0.15</f>
        <v>0</v>
      </c>
      <c r="AA98" s="14">
        <f>'Bag demand'!AA13*0.15</f>
        <v>0</v>
      </c>
    </row>
    <row r="99" spans="1:27" x14ac:dyDescent="0.2">
      <c r="A99">
        <f t="shared" si="3"/>
        <v>10019</v>
      </c>
      <c r="B99" s="14">
        <f>'Bag demand'!B14*0.15</f>
        <v>0</v>
      </c>
      <c r="C99" s="14">
        <f>'Bag demand'!C14*0.15</f>
        <v>0</v>
      </c>
      <c r="D99" s="14">
        <f>'Bag demand'!D14*0.15</f>
        <v>0</v>
      </c>
      <c r="E99" s="14">
        <f>'Bag demand'!E14*0.15</f>
        <v>2564.083333333333</v>
      </c>
      <c r="F99" s="14">
        <f>'Bag demand'!F14*0.15</f>
        <v>0</v>
      </c>
      <c r="G99" s="14">
        <f>'Bag demand'!G14*0.15</f>
        <v>0</v>
      </c>
      <c r="H99" s="14">
        <f>'Bag demand'!H14*0.15</f>
        <v>0</v>
      </c>
      <c r="I99" s="14">
        <f>'Bag demand'!I14*0.15</f>
        <v>0</v>
      </c>
      <c r="J99" s="14">
        <f>'Bag demand'!J14*0.15</f>
        <v>0</v>
      </c>
      <c r="K99" s="14">
        <f>'Bag demand'!K14*0.15</f>
        <v>0</v>
      </c>
      <c r="L99" s="14">
        <f>'Bag demand'!L14*0.15</f>
        <v>3310.8333333333339</v>
      </c>
      <c r="M99" s="14">
        <f>'Bag demand'!M14*0.15</f>
        <v>0</v>
      </c>
      <c r="N99" s="14">
        <f>'Bag demand'!N14*0.15</f>
        <v>0</v>
      </c>
      <c r="O99" s="14">
        <f>'Bag demand'!O14*0.15</f>
        <v>0</v>
      </c>
      <c r="P99" s="14">
        <f>'Bag demand'!P14*0.15</f>
        <v>0</v>
      </c>
      <c r="Q99" s="14">
        <f>'Bag demand'!Q14*0.15</f>
        <v>0</v>
      </c>
      <c r="R99" s="14">
        <f>'Bag demand'!R14*0.15</f>
        <v>0</v>
      </c>
      <c r="S99" s="14">
        <f>'Bag demand'!S14*0.15</f>
        <v>1495.6333333333334</v>
      </c>
      <c r="T99" s="14">
        <f>'Bag demand'!T14*0.15</f>
        <v>0</v>
      </c>
      <c r="U99" s="14">
        <f>'Bag demand'!U14*0.15</f>
        <v>0</v>
      </c>
      <c r="V99" s="14">
        <f>'Bag demand'!V14*0.15</f>
        <v>0</v>
      </c>
      <c r="W99" s="14">
        <f>'Bag demand'!W14*0.15</f>
        <v>0</v>
      </c>
      <c r="X99" s="14">
        <f>'Bag demand'!X14*0.15</f>
        <v>0</v>
      </c>
      <c r="Y99" s="14">
        <f>'Bag demand'!Y14*0.15</f>
        <v>0</v>
      </c>
      <c r="Z99" s="14">
        <f>'Bag demand'!Z14*0.15</f>
        <v>3092.8999999999996</v>
      </c>
      <c r="AA99" s="14">
        <f>'Bag demand'!AA14*0.15</f>
        <v>0</v>
      </c>
    </row>
    <row r="100" spans="1:27" x14ac:dyDescent="0.2">
      <c r="A100">
        <f t="shared" si="3"/>
        <v>10020</v>
      </c>
      <c r="B100" s="14">
        <f>'Bag demand'!B15*0.15</f>
        <v>0</v>
      </c>
      <c r="C100" s="14">
        <f>'Bag demand'!C15*0.15</f>
        <v>2875.8333333333335</v>
      </c>
      <c r="D100" s="14">
        <f>'Bag demand'!D15*0.15</f>
        <v>0</v>
      </c>
      <c r="E100" s="14">
        <f>'Bag demand'!E15*0.15</f>
        <v>232.22145833333329</v>
      </c>
      <c r="F100" s="14">
        <f>'Bag demand'!F15*0.15</f>
        <v>0</v>
      </c>
      <c r="G100" s="14">
        <f>'Bag demand'!G15*0.15</f>
        <v>774.65208333333351</v>
      </c>
      <c r="H100" s="14">
        <f>'Bag demand'!H15*0.15</f>
        <v>0</v>
      </c>
      <c r="I100" s="14">
        <f>'Bag demand'!I15*0.15</f>
        <v>1033.5416666666665</v>
      </c>
      <c r="J100" s="14">
        <f>'Bag demand'!J15*0.15</f>
        <v>0</v>
      </c>
      <c r="K100" s="14">
        <f>'Bag demand'!K15*0.15</f>
        <v>1034.2750000000001</v>
      </c>
      <c r="L100" s="14">
        <f>'Bag demand'!L15*0.15</f>
        <v>0</v>
      </c>
      <c r="M100" s="14">
        <f>'Bag demand'!M15*0.15</f>
        <v>1035.0083333333332</v>
      </c>
      <c r="N100" s="14">
        <f>'Bag demand'!N15*0.15</f>
        <v>0</v>
      </c>
      <c r="O100" s="14">
        <f>'Bag demand'!O15*0.15</f>
        <v>1035.7416666666668</v>
      </c>
      <c r="P100" s="14">
        <f>'Bag demand'!P15*0.15</f>
        <v>0</v>
      </c>
      <c r="Q100" s="14">
        <f>'Bag demand'!Q15*0.15</f>
        <v>3109.4249999999997</v>
      </c>
      <c r="R100" s="14">
        <f>'Bag demand'!R15*0.15</f>
        <v>0</v>
      </c>
      <c r="S100" s="14">
        <f>'Bag demand'!S15*0.15</f>
        <v>233.37645833333332</v>
      </c>
      <c r="T100" s="14">
        <f>'Bag demand'!T15*0.15</f>
        <v>0</v>
      </c>
      <c r="U100" s="14">
        <f>'Bag demand'!U15*0.15</f>
        <v>778.50208333333342</v>
      </c>
      <c r="V100" s="14">
        <f>'Bag demand'!V15*0.15</f>
        <v>0</v>
      </c>
      <c r="W100" s="14">
        <f>'Bag demand'!W15*0.15</f>
        <v>1038.675</v>
      </c>
      <c r="X100" s="14">
        <f>'Bag demand'!X15*0.15</f>
        <v>0</v>
      </c>
      <c r="Y100" s="14">
        <f>'Bag demand'!Y15*0.15</f>
        <v>1039.4083333333333</v>
      </c>
      <c r="Z100" s="14">
        <f>'Bag demand'!Z15*0.15</f>
        <v>0</v>
      </c>
      <c r="AA100" s="14">
        <f>'Bag demand'!AA15*0.15</f>
        <v>1040.1416666666669</v>
      </c>
    </row>
    <row r="101" spans="1:27" x14ac:dyDescent="0.2">
      <c r="A101">
        <f t="shared" si="3"/>
        <v>10021</v>
      </c>
      <c r="B101" s="14">
        <f>'Bag demand'!B16*0.15</f>
        <v>0</v>
      </c>
      <c r="C101" s="14">
        <f>'Bag demand'!C16*0.15</f>
        <v>0</v>
      </c>
      <c r="D101" s="14">
        <f>'Bag demand'!D16*0.15</f>
        <v>0</v>
      </c>
      <c r="E101" s="14">
        <f>'Bag demand'!E16*0.15</f>
        <v>396.55833333333334</v>
      </c>
      <c r="F101" s="14">
        <f>'Bag demand'!F16*0.15</f>
        <v>0</v>
      </c>
      <c r="G101" s="14">
        <f>'Bag demand'!G16*0.15</f>
        <v>0</v>
      </c>
      <c r="H101" s="14">
        <f>'Bag demand'!H16*0.15</f>
        <v>814.99999999999989</v>
      </c>
      <c r="I101" s="14">
        <f>'Bag demand'!I16*0.15</f>
        <v>0</v>
      </c>
      <c r="J101" s="14">
        <f>'Bag demand'!J16*0.15</f>
        <v>0</v>
      </c>
      <c r="K101" s="14">
        <f>'Bag demand'!K16*0.15</f>
        <v>0</v>
      </c>
      <c r="L101" s="14">
        <f>'Bag demand'!L16*0.15</f>
        <v>1229</v>
      </c>
      <c r="M101" s="14">
        <f>'Bag demand'!M16*0.15</f>
        <v>0</v>
      </c>
      <c r="N101" s="14">
        <f>'Bag demand'!N16*0.15</f>
        <v>0</v>
      </c>
      <c r="O101" s="14">
        <f>'Bag demand'!O16*0.15</f>
        <v>0</v>
      </c>
      <c r="P101" s="14">
        <f>'Bag demand'!P16*0.15</f>
        <v>1476.3999999999999</v>
      </c>
      <c r="Q101" s="14">
        <f>'Bag demand'!Q16*0.15</f>
        <v>0</v>
      </c>
      <c r="R101" s="14">
        <f>'Bag demand'!R16*0.15</f>
        <v>0</v>
      </c>
      <c r="S101" s="14">
        <f>'Bag demand'!S16*0.15</f>
        <v>0</v>
      </c>
      <c r="T101" s="14">
        <f>'Bag demand'!T16*0.15</f>
        <v>566.04166666666652</v>
      </c>
      <c r="U101" s="14">
        <f>'Bag demand'!U16*0.15</f>
        <v>0</v>
      </c>
      <c r="V101" s="14">
        <f>'Bag demand'!V16*0.15</f>
        <v>0</v>
      </c>
      <c r="W101" s="14">
        <f>'Bag demand'!W16*0.15</f>
        <v>0</v>
      </c>
      <c r="X101" s="14">
        <f>'Bag demand'!X16*0.15</f>
        <v>825.66666666666663</v>
      </c>
      <c r="Y101" s="14">
        <f>'Bag demand'!Y16*0.15</f>
        <v>0</v>
      </c>
      <c r="Z101" s="14">
        <f>'Bag demand'!Z16*0.15</f>
        <v>0</v>
      </c>
      <c r="AA101" s="14">
        <f>'Bag demand'!AA16*0.15</f>
        <v>0</v>
      </c>
    </row>
    <row r="102" spans="1:27" x14ac:dyDescent="0.2">
      <c r="A102">
        <f t="shared" si="3"/>
        <v>10022</v>
      </c>
      <c r="B102" s="14">
        <f>'Bag demand'!B17*0.15</f>
        <v>0</v>
      </c>
      <c r="C102" s="14">
        <f>'Bag demand'!C17*0.15</f>
        <v>0</v>
      </c>
      <c r="D102" s="14">
        <f>'Bag demand'!D17*0.15</f>
        <v>836.0163541666667</v>
      </c>
      <c r="E102" s="14">
        <f>'Bag demand'!E17*0.15</f>
        <v>0</v>
      </c>
      <c r="F102" s="14">
        <f>'Bag demand'!F17*0.15</f>
        <v>0</v>
      </c>
      <c r="G102" s="14">
        <f>'Bag demand'!G17*0.15</f>
        <v>673.88645833333328</v>
      </c>
      <c r="H102" s="14">
        <f>'Bag demand'!H17*0.15</f>
        <v>0</v>
      </c>
      <c r="I102" s="14">
        <f>'Bag demand'!I17*0.15</f>
        <v>0</v>
      </c>
      <c r="J102" s="14">
        <f>'Bag demand'!J17*0.15</f>
        <v>809.99374999999975</v>
      </c>
      <c r="K102" s="14">
        <f>'Bag demand'!K17*0.15</f>
        <v>0</v>
      </c>
      <c r="L102" s="14">
        <f>'Bag demand'!L17*0.15</f>
        <v>0</v>
      </c>
      <c r="M102" s="14">
        <f>'Bag demand'!M17*0.15</f>
        <v>811.41874999999993</v>
      </c>
      <c r="N102" s="14">
        <f>'Bag demand'!N17*0.15</f>
        <v>0</v>
      </c>
      <c r="O102" s="14">
        <f>'Bag demand'!O17*0.15</f>
        <v>0</v>
      </c>
      <c r="P102" s="14">
        <f>'Bag demand'!P17*0.15</f>
        <v>1896.9520833333331</v>
      </c>
      <c r="Q102" s="14">
        <f>'Bag demand'!Q17*0.15</f>
        <v>0</v>
      </c>
      <c r="R102" s="14">
        <f>'Bag demand'!R17*0.15</f>
        <v>0</v>
      </c>
      <c r="S102" s="14">
        <f>'Bag demand'!S17*0.15</f>
        <v>257.89927083333328</v>
      </c>
      <c r="T102" s="14">
        <f>'Bag demand'!T17*0.15</f>
        <v>0</v>
      </c>
      <c r="U102" s="14">
        <f>'Bag demand'!U17*0.15</f>
        <v>0</v>
      </c>
      <c r="V102" s="14">
        <f>'Bag demand'!V17*0.15</f>
        <v>815.69374999999991</v>
      </c>
      <c r="W102" s="14">
        <f>'Bag demand'!W17*0.15</f>
        <v>0</v>
      </c>
      <c r="X102" s="14">
        <f>'Bag demand'!X17*0.15</f>
        <v>0</v>
      </c>
      <c r="Y102" s="14">
        <f>'Bag demand'!Y17*0.15</f>
        <v>817.11874999999998</v>
      </c>
      <c r="Z102" s="14">
        <f>'Bag demand'!Z17*0.15</f>
        <v>0</v>
      </c>
      <c r="AA102" s="14">
        <f>'Bag demand'!AA17*0.15</f>
        <v>0</v>
      </c>
    </row>
    <row r="103" spans="1:27" x14ac:dyDescent="0.2">
      <c r="A103">
        <f t="shared" si="3"/>
        <v>10023</v>
      </c>
      <c r="B103" s="14">
        <f>'Bag demand'!B18*0.15</f>
        <v>0</v>
      </c>
      <c r="C103" s="14">
        <f>'Bag demand'!C18*0.15</f>
        <v>0</v>
      </c>
      <c r="D103" s="14">
        <f>'Bag demand'!D18*0.15</f>
        <v>3283.6187499999996</v>
      </c>
      <c r="E103" s="14">
        <f>'Bag demand'!E18*0.15</f>
        <v>0</v>
      </c>
      <c r="F103" s="14">
        <f>'Bag demand'!F18*0.15</f>
        <v>0</v>
      </c>
      <c r="G103" s="14">
        <f>'Bag demand'!G18*0.15</f>
        <v>0</v>
      </c>
      <c r="H103" s="14">
        <f>'Bag demand'!H18*0.15</f>
        <v>0</v>
      </c>
      <c r="I103" s="14">
        <f>'Bag demand'!I18*0.15</f>
        <v>0</v>
      </c>
      <c r="J103" s="14">
        <f>'Bag demand'!J18*0.15</f>
        <v>0</v>
      </c>
      <c r="K103" s="14">
        <f>'Bag demand'!K18*0.15</f>
        <v>0</v>
      </c>
      <c r="L103" s="14">
        <f>'Bag demand'!L18*0.15</f>
        <v>3465.8666666666663</v>
      </c>
      <c r="M103" s="14">
        <f>'Bag demand'!M18*0.15</f>
        <v>0</v>
      </c>
      <c r="N103" s="14">
        <f>'Bag demand'!N18*0.15</f>
        <v>0</v>
      </c>
      <c r="O103" s="14">
        <f>'Bag demand'!O18*0.15</f>
        <v>0</v>
      </c>
      <c r="P103" s="14">
        <f>'Bag demand'!P18*0.15</f>
        <v>0</v>
      </c>
      <c r="Q103" s="14">
        <f>'Bag demand'!Q18*0.15</f>
        <v>0</v>
      </c>
      <c r="R103" s="14">
        <f>'Bag demand'!R18*0.15</f>
        <v>0</v>
      </c>
      <c r="S103" s="14">
        <f>'Bag demand'!S18*0.15</f>
        <v>0</v>
      </c>
      <c r="T103" s="14">
        <f>'Bag demand'!T18*0.15</f>
        <v>2097.927083333333</v>
      </c>
      <c r="U103" s="14">
        <f>'Bag demand'!U18*0.15</f>
        <v>0</v>
      </c>
      <c r="V103" s="14">
        <f>'Bag demand'!V18*0.15</f>
        <v>0</v>
      </c>
      <c r="W103" s="14">
        <f>'Bag demand'!W18*0.15</f>
        <v>0</v>
      </c>
      <c r="X103" s="14">
        <f>'Bag demand'!X18*0.15</f>
        <v>0</v>
      </c>
      <c r="Y103" s="14">
        <f>'Bag demand'!Y18*0.15</f>
        <v>0</v>
      </c>
      <c r="Z103" s="14">
        <f>'Bag demand'!Z18*0.15</f>
        <v>0</v>
      </c>
      <c r="AA103" s="14">
        <f>'Bag demand'!AA18*0.15</f>
        <v>0</v>
      </c>
    </row>
    <row r="104" spans="1:27" x14ac:dyDescent="0.2">
      <c r="A104">
        <f t="shared" si="3"/>
        <v>10024</v>
      </c>
      <c r="B104" s="14">
        <f>'Bag demand'!B19*0.15</f>
        <v>0</v>
      </c>
      <c r="C104" s="14">
        <f>'Bag demand'!C19*0.15</f>
        <v>0</v>
      </c>
      <c r="D104" s="14">
        <f>'Bag demand'!D19*0.15</f>
        <v>976.67708333333326</v>
      </c>
      <c r="E104" s="14">
        <f>'Bag demand'!E19*0.15</f>
        <v>0</v>
      </c>
      <c r="F104" s="14">
        <f>'Bag demand'!F19*0.15</f>
        <v>0</v>
      </c>
      <c r="G104" s="14">
        <f>'Bag demand'!G19*0.15</f>
        <v>0</v>
      </c>
      <c r="H104" s="14">
        <f>'Bag demand'!H19*0.15</f>
        <v>1271.375</v>
      </c>
      <c r="I104" s="14">
        <f>'Bag demand'!I19*0.15</f>
        <v>0</v>
      </c>
      <c r="J104" s="14">
        <f>'Bag demand'!J19*0.15</f>
        <v>0</v>
      </c>
      <c r="K104" s="14">
        <f>'Bag demand'!K19*0.15</f>
        <v>0</v>
      </c>
      <c r="L104" s="14">
        <f>'Bag demand'!L19*0.15</f>
        <v>0</v>
      </c>
      <c r="M104" s="14">
        <f>'Bag demand'!M19*0.15</f>
        <v>0</v>
      </c>
      <c r="N104" s="14">
        <f>'Bag demand'!N19*0.15</f>
        <v>1679.7166666666667</v>
      </c>
      <c r="O104" s="14">
        <f>'Bag demand'!O19*0.15</f>
        <v>0</v>
      </c>
      <c r="P104" s="14">
        <f>'Bag demand'!P19*0.15</f>
        <v>0</v>
      </c>
      <c r="Q104" s="14">
        <f>'Bag demand'!Q19*0.15</f>
        <v>0</v>
      </c>
      <c r="R104" s="14">
        <f>'Bag demand'!R19*0.15</f>
        <v>0</v>
      </c>
      <c r="S104" s="14">
        <f>'Bag demand'!S19*0.15</f>
        <v>0</v>
      </c>
      <c r="T104" s="14">
        <f>'Bag demand'!T19*0.15</f>
        <v>872.26041666666663</v>
      </c>
      <c r="U104" s="14">
        <f>'Bag demand'!U19*0.15</f>
        <v>0</v>
      </c>
      <c r="V104" s="14">
        <f>'Bag demand'!V19*0.15</f>
        <v>0</v>
      </c>
      <c r="W104" s="14">
        <f>'Bag demand'!W19*0.15</f>
        <v>0</v>
      </c>
      <c r="X104" s="14">
        <f>'Bag demand'!X19*0.15</f>
        <v>0</v>
      </c>
      <c r="Y104" s="14">
        <f>'Bag demand'!Y19*0.15</f>
        <v>0</v>
      </c>
      <c r="Z104" s="14">
        <f>'Bag demand'!Z19*0.15</f>
        <v>1846.7499999999998</v>
      </c>
      <c r="AA104" s="14">
        <f>'Bag demand'!AA19*0.15</f>
        <v>0</v>
      </c>
    </row>
    <row r="105" spans="1:27" x14ac:dyDescent="0.2">
      <c r="A105">
        <f t="shared" si="3"/>
        <v>10025</v>
      </c>
      <c r="B105" s="14">
        <f>'Bag demand'!B20*0.15</f>
        <v>0</v>
      </c>
      <c r="C105" s="14">
        <f>'Bag demand'!C20*0.15</f>
        <v>0</v>
      </c>
      <c r="D105" s="14">
        <f>'Bag demand'!D20*0.15</f>
        <v>0</v>
      </c>
      <c r="E105" s="14">
        <f>'Bag demand'!E20*0.15</f>
        <v>0</v>
      </c>
      <c r="F105" s="14">
        <f>'Bag demand'!F20*0.15</f>
        <v>0</v>
      </c>
      <c r="G105" s="14">
        <f>'Bag demand'!G20*0.15</f>
        <v>0</v>
      </c>
      <c r="H105" s="14">
        <f>'Bag demand'!H20*0.15</f>
        <v>1910.4555555555553</v>
      </c>
      <c r="I105" s="14">
        <f>'Bag demand'!I20*0.15</f>
        <v>0</v>
      </c>
      <c r="J105" s="14">
        <f>'Bag demand'!J20*0.15</f>
        <v>0</v>
      </c>
      <c r="K105" s="14">
        <f>'Bag demand'!K20*0.15</f>
        <v>0</v>
      </c>
      <c r="L105" s="14">
        <f>'Bag demand'!L20*0.15</f>
        <v>0</v>
      </c>
      <c r="M105" s="14">
        <f>'Bag demand'!M20*0.15</f>
        <v>0</v>
      </c>
      <c r="N105" s="14">
        <f>'Bag demand'!N20*0.15</f>
        <v>0</v>
      </c>
      <c r="O105" s="14">
        <f>'Bag demand'!O20*0.15</f>
        <v>0</v>
      </c>
      <c r="P105" s="14">
        <f>'Bag demand'!P20*0.15</f>
        <v>0</v>
      </c>
      <c r="Q105" s="14">
        <f>'Bag demand'!Q20*0.15</f>
        <v>0</v>
      </c>
      <c r="R105" s="14">
        <f>'Bag demand'!R20*0.15</f>
        <v>0</v>
      </c>
      <c r="S105" s="14">
        <f>'Bag demand'!S20*0.15</f>
        <v>0</v>
      </c>
      <c r="T105" s="14">
        <f>'Bag demand'!T20*0.15</f>
        <v>0</v>
      </c>
      <c r="U105" s="14">
        <f>'Bag demand'!U20*0.15</f>
        <v>1790.6777777777777</v>
      </c>
      <c r="V105" s="14">
        <f>'Bag demand'!V20*0.15</f>
        <v>0</v>
      </c>
      <c r="W105" s="14">
        <f>'Bag demand'!W20*0.15</f>
        <v>0</v>
      </c>
      <c r="X105" s="14">
        <f>'Bag demand'!X20*0.15</f>
        <v>0</v>
      </c>
      <c r="Y105" s="14">
        <f>'Bag demand'!Y20*0.15</f>
        <v>0</v>
      </c>
      <c r="Z105" s="14">
        <f>'Bag demand'!Z20*0.15</f>
        <v>0</v>
      </c>
      <c r="AA105" s="14">
        <f>'Bag demand'!AA20*0.15</f>
        <v>0</v>
      </c>
    </row>
    <row r="106" spans="1:27" x14ac:dyDescent="0.2">
      <c r="A106">
        <f t="shared" si="3"/>
        <v>10026</v>
      </c>
      <c r="B106" s="14">
        <f>'Bag demand'!B21*0.15</f>
        <v>0</v>
      </c>
      <c r="C106" s="14">
        <f>'Bag demand'!C21*0.15</f>
        <v>0</v>
      </c>
      <c r="D106" s="14">
        <f>'Bag demand'!D21*0.15</f>
        <v>0</v>
      </c>
      <c r="E106" s="14">
        <f>'Bag demand'!E21*0.15</f>
        <v>0</v>
      </c>
      <c r="F106" s="14">
        <f>'Bag demand'!F21*0.15</f>
        <v>0</v>
      </c>
      <c r="G106" s="14">
        <f>'Bag demand'!G21*0.15</f>
        <v>0</v>
      </c>
      <c r="H106" s="14">
        <f>'Bag demand'!H21*0.15</f>
        <v>0</v>
      </c>
      <c r="I106" s="14">
        <f>'Bag demand'!I21*0.15</f>
        <v>910.06666666666672</v>
      </c>
      <c r="J106" s="14">
        <f>'Bag demand'!J21*0.15</f>
        <v>0</v>
      </c>
      <c r="K106" s="14">
        <f>'Bag demand'!K21*0.15</f>
        <v>0</v>
      </c>
      <c r="L106" s="14">
        <f>'Bag demand'!L21*0.15</f>
        <v>0</v>
      </c>
      <c r="M106" s="14">
        <f>'Bag demand'!M21*0.15</f>
        <v>0</v>
      </c>
      <c r="N106" s="14">
        <f>'Bag demand'!N21*0.15</f>
        <v>0</v>
      </c>
      <c r="O106" s="14">
        <f>'Bag demand'!O21*0.15</f>
        <v>0</v>
      </c>
      <c r="P106" s="14">
        <f>'Bag demand'!P21*0.15</f>
        <v>0</v>
      </c>
      <c r="Q106" s="14">
        <f>'Bag demand'!Q21*0.15</f>
        <v>0</v>
      </c>
      <c r="R106" s="14">
        <f>'Bag demand'!R21*0.15</f>
        <v>0</v>
      </c>
      <c r="S106" s="14">
        <f>'Bag demand'!S21*0.15</f>
        <v>0</v>
      </c>
      <c r="T106" s="14">
        <f>'Bag demand'!T21*0.15</f>
        <v>0</v>
      </c>
      <c r="U106" s="14">
        <f>'Bag demand'!U21*0.15</f>
        <v>0</v>
      </c>
      <c r="V106" s="14">
        <f>'Bag demand'!V21*0.15</f>
        <v>1242.5111111111109</v>
      </c>
      <c r="W106" s="14">
        <f>'Bag demand'!W21*0.15</f>
        <v>0</v>
      </c>
      <c r="X106" s="14">
        <f>'Bag demand'!X21*0.15</f>
        <v>0</v>
      </c>
      <c r="Y106" s="14">
        <f>'Bag demand'!Y21*0.15</f>
        <v>0</v>
      </c>
      <c r="Z106" s="14">
        <f>'Bag demand'!Z21*0.15</f>
        <v>0</v>
      </c>
      <c r="AA106" s="14">
        <f>'Bag demand'!AA21*0.15</f>
        <v>0</v>
      </c>
    </row>
    <row r="107" spans="1:27" x14ac:dyDescent="0.2">
      <c r="A107">
        <f t="shared" si="3"/>
        <v>10027</v>
      </c>
      <c r="B107" s="14">
        <f>'Bag demand'!B22*0.15</f>
        <v>0</v>
      </c>
      <c r="C107" s="14">
        <f>'Bag demand'!C22*0.15</f>
        <v>0</v>
      </c>
      <c r="D107" s="14">
        <f>'Bag demand'!D22*0.15</f>
        <v>0</v>
      </c>
      <c r="E107" s="14">
        <f>'Bag demand'!E22*0.15</f>
        <v>0</v>
      </c>
      <c r="F107" s="14">
        <f>'Bag demand'!F22*0.15</f>
        <v>445.9444444444444</v>
      </c>
      <c r="G107" s="14">
        <f>'Bag demand'!G22*0.15</f>
        <v>0</v>
      </c>
      <c r="H107" s="14">
        <f>'Bag demand'!H22*0.15</f>
        <v>0</v>
      </c>
      <c r="I107" s="14">
        <f>'Bag demand'!I22*0.15</f>
        <v>0</v>
      </c>
      <c r="J107" s="14">
        <f>'Bag demand'!J22*0.15</f>
        <v>0</v>
      </c>
      <c r="K107" s="14">
        <f>'Bag demand'!K22*0.15</f>
        <v>465.33333333333331</v>
      </c>
      <c r="L107" s="14">
        <f>'Bag demand'!L22*0.15</f>
        <v>0</v>
      </c>
      <c r="M107" s="14">
        <f>'Bag demand'!M22*0.15</f>
        <v>0</v>
      </c>
      <c r="N107" s="14">
        <f>'Bag demand'!N22*0.15</f>
        <v>0</v>
      </c>
      <c r="O107" s="14">
        <f>'Bag demand'!O22*0.15</f>
        <v>0</v>
      </c>
      <c r="P107" s="14">
        <f>'Bag demand'!P22*0.15</f>
        <v>0</v>
      </c>
      <c r="Q107" s="14">
        <f>'Bag demand'!Q22*0.15</f>
        <v>616.56666666666661</v>
      </c>
      <c r="R107" s="14">
        <f>'Bag demand'!R22*0.15</f>
        <v>0</v>
      </c>
      <c r="S107" s="14">
        <f>'Bag demand'!S22*0.15</f>
        <v>0</v>
      </c>
      <c r="T107" s="14">
        <f>'Bag demand'!T22*0.15</f>
        <v>0</v>
      </c>
      <c r="U107" s="14">
        <f>'Bag demand'!U22*0.15</f>
        <v>0</v>
      </c>
      <c r="V107" s="14">
        <f>'Bag demand'!V22*0.15</f>
        <v>0</v>
      </c>
      <c r="W107" s="14">
        <f>'Bag demand'!W22*0.15</f>
        <v>465.33333333333331</v>
      </c>
      <c r="X107" s="14">
        <f>'Bag demand'!X22*0.15</f>
        <v>0</v>
      </c>
      <c r="Y107" s="14">
        <f>'Bag demand'!Y22*0.15</f>
        <v>0</v>
      </c>
      <c r="Z107" s="14">
        <f>'Bag demand'!Z22*0.15</f>
        <v>0</v>
      </c>
      <c r="AA107" s="14">
        <f>'Bag demand'!AA22*0.15</f>
        <v>0</v>
      </c>
    </row>
    <row r="108" spans="1:27" x14ac:dyDescent="0.2">
      <c r="A108">
        <f t="shared" si="3"/>
        <v>10028</v>
      </c>
      <c r="B108" s="14">
        <f>'Bag demand'!B23*0.15</f>
        <v>0</v>
      </c>
      <c r="C108" s="14">
        <f>'Bag demand'!C23*0.15</f>
        <v>0</v>
      </c>
      <c r="D108" s="14">
        <f>'Bag demand'!D23*0.15</f>
        <v>0</v>
      </c>
      <c r="E108" s="14">
        <f>'Bag demand'!E23*0.15</f>
        <v>0</v>
      </c>
      <c r="F108" s="14">
        <f>'Bag demand'!F23*0.15</f>
        <v>0</v>
      </c>
      <c r="G108" s="14">
        <f>'Bag demand'!G23*0.15</f>
        <v>581.77777777777771</v>
      </c>
      <c r="H108" s="14">
        <f>'Bag demand'!H23*0.15</f>
        <v>0</v>
      </c>
      <c r="I108" s="14">
        <f>'Bag demand'!I23*0.15</f>
        <v>0</v>
      </c>
      <c r="J108" s="14">
        <f>'Bag demand'!J23*0.15</f>
        <v>0</v>
      </c>
      <c r="K108" s="14">
        <f>'Bag demand'!K23*0.15</f>
        <v>0</v>
      </c>
      <c r="L108" s="14">
        <f>'Bag demand'!L23*0.15</f>
        <v>0</v>
      </c>
      <c r="M108" s="14">
        <f>'Bag demand'!M23*0.15</f>
        <v>0</v>
      </c>
      <c r="N108" s="14">
        <f>'Bag demand'!N23*0.15</f>
        <v>0</v>
      </c>
      <c r="O108" s="14">
        <f>'Bag demand'!O23*0.15</f>
        <v>826.95555555555563</v>
      </c>
      <c r="P108" s="14">
        <f>'Bag demand'!P23*0.15</f>
        <v>0</v>
      </c>
      <c r="Q108" s="14">
        <f>'Bag demand'!Q23*0.15</f>
        <v>0</v>
      </c>
      <c r="R108" s="14">
        <f>'Bag demand'!R23*0.15</f>
        <v>0</v>
      </c>
      <c r="S108" s="14">
        <f>'Bag demand'!S23*0.15</f>
        <v>0</v>
      </c>
      <c r="T108" s="14">
        <f>'Bag demand'!T23*0.15</f>
        <v>0</v>
      </c>
      <c r="U108" s="14">
        <f>'Bag demand'!U23*0.15</f>
        <v>0</v>
      </c>
      <c r="V108" s="14">
        <f>'Bag demand'!V23*0.15</f>
        <v>0</v>
      </c>
      <c r="W108" s="14">
        <f>'Bag demand'!W23*0.15</f>
        <v>831.11111111111109</v>
      </c>
      <c r="X108" s="14">
        <f>'Bag demand'!X23*0.15</f>
        <v>0</v>
      </c>
      <c r="Y108" s="14">
        <f>'Bag demand'!Y23*0.15</f>
        <v>0</v>
      </c>
      <c r="Z108" s="14">
        <f>'Bag demand'!Z23*0.15</f>
        <v>0</v>
      </c>
      <c r="AA108" s="14">
        <f>'Bag demand'!AA23*0.15</f>
        <v>0</v>
      </c>
    </row>
    <row r="109" spans="1:27" x14ac:dyDescent="0.2">
      <c r="A109">
        <f t="shared" si="3"/>
        <v>10029</v>
      </c>
      <c r="B109" s="14">
        <f>'Bag demand'!B24*0.15</f>
        <v>0</v>
      </c>
      <c r="C109" s="14">
        <f>'Bag demand'!C24*0.15</f>
        <v>0</v>
      </c>
      <c r="D109" s="14">
        <f>'Bag demand'!D24*0.15</f>
        <v>743.91041666666672</v>
      </c>
      <c r="E109" s="14">
        <f>'Bag demand'!E24*0.15</f>
        <v>0</v>
      </c>
      <c r="F109" s="14">
        <f>'Bag demand'!F24*0.15</f>
        <v>0</v>
      </c>
      <c r="G109" s="14">
        <f>'Bag demand'!G24*0.15</f>
        <v>520.39583333333337</v>
      </c>
      <c r="H109" s="14">
        <f>'Bag demand'!H24*0.15</f>
        <v>0</v>
      </c>
      <c r="I109" s="14">
        <f>'Bag demand'!I24*0.15</f>
        <v>0</v>
      </c>
      <c r="J109" s="14">
        <f>'Bag demand'!J24*0.15</f>
        <v>625.875</v>
      </c>
      <c r="K109" s="14">
        <f>'Bag demand'!K24*0.15</f>
        <v>0</v>
      </c>
      <c r="L109" s="14">
        <f>'Bag demand'!L24*0.15</f>
        <v>0</v>
      </c>
      <c r="M109" s="14">
        <f>'Bag demand'!M24*0.15</f>
        <v>627.375</v>
      </c>
      <c r="N109" s="14">
        <f>'Bag demand'!N24*0.15</f>
        <v>0</v>
      </c>
      <c r="O109" s="14">
        <f>'Bag demand'!O24*0.15</f>
        <v>0</v>
      </c>
      <c r="P109" s="14">
        <f>'Bag demand'!P24*0.15</f>
        <v>1467.7083333333333</v>
      </c>
      <c r="Q109" s="14">
        <f>'Bag demand'!Q24*0.15</f>
        <v>0</v>
      </c>
      <c r="R109" s="14">
        <f>'Bag demand'!R24*0.15</f>
        <v>0</v>
      </c>
      <c r="S109" s="14">
        <f>'Bag demand'!S24*0.15</f>
        <v>199.66874999999996</v>
      </c>
      <c r="T109" s="14">
        <f>'Bag demand'!T24*0.15</f>
        <v>0</v>
      </c>
      <c r="U109" s="14">
        <f>'Bag demand'!U24*0.15</f>
        <v>0</v>
      </c>
      <c r="V109" s="14">
        <f>'Bag demand'!V24*0.15</f>
        <v>631.875</v>
      </c>
      <c r="W109" s="14">
        <f>'Bag demand'!W24*0.15</f>
        <v>0</v>
      </c>
      <c r="X109" s="14">
        <f>'Bag demand'!X24*0.15</f>
        <v>0</v>
      </c>
      <c r="Y109" s="14">
        <f>'Bag demand'!Y24*0.15</f>
        <v>633.375</v>
      </c>
      <c r="Z109" s="14">
        <f>'Bag demand'!Z24*0.15</f>
        <v>0</v>
      </c>
      <c r="AA109" s="14">
        <f>'Bag demand'!AA24*0.15</f>
        <v>0</v>
      </c>
    </row>
    <row r="110" spans="1:27" x14ac:dyDescent="0.2">
      <c r="A110">
        <f t="shared" si="3"/>
        <v>10030</v>
      </c>
      <c r="B110" s="14">
        <f>'Bag demand'!B25*0.15</f>
        <v>0</v>
      </c>
      <c r="C110" s="14">
        <f>'Bag demand'!C25*0.15</f>
        <v>0</v>
      </c>
      <c r="D110" s="14">
        <f>'Bag demand'!D25*0.15</f>
        <v>1245.4124999999999</v>
      </c>
      <c r="E110" s="14">
        <f>'Bag demand'!E25*0.15</f>
        <v>0</v>
      </c>
      <c r="F110" s="14">
        <f>'Bag demand'!F25*0.15</f>
        <v>0</v>
      </c>
      <c r="G110" s="14">
        <f>'Bag demand'!G25*0.15</f>
        <v>973.70833333333326</v>
      </c>
      <c r="H110" s="14">
        <f>'Bag demand'!H25*0.15</f>
        <v>0</v>
      </c>
      <c r="I110" s="14">
        <f>'Bag demand'!I25*0.15</f>
        <v>0</v>
      </c>
      <c r="J110" s="14">
        <f>'Bag demand'!J25*0.15</f>
        <v>835.75</v>
      </c>
      <c r="K110" s="14">
        <f>'Bag demand'!K25*0.15</f>
        <v>0</v>
      </c>
      <c r="L110" s="14">
        <f>'Bag demand'!L25*0.15</f>
        <v>0</v>
      </c>
      <c r="M110" s="14">
        <f>'Bag demand'!M25*0.15</f>
        <v>837.25</v>
      </c>
      <c r="N110" s="14">
        <f>'Bag demand'!N25*0.15</f>
        <v>0</v>
      </c>
      <c r="O110" s="14">
        <f>'Bag demand'!O25*0.15</f>
        <v>0</v>
      </c>
      <c r="P110" s="14">
        <f>'Bag demand'!P25*0.15</f>
        <v>1957.4166666666665</v>
      </c>
      <c r="Q110" s="14">
        <f>'Bag demand'!Q25*0.15</f>
        <v>0</v>
      </c>
      <c r="R110" s="14">
        <f>'Bag demand'!R25*0.15</f>
        <v>0</v>
      </c>
      <c r="S110" s="14">
        <f>'Bag demand'!S25*0.15</f>
        <v>266.12916666666666</v>
      </c>
      <c r="T110" s="14">
        <f>'Bag demand'!T25*0.15</f>
        <v>0</v>
      </c>
      <c r="U110" s="14">
        <f>'Bag demand'!U25*0.15</f>
        <v>0</v>
      </c>
      <c r="V110" s="14">
        <f>'Bag demand'!V25*0.15</f>
        <v>841.75</v>
      </c>
      <c r="W110" s="14">
        <f>'Bag demand'!W25*0.15</f>
        <v>0</v>
      </c>
      <c r="X110" s="14">
        <f>'Bag demand'!X25*0.15</f>
        <v>0</v>
      </c>
      <c r="Y110" s="14">
        <f>'Bag demand'!Y25*0.15</f>
        <v>843.25</v>
      </c>
      <c r="Z110" s="14">
        <f>'Bag demand'!Z25*0.15</f>
        <v>0</v>
      </c>
      <c r="AA110" s="14">
        <f>'Bag demand'!AA25*0.15</f>
        <v>0</v>
      </c>
    </row>
    <row r="111" spans="1:27" x14ac:dyDescent="0.2">
      <c r="A111">
        <f t="shared" si="3"/>
        <v>10031</v>
      </c>
      <c r="B111" s="14">
        <f>'Bag demand'!B26*0.15</f>
        <v>0</v>
      </c>
      <c r="C111" s="14">
        <f>'Bag demand'!C26*0.15</f>
        <v>0</v>
      </c>
      <c r="D111" s="14">
        <f>'Bag demand'!D26*0.15</f>
        <v>0</v>
      </c>
      <c r="E111" s="14">
        <f>'Bag demand'!E26*0.15</f>
        <v>494.66012532850112</v>
      </c>
      <c r="F111" s="14">
        <f>'Bag demand'!F26*0.15</f>
        <v>0</v>
      </c>
      <c r="G111" s="14">
        <f>'Bag demand'!G26*0.15</f>
        <v>0</v>
      </c>
      <c r="H111" s="14">
        <f>'Bag demand'!H26*0.15</f>
        <v>0</v>
      </c>
      <c r="I111" s="14">
        <f>'Bag demand'!I26*0.15</f>
        <v>0</v>
      </c>
      <c r="J111" s="14">
        <f>'Bag demand'!J26*0.15</f>
        <v>0</v>
      </c>
      <c r="K111" s="14">
        <f>'Bag demand'!K26*0.15</f>
        <v>401.05869996679252</v>
      </c>
      <c r="L111" s="14">
        <f>'Bag demand'!L26*0.15</f>
        <v>0</v>
      </c>
      <c r="M111" s="14">
        <f>'Bag demand'!M26*0.15</f>
        <v>0</v>
      </c>
      <c r="N111" s="14">
        <f>'Bag demand'!N26*0.15</f>
        <v>0</v>
      </c>
      <c r="O111" s="14">
        <f>'Bag demand'!O26*0.15</f>
        <v>0</v>
      </c>
      <c r="P111" s="14">
        <f>'Bag demand'!P26*0.15</f>
        <v>0</v>
      </c>
      <c r="Q111" s="14">
        <f>'Bag demand'!Q26*0.15</f>
        <v>401.06011320880322</v>
      </c>
      <c r="R111" s="14">
        <f>'Bag demand'!R26*0.15</f>
        <v>0</v>
      </c>
      <c r="S111" s="14">
        <f>'Bag demand'!S26*0.15</f>
        <v>0</v>
      </c>
      <c r="T111" s="14">
        <f>'Bag demand'!T26*0.15</f>
        <v>0</v>
      </c>
      <c r="U111" s="14">
        <f>'Bag demand'!U26*0.15</f>
        <v>0</v>
      </c>
      <c r="V111" s="14">
        <f>'Bag demand'!V26*0.15</f>
        <v>0</v>
      </c>
      <c r="W111" s="14">
        <f>'Bag demand'!W26*0.15</f>
        <v>454.53466765212329</v>
      </c>
      <c r="X111" s="14">
        <f>'Bag demand'!X26*0.15</f>
        <v>0</v>
      </c>
      <c r="Y111" s="14">
        <f>'Bag demand'!Y26*0.15</f>
        <v>0</v>
      </c>
      <c r="Z111" s="14">
        <f>'Bag demand'!Z26*0.15</f>
        <v>0</v>
      </c>
      <c r="AA111" s="14">
        <f>'Bag demand'!AA26*0.15</f>
        <v>0</v>
      </c>
    </row>
    <row r="112" spans="1:27" x14ac:dyDescent="0.2">
      <c r="A112">
        <f t="shared" si="3"/>
        <v>10032</v>
      </c>
      <c r="B112" s="14">
        <f>'Bag demand'!B27*0.15</f>
        <v>0</v>
      </c>
      <c r="C112" s="14">
        <f>'Bag demand'!C27*0.15</f>
        <v>0</v>
      </c>
      <c r="D112" s="14">
        <f>'Bag demand'!D27*0.15</f>
        <v>0</v>
      </c>
      <c r="E112" s="14">
        <f>'Bag demand'!E27*0.15</f>
        <v>0</v>
      </c>
      <c r="F112" s="14">
        <f>'Bag demand'!F27*0.15</f>
        <v>0</v>
      </c>
      <c r="G112" s="14">
        <f>'Bag demand'!G27*0.15</f>
        <v>541.20833333333337</v>
      </c>
      <c r="H112" s="14">
        <f>'Bag demand'!H27*0.15</f>
        <v>0</v>
      </c>
      <c r="I112" s="14">
        <f>'Bag demand'!I27*0.15</f>
        <v>0</v>
      </c>
      <c r="J112" s="14">
        <f>'Bag demand'!J27*0.15</f>
        <v>0</v>
      </c>
      <c r="K112" s="14">
        <f>'Bag demand'!K27*0.15</f>
        <v>0</v>
      </c>
      <c r="L112" s="14">
        <f>'Bag demand'!L27*0.15</f>
        <v>0</v>
      </c>
      <c r="M112" s="14">
        <f>'Bag demand'!M27*0.15</f>
        <v>0</v>
      </c>
      <c r="N112" s="14">
        <f>'Bag demand'!N27*0.15</f>
        <v>0</v>
      </c>
      <c r="O112" s="14">
        <f>'Bag demand'!O27*0.15</f>
        <v>694.8416666666667</v>
      </c>
      <c r="P112" s="14">
        <f>'Bag demand'!P27*0.15</f>
        <v>0</v>
      </c>
      <c r="Q112" s="14">
        <f>'Bag demand'!Q27*0.15</f>
        <v>0</v>
      </c>
      <c r="R112" s="14">
        <f>'Bag demand'!R27*0.15</f>
        <v>0</v>
      </c>
      <c r="S112" s="14">
        <f>'Bag demand'!S27*0.15</f>
        <v>0</v>
      </c>
      <c r="T112" s="14">
        <f>'Bag demand'!T27*0.15</f>
        <v>0</v>
      </c>
      <c r="U112" s="14">
        <f>'Bag demand'!U27*0.15</f>
        <v>0</v>
      </c>
      <c r="V112" s="14">
        <f>'Bag demand'!V27*0.15</f>
        <v>0</v>
      </c>
      <c r="W112" s="14">
        <f>'Bag demand'!W27*0.15</f>
        <v>698.33333333333337</v>
      </c>
      <c r="X112" s="14">
        <f>'Bag demand'!X27*0.15</f>
        <v>0</v>
      </c>
      <c r="Y112" s="14">
        <f>'Bag demand'!Y27*0.15</f>
        <v>0</v>
      </c>
      <c r="Z112" s="14">
        <f>'Bag demand'!Z27*0.15</f>
        <v>0</v>
      </c>
      <c r="AA112" s="14">
        <f>'Bag demand'!AA27*0.15</f>
        <v>0</v>
      </c>
    </row>
    <row r="113" spans="1:27" x14ac:dyDescent="0.2">
      <c r="A113">
        <f t="shared" si="3"/>
        <v>10033</v>
      </c>
      <c r="B113" s="14">
        <f>'Bag demand'!B28*0.15</f>
        <v>0</v>
      </c>
      <c r="C113" s="14">
        <f>'Bag demand'!C28*0.15</f>
        <v>3082.1749999999997</v>
      </c>
      <c r="D113" s="14">
        <f>'Bag demand'!D28*0.15</f>
        <v>0</v>
      </c>
      <c r="E113" s="14">
        <f>'Bag demand'!E28*0.15</f>
        <v>234.51854166666661</v>
      </c>
      <c r="F113" s="14">
        <f>'Bag demand'!F28*0.15</f>
        <v>0</v>
      </c>
      <c r="G113" s="14">
        <f>'Bag demand'!G28*0.15</f>
        <v>782.33541666666667</v>
      </c>
      <c r="H113" s="14">
        <f>'Bag demand'!H28*0.15</f>
        <v>0</v>
      </c>
      <c r="I113" s="14">
        <f>'Bag demand'!I28*0.15</f>
        <v>1043.8166666666664</v>
      </c>
      <c r="J113" s="14">
        <f>'Bag demand'!J28*0.15</f>
        <v>0</v>
      </c>
      <c r="K113" s="14">
        <f>'Bag demand'!K28*0.15</f>
        <v>1044.5833333333333</v>
      </c>
      <c r="L113" s="14">
        <f>'Bag demand'!L28*0.15</f>
        <v>0</v>
      </c>
      <c r="M113" s="14">
        <f>'Bag demand'!M28*0.15</f>
        <v>1045.3499999999999</v>
      </c>
      <c r="N113" s="14">
        <f>'Bag demand'!N28*0.15</f>
        <v>0</v>
      </c>
      <c r="O113" s="14">
        <f>'Bag demand'!O28*0.15</f>
        <v>1046.1166666666663</v>
      </c>
      <c r="P113" s="14">
        <f>'Bag demand'!P28*0.15</f>
        <v>0</v>
      </c>
      <c r="Q113" s="14">
        <f>'Bag demand'!Q28*0.15</f>
        <v>3140.65</v>
      </c>
      <c r="R113" s="14">
        <f>'Bag demand'!R28*0.15</f>
        <v>0</v>
      </c>
      <c r="S113" s="14">
        <f>'Bag demand'!S28*0.15</f>
        <v>235.72604166666656</v>
      </c>
      <c r="T113" s="14">
        <f>'Bag demand'!T28*0.15</f>
        <v>0</v>
      </c>
      <c r="U113" s="14">
        <f>'Bag demand'!U28*0.15</f>
        <v>786.36041666666677</v>
      </c>
      <c r="V113" s="14">
        <f>'Bag demand'!V28*0.15</f>
        <v>0</v>
      </c>
      <c r="W113" s="14">
        <f>'Bag demand'!W28*0.15</f>
        <v>1049.1833333333334</v>
      </c>
      <c r="X113" s="14">
        <f>'Bag demand'!X28*0.15</f>
        <v>0</v>
      </c>
      <c r="Y113" s="14">
        <f>'Bag demand'!Y28*0.15</f>
        <v>1049.9499999999998</v>
      </c>
      <c r="Z113" s="14">
        <f>'Bag demand'!Z28*0.15</f>
        <v>0</v>
      </c>
      <c r="AA113" s="14">
        <f>'Bag demand'!AA28*0.15</f>
        <v>1050.7166666666665</v>
      </c>
    </row>
    <row r="114" spans="1:27" x14ac:dyDescent="0.2">
      <c r="A114">
        <f t="shared" si="3"/>
        <v>10034</v>
      </c>
      <c r="B114" s="14">
        <f>'Bag demand'!B29*0.15</f>
        <v>0</v>
      </c>
      <c r="C114" s="14">
        <f>'Bag demand'!C29*0.15</f>
        <v>0</v>
      </c>
      <c r="D114" s="14">
        <f>'Bag demand'!D29*0.15</f>
        <v>0</v>
      </c>
      <c r="E114" s="14">
        <f>'Bag demand'!E29*0.15</f>
        <v>475.94427083333335</v>
      </c>
      <c r="F114" s="14">
        <f>'Bag demand'!F29*0.15</f>
        <v>0</v>
      </c>
      <c r="G114" s="14">
        <f>'Bag demand'!G29*0.15</f>
        <v>0</v>
      </c>
      <c r="H114" s="14">
        <f>'Bag demand'!H29*0.15</f>
        <v>978.07500000000005</v>
      </c>
      <c r="I114" s="14">
        <f>'Bag demand'!I29*0.15</f>
        <v>0</v>
      </c>
      <c r="J114" s="14">
        <f>'Bag demand'!J29*0.15</f>
        <v>0</v>
      </c>
      <c r="K114" s="14">
        <f>'Bag demand'!K29*0.15</f>
        <v>0</v>
      </c>
      <c r="L114" s="14">
        <f>'Bag demand'!L29*0.15</f>
        <v>1719.7770833333334</v>
      </c>
      <c r="M114" s="14">
        <f>'Bag demand'!M29*0.15</f>
        <v>0</v>
      </c>
      <c r="N114" s="14">
        <f>'Bag demand'!N29*0.15</f>
        <v>0</v>
      </c>
      <c r="O114" s="14">
        <f>'Bag demand'!O29*0.15</f>
        <v>0</v>
      </c>
      <c r="P114" s="14">
        <f>'Bag demand'!P29*0.15</f>
        <v>1771.3449999999998</v>
      </c>
      <c r="Q114" s="14">
        <f>'Bag demand'!Q29*0.15</f>
        <v>0</v>
      </c>
      <c r="R114" s="14">
        <f>'Bag demand'!R29*0.15</f>
        <v>0</v>
      </c>
      <c r="S114" s="14">
        <f>'Bag demand'!S29*0.15</f>
        <v>0</v>
      </c>
      <c r="T114" s="14">
        <f>'Bag demand'!T29*0.15</f>
        <v>679.01510416666656</v>
      </c>
      <c r="U114" s="14">
        <f>'Bag demand'!U29*0.15</f>
        <v>0</v>
      </c>
      <c r="V114" s="14">
        <f>'Bag demand'!V29*0.15</f>
        <v>0</v>
      </c>
      <c r="W114" s="14">
        <f>'Bag demand'!W29*0.15</f>
        <v>0</v>
      </c>
      <c r="X114" s="14">
        <f>'Bag demand'!X29*0.15</f>
        <v>990.34166666666681</v>
      </c>
      <c r="Y114" s="14">
        <f>'Bag demand'!Y29*0.15</f>
        <v>0</v>
      </c>
      <c r="Z114" s="14">
        <f>'Bag demand'!Z29*0.15</f>
        <v>0</v>
      </c>
      <c r="AA114" s="14">
        <f>'Bag demand'!AA29*0.15</f>
        <v>0</v>
      </c>
    </row>
    <row r="115" spans="1:27" x14ac:dyDescent="0.2">
      <c r="A115">
        <f t="shared" si="3"/>
        <v>10035</v>
      </c>
      <c r="B115" s="14">
        <f>'Bag demand'!B30*0.15</f>
        <v>0</v>
      </c>
      <c r="C115" s="14">
        <f>'Bag demand'!C30*0.15</f>
        <v>0</v>
      </c>
      <c r="D115" s="14">
        <f>'Bag demand'!D30*0.15</f>
        <v>1740.4226041666664</v>
      </c>
      <c r="E115" s="14">
        <f>'Bag demand'!E30*0.15</f>
        <v>0</v>
      </c>
      <c r="F115" s="14">
        <f>'Bag demand'!F30*0.15</f>
        <v>0</v>
      </c>
      <c r="G115" s="14">
        <f>'Bag demand'!G30*0.15</f>
        <v>0</v>
      </c>
      <c r="H115" s="14">
        <f>'Bag demand'!H30*0.15</f>
        <v>0</v>
      </c>
      <c r="I115" s="14">
        <f>'Bag demand'!I30*0.15</f>
        <v>0</v>
      </c>
      <c r="J115" s="14">
        <f>'Bag demand'!J30*0.15</f>
        <v>0</v>
      </c>
      <c r="K115" s="14">
        <f>'Bag demand'!K30*0.15</f>
        <v>0</v>
      </c>
      <c r="L115" s="14">
        <f>'Bag demand'!L30*0.15</f>
        <v>2048.58</v>
      </c>
      <c r="M115" s="14">
        <f>'Bag demand'!M30*0.15</f>
        <v>0</v>
      </c>
      <c r="N115" s="14">
        <f>'Bag demand'!N30*0.15</f>
        <v>0</v>
      </c>
      <c r="O115" s="14">
        <f>'Bag demand'!O30*0.15</f>
        <v>0</v>
      </c>
      <c r="P115" s="14">
        <f>'Bag demand'!P30*0.15</f>
        <v>0</v>
      </c>
      <c r="Q115" s="14">
        <f>'Bag demand'!Q30*0.15</f>
        <v>0</v>
      </c>
      <c r="R115" s="14">
        <f>'Bag demand'!R30*0.15</f>
        <v>0</v>
      </c>
      <c r="S115" s="14">
        <f>'Bag demand'!S30*0.15</f>
        <v>0</v>
      </c>
      <c r="T115" s="14">
        <f>'Bag demand'!T30*0.15</f>
        <v>1243.3026041666665</v>
      </c>
      <c r="U115" s="14">
        <f>'Bag demand'!U30*0.15</f>
        <v>0</v>
      </c>
      <c r="V115" s="14">
        <f>'Bag demand'!V30*0.15</f>
        <v>0</v>
      </c>
      <c r="W115" s="14">
        <f>'Bag demand'!W30*0.15</f>
        <v>0</v>
      </c>
      <c r="X115" s="14">
        <f>'Bag demand'!X30*0.15</f>
        <v>0</v>
      </c>
      <c r="Y115" s="14">
        <f>'Bag demand'!Y30*0.15</f>
        <v>0</v>
      </c>
      <c r="Z115" s="14">
        <f>'Bag demand'!Z30*0.15</f>
        <v>0</v>
      </c>
      <c r="AA115" s="14">
        <f>'Bag demand'!AA30*0.15</f>
        <v>0</v>
      </c>
    </row>
    <row r="116" spans="1:27" x14ac:dyDescent="0.2">
      <c r="A116">
        <f t="shared" si="3"/>
        <v>10036</v>
      </c>
      <c r="B116" s="14">
        <f>'Bag demand'!B31*0.15</f>
        <v>0</v>
      </c>
      <c r="C116" s="14">
        <f>'Bag demand'!C31*0.15</f>
        <v>0</v>
      </c>
      <c r="D116" s="14">
        <f>'Bag demand'!D31*0.15</f>
        <v>0</v>
      </c>
      <c r="E116" s="14">
        <f>'Bag demand'!E31*0.15</f>
        <v>989.12333333333322</v>
      </c>
      <c r="F116" s="14">
        <f>'Bag demand'!F31*0.15</f>
        <v>0</v>
      </c>
      <c r="G116" s="14">
        <f>'Bag demand'!G31*0.15</f>
        <v>0</v>
      </c>
      <c r="H116" s="14">
        <f>'Bag demand'!H31*0.15</f>
        <v>0</v>
      </c>
      <c r="I116" s="14">
        <f>'Bag demand'!I31*0.15</f>
        <v>0</v>
      </c>
      <c r="J116" s="14">
        <f>'Bag demand'!J31*0.15</f>
        <v>0</v>
      </c>
      <c r="K116" s="14">
        <f>'Bag demand'!K31*0.15</f>
        <v>0</v>
      </c>
      <c r="L116" s="14">
        <f>'Bag demand'!L31*0.15</f>
        <v>1577.8000000000002</v>
      </c>
      <c r="M116" s="14">
        <f>'Bag demand'!M31*0.15</f>
        <v>0</v>
      </c>
      <c r="N116" s="14">
        <f>'Bag demand'!N31*0.15</f>
        <v>0</v>
      </c>
      <c r="O116" s="14">
        <f>'Bag demand'!O31*0.15</f>
        <v>0</v>
      </c>
      <c r="P116" s="14">
        <f>'Bag demand'!P31*0.15</f>
        <v>0</v>
      </c>
      <c r="Q116" s="14">
        <f>'Bag demand'!Q31*0.15</f>
        <v>0</v>
      </c>
      <c r="R116" s="14">
        <f>'Bag demand'!R31*0.15</f>
        <v>0</v>
      </c>
      <c r="S116" s="14">
        <f>'Bag demand'!S31*0.15</f>
        <v>716.45933333333335</v>
      </c>
      <c r="T116" s="14">
        <f>'Bag demand'!T31*0.15</f>
        <v>0</v>
      </c>
      <c r="U116" s="14">
        <f>'Bag demand'!U31*0.15</f>
        <v>0</v>
      </c>
      <c r="V116" s="14">
        <f>'Bag demand'!V31*0.15</f>
        <v>0</v>
      </c>
      <c r="W116" s="14">
        <f>'Bag demand'!W31*0.15</f>
        <v>0</v>
      </c>
      <c r="X116" s="14">
        <f>'Bag demand'!X31*0.15</f>
        <v>0</v>
      </c>
      <c r="Y116" s="14">
        <f>'Bag demand'!Y31*0.15</f>
        <v>0</v>
      </c>
      <c r="Z116" s="14">
        <f>'Bag demand'!Z31*0.15</f>
        <v>1488.6480000000001</v>
      </c>
      <c r="AA116" s="14">
        <f>'Bag demand'!AA31*0.15</f>
        <v>0</v>
      </c>
    </row>
    <row r="117" spans="1:27" x14ac:dyDescent="0.2">
      <c r="A117">
        <f t="shared" si="3"/>
        <v>10037</v>
      </c>
      <c r="B117" s="14">
        <f>'Bag demand'!B32*0.15</f>
        <v>0</v>
      </c>
      <c r="C117" s="14">
        <f>'Bag demand'!C32*0.15</f>
        <v>0</v>
      </c>
      <c r="D117" s="14">
        <f>'Bag demand'!D32*0.15</f>
        <v>0</v>
      </c>
      <c r="E117" s="14">
        <f>'Bag demand'!E32*0.15</f>
        <v>0</v>
      </c>
      <c r="F117" s="14">
        <f>'Bag demand'!F32*0.15</f>
        <v>274.40277777777777</v>
      </c>
      <c r="G117" s="14">
        <f>'Bag demand'!G32*0.15</f>
        <v>0</v>
      </c>
      <c r="H117" s="14">
        <f>'Bag demand'!H32*0.15</f>
        <v>0</v>
      </c>
      <c r="I117" s="14">
        <f>'Bag demand'!I32*0.15</f>
        <v>0</v>
      </c>
      <c r="J117" s="14">
        <f>'Bag demand'!J32*0.15</f>
        <v>0</v>
      </c>
      <c r="K117" s="14">
        <f>'Bag demand'!K32*0.15</f>
        <v>286.33333333333337</v>
      </c>
      <c r="L117" s="14">
        <f>'Bag demand'!L32*0.15</f>
        <v>0</v>
      </c>
      <c r="M117" s="14">
        <f>'Bag demand'!M32*0.15</f>
        <v>0</v>
      </c>
      <c r="N117" s="14">
        <f>'Bag demand'!N32*0.15</f>
        <v>0</v>
      </c>
      <c r="O117" s="14">
        <f>'Bag demand'!O32*0.15</f>
        <v>0</v>
      </c>
      <c r="P117" s="14">
        <f>'Bag demand'!P32*0.15</f>
        <v>0</v>
      </c>
      <c r="Q117" s="14">
        <f>'Bag demand'!Q32*0.15</f>
        <v>379.39166666666665</v>
      </c>
      <c r="R117" s="14">
        <f>'Bag demand'!R32*0.15</f>
        <v>0</v>
      </c>
      <c r="S117" s="14">
        <f>'Bag demand'!S32*0.15</f>
        <v>0</v>
      </c>
      <c r="T117" s="14">
        <f>'Bag demand'!T32*0.15</f>
        <v>0</v>
      </c>
      <c r="U117" s="14">
        <f>'Bag demand'!U32*0.15</f>
        <v>0</v>
      </c>
      <c r="V117" s="14">
        <f>'Bag demand'!V32*0.15</f>
        <v>0</v>
      </c>
      <c r="W117" s="14">
        <f>'Bag demand'!W32*0.15</f>
        <v>286.33333333333337</v>
      </c>
      <c r="X117" s="14">
        <f>'Bag demand'!X32*0.15</f>
        <v>0</v>
      </c>
      <c r="Y117" s="14">
        <f>'Bag demand'!Y32*0.15</f>
        <v>0</v>
      </c>
      <c r="Z117" s="14">
        <f>'Bag demand'!Z32*0.15</f>
        <v>0</v>
      </c>
      <c r="AA117" s="14">
        <f>'Bag demand'!AA32*0.15</f>
        <v>0</v>
      </c>
    </row>
    <row r="118" spans="1:27" x14ac:dyDescent="0.2">
      <c r="A118">
        <f t="shared" si="3"/>
        <v>10038</v>
      </c>
      <c r="B118" s="14">
        <f>'Bag demand'!B33*0.15</f>
        <v>0</v>
      </c>
      <c r="C118" s="14">
        <f>'Bag demand'!C33*0.15</f>
        <v>0</v>
      </c>
      <c r="D118" s="14">
        <f>'Bag demand'!D33*0.15</f>
        <v>633.70624999999995</v>
      </c>
      <c r="E118" s="14">
        <f>'Bag demand'!E33*0.15</f>
        <v>0</v>
      </c>
      <c r="F118" s="14">
        <f>'Bag demand'!F33*0.15</f>
        <v>0</v>
      </c>
      <c r="G118" s="14">
        <f>'Bag demand'!G33*0.15</f>
        <v>236.85416666666666</v>
      </c>
      <c r="H118" s="14">
        <f>'Bag demand'!H33*0.15</f>
        <v>0</v>
      </c>
      <c r="I118" s="14">
        <f>'Bag demand'!I33*0.15</f>
        <v>0</v>
      </c>
      <c r="J118" s="14">
        <f>'Bag demand'!J33*0.15</f>
        <v>285.62499999999994</v>
      </c>
      <c r="K118" s="14">
        <f>'Bag demand'!K33*0.15</f>
        <v>0</v>
      </c>
      <c r="L118" s="14">
        <f>'Bag demand'!L33*0.15</f>
        <v>0</v>
      </c>
      <c r="M118" s="14">
        <f>'Bag demand'!M33*0.15</f>
        <v>287.12499999999994</v>
      </c>
      <c r="N118" s="14">
        <f>'Bag demand'!N33*0.15</f>
        <v>0</v>
      </c>
      <c r="O118" s="14">
        <f>'Bag demand'!O33*0.15</f>
        <v>0</v>
      </c>
      <c r="P118" s="14">
        <f>'Bag demand'!P33*0.15</f>
        <v>673.79166666666663</v>
      </c>
      <c r="Q118" s="14">
        <f>'Bag demand'!Q33*0.15</f>
        <v>0</v>
      </c>
      <c r="R118" s="14">
        <f>'Bag demand'!R33*0.15</f>
        <v>0</v>
      </c>
      <c r="S118" s="14">
        <f>'Bag demand'!S33*0.15</f>
        <v>91.922916666666652</v>
      </c>
      <c r="T118" s="14">
        <f>'Bag demand'!T33*0.15</f>
        <v>0</v>
      </c>
      <c r="U118" s="14">
        <f>'Bag demand'!U33*0.15</f>
        <v>0</v>
      </c>
      <c r="V118" s="14">
        <f>'Bag demand'!V33*0.15</f>
        <v>291.62499999999994</v>
      </c>
      <c r="W118" s="14">
        <f>'Bag demand'!W33*0.15</f>
        <v>0</v>
      </c>
      <c r="X118" s="14">
        <f>'Bag demand'!X33*0.15</f>
        <v>0</v>
      </c>
      <c r="Y118" s="14">
        <f>'Bag demand'!Y33*0.15</f>
        <v>293.12499999999994</v>
      </c>
      <c r="Z118" s="14">
        <f>'Bag demand'!Z33*0.15</f>
        <v>0</v>
      </c>
      <c r="AA118" s="14">
        <f>'Bag demand'!AA33*0.15</f>
        <v>0</v>
      </c>
    </row>
    <row r="119" spans="1:27" x14ac:dyDescent="0.2">
      <c r="A119">
        <f t="shared" si="3"/>
        <v>10039</v>
      </c>
      <c r="B119" s="14">
        <f>'Bag demand'!B34*0.15</f>
        <v>0</v>
      </c>
      <c r="C119" s="14">
        <f>'Bag demand'!C34*0.15</f>
        <v>0</v>
      </c>
      <c r="D119" s="14">
        <f>'Bag demand'!D34*0.15</f>
        <v>369.16249999999997</v>
      </c>
      <c r="E119" s="14">
        <f>'Bag demand'!E34*0.15</f>
        <v>0</v>
      </c>
      <c r="F119" s="14">
        <f>'Bag demand'!F34*0.15</f>
        <v>0</v>
      </c>
      <c r="G119" s="14">
        <f>'Bag demand'!G34*0.15</f>
        <v>270.29166666666663</v>
      </c>
      <c r="H119" s="14">
        <f>'Bag demand'!H34*0.15</f>
        <v>0</v>
      </c>
      <c r="I119" s="14">
        <f>'Bag demand'!I34*0.15</f>
        <v>0</v>
      </c>
      <c r="J119" s="14">
        <f>'Bag demand'!J34*0.15</f>
        <v>325.74999999999994</v>
      </c>
      <c r="K119" s="14">
        <f>'Bag demand'!K34*0.15</f>
        <v>0</v>
      </c>
      <c r="L119" s="14">
        <f>'Bag demand'!L34*0.15</f>
        <v>0</v>
      </c>
      <c r="M119" s="14">
        <f>'Bag demand'!M34*0.15</f>
        <v>327.24999999999994</v>
      </c>
      <c r="N119" s="14">
        <f>'Bag demand'!N34*0.15</f>
        <v>0</v>
      </c>
      <c r="O119" s="14">
        <f>'Bag demand'!O34*0.15</f>
        <v>0</v>
      </c>
      <c r="P119" s="14">
        <f>'Bag demand'!P34*0.15</f>
        <v>767.41666666666686</v>
      </c>
      <c r="Q119" s="14">
        <f>'Bag demand'!Q34*0.15</f>
        <v>0</v>
      </c>
      <c r="R119" s="14">
        <f>'Bag demand'!R34*0.15</f>
        <v>0</v>
      </c>
      <c r="S119" s="14">
        <f>'Bag demand'!S34*0.15</f>
        <v>104.62916666666663</v>
      </c>
      <c r="T119" s="14">
        <f>'Bag demand'!T34*0.15</f>
        <v>0</v>
      </c>
      <c r="U119" s="14">
        <f>'Bag demand'!U34*0.15</f>
        <v>0</v>
      </c>
      <c r="V119" s="14">
        <f>'Bag demand'!V34*0.15</f>
        <v>331.74999999999994</v>
      </c>
      <c r="W119" s="14">
        <f>'Bag demand'!W34*0.15</f>
        <v>0</v>
      </c>
      <c r="X119" s="14">
        <f>'Bag demand'!X34*0.15</f>
        <v>0</v>
      </c>
      <c r="Y119" s="14">
        <f>'Bag demand'!Y34*0.15</f>
        <v>333.24999999999994</v>
      </c>
      <c r="Z119" s="14">
        <f>'Bag demand'!Z34*0.15</f>
        <v>0</v>
      </c>
      <c r="AA119" s="14">
        <f>'Bag demand'!AA34*0.15</f>
        <v>0</v>
      </c>
    </row>
    <row r="120" spans="1:27" x14ac:dyDescent="0.2">
      <c r="A120">
        <f t="shared" si="3"/>
        <v>10040</v>
      </c>
      <c r="B120" s="14">
        <f>'Bag demand'!B35*0.15</f>
        <v>0</v>
      </c>
      <c r="C120" s="14">
        <f>'Bag demand'!C35*0.15</f>
        <v>0</v>
      </c>
      <c r="D120" s="14">
        <f>'Bag demand'!D35*0.15</f>
        <v>385.11211446126316</v>
      </c>
      <c r="E120" s="14">
        <f>'Bag demand'!E35*0.15</f>
        <v>0</v>
      </c>
      <c r="F120" s="14">
        <f>'Bag demand'!F35*0.15</f>
        <v>0</v>
      </c>
      <c r="G120" s="14">
        <f>'Bag demand'!G35*0.15</f>
        <v>0</v>
      </c>
      <c r="H120" s="14">
        <f>'Bag demand'!H35*0.15</f>
        <v>601.02744379142916</v>
      </c>
      <c r="I120" s="14">
        <f>'Bag demand'!I35*0.15</f>
        <v>0</v>
      </c>
      <c r="J120" s="14">
        <f>'Bag demand'!J35*0.15</f>
        <v>0</v>
      </c>
      <c r="K120" s="14">
        <f>'Bag demand'!K35*0.15</f>
        <v>0</v>
      </c>
      <c r="L120" s="14">
        <f>'Bag demand'!L35*0.15</f>
        <v>0</v>
      </c>
      <c r="M120" s="14">
        <f>'Bag demand'!M35*0.15</f>
        <v>0</v>
      </c>
      <c r="N120" s="14">
        <f>'Bag demand'!N35*0.15</f>
        <v>784.97642706549664</v>
      </c>
      <c r="O120" s="14">
        <f>'Bag demand'!O35*0.15</f>
        <v>0</v>
      </c>
      <c r="P120" s="14">
        <f>'Bag demand'!P35*0.15</f>
        <v>0</v>
      </c>
      <c r="Q120" s="14">
        <f>'Bag demand'!Q35*0.15</f>
        <v>0</v>
      </c>
      <c r="R120" s="14">
        <f>'Bag demand'!R35*0.15</f>
        <v>0</v>
      </c>
      <c r="S120" s="14">
        <f>'Bag demand'!S35*0.15</f>
        <v>0</v>
      </c>
      <c r="T120" s="14">
        <f>'Bag demand'!T35*0.15</f>
        <v>405.35754369658548</v>
      </c>
      <c r="U120" s="14">
        <f>'Bag demand'!U35*0.15</f>
        <v>0</v>
      </c>
      <c r="V120" s="14">
        <f>'Bag demand'!V35*0.15</f>
        <v>0</v>
      </c>
      <c r="W120" s="14">
        <f>'Bag demand'!W35*0.15</f>
        <v>0</v>
      </c>
      <c r="X120" s="14">
        <f>'Bag demand'!X35*0.15</f>
        <v>0</v>
      </c>
      <c r="Y120" s="14">
        <f>'Bag demand'!Y35*0.15</f>
        <v>0</v>
      </c>
      <c r="Z120" s="14">
        <f>'Bag demand'!Z35*0.15</f>
        <v>853.39310458572004</v>
      </c>
      <c r="AA120" s="14">
        <f>'Bag demand'!AA35*0.15</f>
        <v>0</v>
      </c>
    </row>
    <row r="121" spans="1:27" x14ac:dyDescent="0.2">
      <c r="A121">
        <f t="shared" si="3"/>
        <v>10041</v>
      </c>
      <c r="B121" s="14">
        <f>'Bag demand'!B36*0.15</f>
        <v>0</v>
      </c>
      <c r="C121" s="14">
        <f>'Bag demand'!C36*0.15</f>
        <v>0</v>
      </c>
      <c r="D121" s="14">
        <f>'Bag demand'!D36*0.15</f>
        <v>225.49999999999997</v>
      </c>
      <c r="E121" s="14">
        <f>'Bag demand'!E36*0.15</f>
        <v>0</v>
      </c>
      <c r="F121" s="14">
        <f>'Bag demand'!F36*0.15</f>
        <v>0</v>
      </c>
      <c r="G121" s="14">
        <f>'Bag demand'!G36*0.15</f>
        <v>193.75</v>
      </c>
      <c r="H121" s="14">
        <f>'Bag demand'!H36*0.15</f>
        <v>0</v>
      </c>
      <c r="I121" s="14">
        <f>'Bag demand'!I36*0.15</f>
        <v>0</v>
      </c>
      <c r="J121" s="14">
        <f>'Bag demand'!J36*0.15</f>
        <v>229.66666666666666</v>
      </c>
      <c r="K121" s="14">
        <f>'Bag demand'!K36*0.15</f>
        <v>0</v>
      </c>
      <c r="L121" s="14">
        <f>'Bag demand'!L36*0.15</f>
        <v>0</v>
      </c>
      <c r="M121" s="14">
        <f>'Bag demand'!M36*0.15</f>
        <v>229.33333333333337</v>
      </c>
      <c r="N121" s="14">
        <f>'Bag demand'!N36*0.15</f>
        <v>0</v>
      </c>
      <c r="O121" s="14">
        <f>'Bag demand'!O36*0.15</f>
        <v>0</v>
      </c>
      <c r="P121" s="14">
        <f>'Bag demand'!P36*0.15</f>
        <v>541.16666666666663</v>
      </c>
      <c r="Q121" s="14">
        <f>'Bag demand'!Q36*0.15</f>
        <v>0</v>
      </c>
      <c r="R121" s="14">
        <f>'Bag demand'!R36*0.15</f>
        <v>0</v>
      </c>
      <c r="S121" s="14">
        <f>'Bag demand'!S36*0.15</f>
        <v>72.949999999999989</v>
      </c>
      <c r="T121" s="14">
        <f>'Bag demand'!T36*0.15</f>
        <v>0</v>
      </c>
      <c r="U121" s="14">
        <f>'Bag demand'!U36*0.15</f>
        <v>0</v>
      </c>
      <c r="V121" s="14">
        <f>'Bag demand'!V36*0.15</f>
        <v>87.333333333333329</v>
      </c>
      <c r="W121" s="14">
        <f>'Bag demand'!W36*0.15</f>
        <v>0</v>
      </c>
      <c r="X121" s="14">
        <f>'Bag demand'!X36*0.15</f>
        <v>0</v>
      </c>
      <c r="Y121" s="14">
        <f>'Bag demand'!Y36*0.15</f>
        <v>87.333333333333329</v>
      </c>
      <c r="Z121" s="14">
        <f>'Bag demand'!Z36*0.15</f>
        <v>0</v>
      </c>
      <c r="AA121" s="14">
        <f>'Bag demand'!AA36*0.15</f>
        <v>0</v>
      </c>
    </row>
    <row r="122" spans="1:27" x14ac:dyDescent="0.2">
      <c r="A122">
        <f t="shared" si="3"/>
        <v>10042</v>
      </c>
      <c r="B122" s="14">
        <f>'Bag demand'!B37*0.15</f>
        <v>0</v>
      </c>
      <c r="C122" s="14">
        <f>'Bag demand'!C37*0.15</f>
        <v>0</v>
      </c>
      <c r="D122" s="14">
        <f>'Bag demand'!D37*0.15</f>
        <v>0</v>
      </c>
      <c r="E122" s="14">
        <f>'Bag demand'!E37*0.15</f>
        <v>138.1821875</v>
      </c>
      <c r="F122" s="14">
        <f>'Bag demand'!F37*0.15</f>
        <v>0</v>
      </c>
      <c r="G122" s="14">
        <f>'Bag demand'!G37*0.15</f>
        <v>0</v>
      </c>
      <c r="H122" s="14">
        <f>'Bag demand'!H37*0.15</f>
        <v>285.07499999999999</v>
      </c>
      <c r="I122" s="14">
        <f>'Bag demand'!I37*0.15</f>
        <v>0</v>
      </c>
      <c r="J122" s="14">
        <f>'Bag demand'!J37*0.15</f>
        <v>0</v>
      </c>
      <c r="K122" s="14">
        <f>'Bag demand'!K37*0.15</f>
        <v>0</v>
      </c>
      <c r="L122" s="14">
        <f>'Bag demand'!L37*0.15</f>
        <v>506.31874999999991</v>
      </c>
      <c r="M122" s="14">
        <f>'Bag demand'!M37*0.15</f>
        <v>0</v>
      </c>
      <c r="N122" s="14">
        <f>'Bag demand'!N37*0.15</f>
        <v>0</v>
      </c>
      <c r="O122" s="14">
        <f>'Bag demand'!O37*0.15</f>
        <v>0</v>
      </c>
      <c r="P122" s="14">
        <f>'Bag demand'!P37*0.15</f>
        <v>523.005</v>
      </c>
      <c r="Q122" s="14">
        <f>'Bag demand'!Q37*0.15</f>
        <v>0</v>
      </c>
      <c r="R122" s="14">
        <f>'Bag demand'!R37*0.15</f>
        <v>0</v>
      </c>
      <c r="S122" s="14">
        <f>'Bag demand'!S37*0.15</f>
        <v>0</v>
      </c>
      <c r="T122" s="14">
        <f>'Bag demand'!T37*0.15</f>
        <v>202.00468750000002</v>
      </c>
      <c r="U122" s="14">
        <f>'Bag demand'!U37*0.15</f>
        <v>0</v>
      </c>
      <c r="V122" s="14">
        <f>'Bag demand'!V37*0.15</f>
        <v>0</v>
      </c>
      <c r="W122" s="14">
        <f>'Bag demand'!W37*0.15</f>
        <v>0</v>
      </c>
      <c r="X122" s="14">
        <f>'Bag demand'!X37*0.15</f>
        <v>296.27499999999998</v>
      </c>
      <c r="Y122" s="14">
        <f>'Bag demand'!Y37*0.15</f>
        <v>0</v>
      </c>
      <c r="Z122" s="14">
        <f>'Bag demand'!Z37*0.15</f>
        <v>0</v>
      </c>
      <c r="AA122" s="14">
        <f>'Bag demand'!AA37*0.15</f>
        <v>0</v>
      </c>
    </row>
    <row r="123" spans="1:27" x14ac:dyDescent="0.2">
      <c r="A123">
        <f t="shared" si="3"/>
        <v>10043</v>
      </c>
      <c r="B123" s="14">
        <f>'Bag demand'!B38*0.15</f>
        <v>0</v>
      </c>
      <c r="C123" s="14">
        <f>'Bag demand'!C38*0.15</f>
        <v>0</v>
      </c>
      <c r="D123" s="14">
        <f>'Bag demand'!D38*0.15</f>
        <v>387.15718750000002</v>
      </c>
      <c r="E123" s="14">
        <f>'Bag demand'!E38*0.15</f>
        <v>0</v>
      </c>
      <c r="F123" s="14">
        <f>'Bag demand'!F38*0.15</f>
        <v>0</v>
      </c>
      <c r="G123" s="14">
        <f>'Bag demand'!G38*0.15</f>
        <v>0</v>
      </c>
      <c r="H123" s="14">
        <f>'Bag demand'!H38*0.15</f>
        <v>496.75208333333325</v>
      </c>
      <c r="I123" s="14">
        <f>'Bag demand'!I38*0.15</f>
        <v>0</v>
      </c>
      <c r="J123" s="14">
        <f>'Bag demand'!J38*0.15</f>
        <v>0</v>
      </c>
      <c r="K123" s="14">
        <f>'Bag demand'!K38*0.15</f>
        <v>0</v>
      </c>
      <c r="L123" s="14">
        <f>'Bag demand'!L38*0.15</f>
        <v>0</v>
      </c>
      <c r="M123" s="14">
        <f>'Bag demand'!M38*0.15</f>
        <v>0</v>
      </c>
      <c r="N123" s="14">
        <f>'Bag demand'!N38*0.15</f>
        <v>662.95583333333332</v>
      </c>
      <c r="O123" s="14">
        <f>'Bag demand'!O38*0.15</f>
        <v>0</v>
      </c>
      <c r="P123" s="14">
        <f>'Bag demand'!P38*0.15</f>
        <v>0</v>
      </c>
      <c r="Q123" s="14">
        <f>'Bag demand'!Q38*0.15</f>
        <v>0</v>
      </c>
      <c r="R123" s="14">
        <f>'Bag demand'!R38*0.15</f>
        <v>0</v>
      </c>
      <c r="S123" s="14">
        <f>'Bag demand'!S38*0.15</f>
        <v>0</v>
      </c>
      <c r="T123" s="14">
        <f>'Bag demand'!T38*0.15</f>
        <v>348.0546875</v>
      </c>
      <c r="U123" s="14">
        <f>'Bag demand'!U38*0.15</f>
        <v>0</v>
      </c>
      <c r="V123" s="14">
        <f>'Bag demand'!V38*0.15</f>
        <v>0</v>
      </c>
      <c r="W123" s="14">
        <f>'Bag demand'!W38*0.15</f>
        <v>0</v>
      </c>
      <c r="X123" s="14">
        <f>'Bag demand'!X38*0.15</f>
        <v>0</v>
      </c>
      <c r="Y123" s="14">
        <f>'Bag demand'!Y38*0.15</f>
        <v>0</v>
      </c>
      <c r="Z123" s="14">
        <f>'Bag demand'!Z38*0.15</f>
        <v>744.7208333333333</v>
      </c>
      <c r="AA123" s="14">
        <f>'Bag demand'!AA38*0.15</f>
        <v>0</v>
      </c>
    </row>
    <row r="124" spans="1:27" x14ac:dyDescent="0.2">
      <c r="A124">
        <f t="shared" si="3"/>
        <v>10044</v>
      </c>
      <c r="B124" s="14">
        <f>'Bag demand'!B39*0.15</f>
        <v>0</v>
      </c>
      <c r="C124" s="14">
        <f>'Bag demand'!C39*0.15</f>
        <v>529.79999999999995</v>
      </c>
      <c r="D124" s="14">
        <f>'Bag demand'!D39*0.15</f>
        <v>0</v>
      </c>
      <c r="E124" s="14">
        <f>'Bag demand'!E39*0.15</f>
        <v>315.31145833333335</v>
      </c>
      <c r="F124" s="14">
        <f>'Bag demand'!F39*0.15</f>
        <v>0</v>
      </c>
      <c r="G124" s="14">
        <f>'Bag demand'!G39*0.15</f>
        <v>127.57708333333333</v>
      </c>
      <c r="H124" s="14">
        <f>'Bag demand'!H39*0.15</f>
        <v>0</v>
      </c>
      <c r="I124" s="14">
        <f>'Bag demand'!I39*0.15</f>
        <v>170.77500000000001</v>
      </c>
      <c r="J124" s="14">
        <f>'Bag demand'!J39*0.15</f>
        <v>0</v>
      </c>
      <c r="K124" s="14">
        <f>'Bag demand'!K39*0.15</f>
        <v>171.50833333333333</v>
      </c>
      <c r="L124" s="14">
        <f>'Bag demand'!L39*0.15</f>
        <v>0</v>
      </c>
      <c r="M124" s="14">
        <f>'Bag demand'!M39*0.15</f>
        <v>172.2416666666667</v>
      </c>
      <c r="N124" s="14">
        <f>'Bag demand'!N39*0.15</f>
        <v>0</v>
      </c>
      <c r="O124" s="14">
        <f>'Bag demand'!O39*0.15</f>
        <v>172.97499999999997</v>
      </c>
      <c r="P124" s="14">
        <f>'Bag demand'!P39*0.15</f>
        <v>0</v>
      </c>
      <c r="Q124" s="14">
        <f>'Bag demand'!Q39*0.15</f>
        <v>521.125</v>
      </c>
      <c r="R124" s="14">
        <f>'Bag demand'!R39*0.15</f>
        <v>0</v>
      </c>
      <c r="S124" s="14">
        <f>'Bag demand'!S39*0.15</f>
        <v>39.25395833333333</v>
      </c>
      <c r="T124" s="14">
        <f>'Bag demand'!T39*0.15</f>
        <v>0</v>
      </c>
      <c r="U124" s="14">
        <f>'Bag demand'!U39*0.15</f>
        <v>131.42708333333334</v>
      </c>
      <c r="V124" s="14">
        <f>'Bag demand'!V39*0.15</f>
        <v>0</v>
      </c>
      <c r="W124" s="14">
        <f>'Bag demand'!W39*0.15</f>
        <v>175.90833333333336</v>
      </c>
      <c r="X124" s="14">
        <f>'Bag demand'!X39*0.15</f>
        <v>0</v>
      </c>
      <c r="Y124" s="14">
        <f>'Bag demand'!Y39*0.15</f>
        <v>176.64166666666665</v>
      </c>
      <c r="Z124" s="14">
        <f>'Bag demand'!Z39*0.15</f>
        <v>0</v>
      </c>
      <c r="AA124" s="14">
        <f>'Bag demand'!AA39*0.15</f>
        <v>177.375</v>
      </c>
    </row>
    <row r="125" spans="1:27" x14ac:dyDescent="0.2">
      <c r="A125">
        <f t="shared" si="3"/>
        <v>10061</v>
      </c>
      <c r="B125" s="14">
        <f>'Bag demand'!B40*0.15</f>
        <v>0</v>
      </c>
      <c r="C125" s="14">
        <f>'Bag demand'!C40*0.15</f>
        <v>0</v>
      </c>
      <c r="D125" s="14">
        <f>'Bag demand'!D40*0.15</f>
        <v>127.99999999999999</v>
      </c>
      <c r="E125" s="14">
        <f>'Bag demand'!E40*0.15</f>
        <v>0</v>
      </c>
      <c r="F125" s="14">
        <f>'Bag demand'!F40*0.15</f>
        <v>0</v>
      </c>
      <c r="G125" s="14">
        <f>'Bag demand'!G40*0.15</f>
        <v>127.99999999999999</v>
      </c>
      <c r="H125" s="14">
        <f>'Bag demand'!H40*0.15</f>
        <v>0</v>
      </c>
      <c r="I125" s="14">
        <f>'Bag demand'!I40*0.15</f>
        <v>0</v>
      </c>
      <c r="J125" s="14">
        <f>'Bag demand'!J40*0.15</f>
        <v>96</v>
      </c>
      <c r="K125" s="14">
        <f>'Bag demand'!K40*0.15</f>
        <v>0</v>
      </c>
      <c r="L125" s="14">
        <f>'Bag demand'!L40*0.15</f>
        <v>0</v>
      </c>
      <c r="M125" s="14">
        <f>'Bag demand'!M40*0.15</f>
        <v>192</v>
      </c>
      <c r="N125" s="14">
        <f>'Bag demand'!N40*0.15</f>
        <v>0</v>
      </c>
      <c r="O125" s="14">
        <f>'Bag demand'!O40*0.15</f>
        <v>0</v>
      </c>
      <c r="P125" s="14">
        <f>'Bag demand'!P40*0.15</f>
        <v>63.999999999999993</v>
      </c>
      <c r="Q125" s="14">
        <f>'Bag demand'!Q40*0.15</f>
        <v>0</v>
      </c>
      <c r="R125" s="14">
        <f>'Bag demand'!R40*0.15</f>
        <v>0</v>
      </c>
      <c r="S125" s="14">
        <f>'Bag demand'!S40*0.15</f>
        <v>160</v>
      </c>
      <c r="T125" s="14">
        <f>'Bag demand'!T40*0.15</f>
        <v>0</v>
      </c>
      <c r="U125" s="14">
        <f>'Bag demand'!U40*0.15</f>
        <v>0</v>
      </c>
      <c r="V125" s="14">
        <f>'Bag demand'!V40*0.15</f>
        <v>192</v>
      </c>
      <c r="W125" s="14">
        <f>'Bag demand'!W40*0.15</f>
        <v>0</v>
      </c>
      <c r="X125" s="14">
        <f>'Bag demand'!X40*0.15</f>
        <v>0</v>
      </c>
      <c r="Y125" s="14">
        <f>'Bag demand'!Y40*0.15</f>
        <v>96</v>
      </c>
      <c r="Z125" s="14">
        <f>'Bag demand'!Z40*0.15</f>
        <v>0</v>
      </c>
      <c r="AA125" s="14">
        <f>'Bag demand'!AA40*0.15</f>
        <v>0</v>
      </c>
    </row>
    <row r="126" spans="1:27" x14ac:dyDescent="0.2">
      <c r="A126">
        <f t="shared" si="3"/>
        <v>10062</v>
      </c>
      <c r="B126" s="14">
        <f>'Bag demand'!B41*0.15</f>
        <v>166.66666666666666</v>
      </c>
      <c r="C126" s="14">
        <f>'Bag demand'!C41*0.15</f>
        <v>0</v>
      </c>
      <c r="D126" s="14">
        <f>'Bag demand'!D41*0.15</f>
        <v>0</v>
      </c>
      <c r="E126" s="14">
        <f>'Bag demand'!E41*0.15</f>
        <v>0</v>
      </c>
      <c r="F126" s="14">
        <f>'Bag demand'!F41*0.15</f>
        <v>166.66666666666666</v>
      </c>
      <c r="G126" s="14">
        <f>'Bag demand'!G41*0.15</f>
        <v>0</v>
      </c>
      <c r="H126" s="14">
        <f>'Bag demand'!H41*0.15</f>
        <v>0</v>
      </c>
      <c r="I126" s="14">
        <f>'Bag demand'!I41*0.15</f>
        <v>0</v>
      </c>
      <c r="J126" s="14">
        <f>'Bag demand'!J41*0.15</f>
        <v>0</v>
      </c>
      <c r="K126" s="14">
        <f>'Bag demand'!K41*0.15</f>
        <v>0</v>
      </c>
      <c r="L126" s="14">
        <f>'Bag demand'!L41*0.15</f>
        <v>0</v>
      </c>
      <c r="M126" s="14">
        <f>'Bag demand'!M41*0.15</f>
        <v>0</v>
      </c>
      <c r="N126" s="14">
        <f>'Bag demand'!N41*0.15</f>
        <v>0</v>
      </c>
      <c r="O126" s="14">
        <f>'Bag demand'!O41*0.15</f>
        <v>0</v>
      </c>
      <c r="P126" s="14">
        <f>'Bag demand'!P41*0.15</f>
        <v>0</v>
      </c>
      <c r="Q126" s="14">
        <f>'Bag demand'!Q41*0.15</f>
        <v>0</v>
      </c>
      <c r="R126" s="14">
        <f>'Bag demand'!R41*0.15</f>
        <v>166.66666666666666</v>
      </c>
      <c r="S126" s="14">
        <f>'Bag demand'!S41*0.15</f>
        <v>0</v>
      </c>
      <c r="T126" s="14">
        <f>'Bag demand'!T41*0.15</f>
        <v>0</v>
      </c>
      <c r="U126" s="14">
        <f>'Bag demand'!U41*0.15</f>
        <v>0</v>
      </c>
      <c r="V126" s="14">
        <f>'Bag demand'!V41*0.15</f>
        <v>0</v>
      </c>
      <c r="W126" s="14">
        <f>'Bag demand'!W41*0.15</f>
        <v>0</v>
      </c>
      <c r="X126" s="14">
        <f>'Bag demand'!X41*0.15</f>
        <v>67.199999999999974</v>
      </c>
      <c r="Y126" s="14">
        <f>'Bag demand'!Y41*0.15</f>
        <v>0</v>
      </c>
      <c r="Z126" s="14">
        <f>'Bag demand'!Z41*0.15</f>
        <v>0</v>
      </c>
      <c r="AA126" s="14">
        <f>'Bag demand'!AA41*0.15</f>
        <v>0</v>
      </c>
    </row>
    <row r="127" spans="1:27" x14ac:dyDescent="0.2">
      <c r="A127">
        <f t="shared" si="3"/>
        <v>10063</v>
      </c>
      <c r="B127" s="14">
        <f>'Bag demand'!B42*0.15</f>
        <v>223.99999999999997</v>
      </c>
      <c r="C127" s="14">
        <f>'Bag demand'!C42*0.15</f>
        <v>0</v>
      </c>
      <c r="D127" s="14">
        <f>'Bag demand'!D42*0.15</f>
        <v>0</v>
      </c>
      <c r="E127" s="14">
        <f>'Bag demand'!E42*0.15</f>
        <v>0</v>
      </c>
      <c r="F127" s="14">
        <f>'Bag demand'!F42*0.15</f>
        <v>96</v>
      </c>
      <c r="G127" s="14">
        <f>'Bag demand'!G42*0.15</f>
        <v>0</v>
      </c>
      <c r="H127" s="14">
        <f>'Bag demand'!H42*0.15</f>
        <v>0</v>
      </c>
      <c r="I127" s="14">
        <f>'Bag demand'!I42*0.15</f>
        <v>0</v>
      </c>
      <c r="J127" s="14">
        <f>'Bag demand'!J42*0.15</f>
        <v>0</v>
      </c>
      <c r="K127" s="14">
        <f>'Bag demand'!K42*0.15</f>
        <v>288</v>
      </c>
      <c r="L127" s="14">
        <f>'Bag demand'!L42*0.15</f>
        <v>0</v>
      </c>
      <c r="M127" s="14">
        <f>'Bag demand'!M42*0.15</f>
        <v>0</v>
      </c>
      <c r="N127" s="14">
        <f>'Bag demand'!N42*0.15</f>
        <v>0</v>
      </c>
      <c r="O127" s="14">
        <f>'Bag demand'!O42*0.15</f>
        <v>0</v>
      </c>
      <c r="P127" s="14">
        <f>'Bag demand'!P42*0.15</f>
        <v>0</v>
      </c>
      <c r="Q127" s="14">
        <f>'Bag demand'!Q42*0.15</f>
        <v>288</v>
      </c>
      <c r="R127" s="14">
        <f>'Bag demand'!R42*0.15</f>
        <v>0</v>
      </c>
      <c r="S127" s="14">
        <f>'Bag demand'!S42*0.15</f>
        <v>0</v>
      </c>
      <c r="T127" s="14">
        <f>'Bag demand'!T42*0.15</f>
        <v>0</v>
      </c>
      <c r="U127" s="14">
        <f>'Bag demand'!U42*0.15</f>
        <v>0</v>
      </c>
      <c r="V127" s="14">
        <f>'Bag demand'!V42*0.15</f>
        <v>0</v>
      </c>
      <c r="W127" s="14">
        <f>'Bag demand'!W42*0.15</f>
        <v>223.99999999999997</v>
      </c>
      <c r="X127" s="14">
        <f>'Bag demand'!X42*0.15</f>
        <v>0</v>
      </c>
      <c r="Y127" s="14">
        <f>'Bag demand'!Y42*0.15</f>
        <v>0</v>
      </c>
      <c r="Z127" s="14">
        <f>'Bag demand'!Z42*0.15</f>
        <v>0</v>
      </c>
      <c r="AA127" s="14">
        <f>'Bag demand'!AA42*0.15</f>
        <v>0</v>
      </c>
    </row>
    <row r="128" spans="1:27" x14ac:dyDescent="0.2">
      <c r="A128">
        <f t="shared" si="3"/>
        <v>10064</v>
      </c>
      <c r="B128" s="14">
        <f>'Bag demand'!B43*0.15</f>
        <v>0</v>
      </c>
      <c r="C128" s="14">
        <f>'Bag demand'!C43*0.15</f>
        <v>0</v>
      </c>
      <c r="D128" s="14">
        <f>'Bag demand'!D43*0.15</f>
        <v>138.33333333333331</v>
      </c>
      <c r="E128" s="14">
        <f>'Bag demand'!E43*0.15</f>
        <v>0</v>
      </c>
      <c r="F128" s="14">
        <f>'Bag demand'!F43*0.15</f>
        <v>0</v>
      </c>
      <c r="G128" s="14">
        <f>'Bag demand'!G43*0.15</f>
        <v>73.92</v>
      </c>
      <c r="H128" s="14">
        <f>'Bag demand'!H43*0.15</f>
        <v>0</v>
      </c>
      <c r="I128" s="14">
        <f>'Bag demand'!I43*0.15</f>
        <v>0</v>
      </c>
      <c r="J128" s="14">
        <f>'Bag demand'!J43*0.15</f>
        <v>67.760000000000005</v>
      </c>
      <c r="K128" s="14">
        <f>'Bag demand'!K43*0.15</f>
        <v>0</v>
      </c>
      <c r="L128" s="14">
        <f>'Bag demand'!L43*0.15</f>
        <v>0</v>
      </c>
      <c r="M128" s="14">
        <f>'Bag demand'!M43*0.15</f>
        <v>68.786666666666662</v>
      </c>
      <c r="N128" s="14">
        <f>'Bag demand'!N43*0.15</f>
        <v>0</v>
      </c>
      <c r="O128" s="14">
        <f>'Bag demand'!O43*0.15</f>
        <v>0</v>
      </c>
      <c r="P128" s="14">
        <f>'Bag demand'!P43*0.15</f>
        <v>69.3</v>
      </c>
      <c r="Q128" s="14">
        <f>'Bag demand'!Q43*0.15</f>
        <v>0</v>
      </c>
      <c r="R128" s="14">
        <f>'Bag demand'!R43*0.15</f>
        <v>0</v>
      </c>
      <c r="S128" s="14">
        <f>'Bag demand'!S43*0.15</f>
        <v>69.3</v>
      </c>
      <c r="T128" s="14">
        <f>'Bag demand'!T43*0.15</f>
        <v>0</v>
      </c>
      <c r="U128" s="14">
        <f>'Bag demand'!U43*0.15</f>
        <v>0</v>
      </c>
      <c r="V128" s="14">
        <f>'Bag demand'!V43*0.15</f>
        <v>73.92</v>
      </c>
      <c r="W128" s="14">
        <f>'Bag demand'!W43*0.15</f>
        <v>0</v>
      </c>
      <c r="X128" s="14">
        <f>'Bag demand'!X43*0.15</f>
        <v>0</v>
      </c>
      <c r="Y128" s="14">
        <f>'Bag demand'!Y43*0.15</f>
        <v>77.513333333333321</v>
      </c>
      <c r="Z128" s="14">
        <f>'Bag demand'!Z43*0.15</f>
        <v>0</v>
      </c>
      <c r="AA128" s="14">
        <f>'Bag demand'!AA43*0.15</f>
        <v>0</v>
      </c>
    </row>
    <row r="129" spans="1:27" x14ac:dyDescent="0.2">
      <c r="A129">
        <f t="shared" si="3"/>
        <v>10065</v>
      </c>
      <c r="B129" s="14">
        <f>'Bag demand'!B44*0.15</f>
        <v>141.16666666666666</v>
      </c>
      <c r="C129" s="14">
        <f>'Bag demand'!C44*0.15</f>
        <v>0</v>
      </c>
      <c r="D129" s="14">
        <f>'Bag demand'!D44*0.15</f>
        <v>0</v>
      </c>
      <c r="E129" s="14">
        <f>'Bag demand'!E44*0.15</f>
        <v>0</v>
      </c>
      <c r="F129" s="14">
        <f>'Bag demand'!F44*0.15</f>
        <v>102.66666666666667</v>
      </c>
      <c r="G129" s="14">
        <f>'Bag demand'!G44*0.15</f>
        <v>0</v>
      </c>
      <c r="H129" s="14">
        <f>'Bag demand'!H44*0.15</f>
        <v>0</v>
      </c>
      <c r="I129" s="14">
        <f>'Bag demand'!I44*0.15</f>
        <v>154</v>
      </c>
      <c r="J129" s="14">
        <f>'Bag demand'!J44*0.15</f>
        <v>0</v>
      </c>
      <c r="K129" s="14">
        <f>'Bag demand'!K44*0.15</f>
        <v>0</v>
      </c>
      <c r="L129" s="14">
        <f>'Bag demand'!L44*0.15</f>
        <v>141.16666666666666</v>
      </c>
      <c r="M129" s="14">
        <f>'Bag demand'!M44*0.15</f>
        <v>0</v>
      </c>
      <c r="N129" s="14">
        <f>'Bag demand'!N44*0.15</f>
        <v>0</v>
      </c>
      <c r="O129" s="14">
        <f>'Bag demand'!O44*0.15</f>
        <v>128.33333333333331</v>
      </c>
      <c r="P129" s="14">
        <f>'Bag demand'!P44*0.15</f>
        <v>0</v>
      </c>
      <c r="Q129" s="14">
        <f>'Bag demand'!Q44*0.15</f>
        <v>0</v>
      </c>
      <c r="R129" s="14">
        <f>'Bag demand'!R44*0.15</f>
        <v>128.33333333333331</v>
      </c>
      <c r="S129" s="14">
        <f>'Bag demand'!S44*0.15</f>
        <v>0</v>
      </c>
      <c r="T129" s="14">
        <f>'Bag demand'!T44*0.15</f>
        <v>0</v>
      </c>
      <c r="U129" s="14">
        <f>'Bag demand'!U44*0.15</f>
        <v>128.33333333333331</v>
      </c>
      <c r="V129" s="14">
        <f>'Bag demand'!V44*0.15</f>
        <v>0</v>
      </c>
      <c r="W129" s="14">
        <f>'Bag demand'!W44*0.15</f>
        <v>0</v>
      </c>
      <c r="X129" s="14">
        <f>'Bag demand'!X44*0.15</f>
        <v>154</v>
      </c>
      <c r="Y129" s="14">
        <f>'Bag demand'!Y44*0.15</f>
        <v>0</v>
      </c>
      <c r="Z129" s="14">
        <f>'Bag demand'!Z44*0.15</f>
        <v>0</v>
      </c>
      <c r="AA129" s="14">
        <f>'Bag demand'!AA44*0.15</f>
        <v>102.66666666666667</v>
      </c>
    </row>
    <row r="130" spans="1:27" x14ac:dyDescent="0.2">
      <c r="A130">
        <f t="shared" si="3"/>
        <v>10066</v>
      </c>
      <c r="B130" s="14">
        <f>'Bag demand'!B45*0.15</f>
        <v>28.233333333333334</v>
      </c>
      <c r="C130" s="14">
        <f>'Bag demand'!C45*0.15</f>
        <v>0</v>
      </c>
      <c r="D130" s="14">
        <f>'Bag demand'!D45*0.15</f>
        <v>0</v>
      </c>
      <c r="E130" s="14">
        <f>'Bag demand'!E45*0.15</f>
        <v>0</v>
      </c>
      <c r="F130" s="14">
        <f>'Bag demand'!F45*0.15</f>
        <v>46.713333333333338</v>
      </c>
      <c r="G130" s="14">
        <f>'Bag demand'!G45*0.15</f>
        <v>0</v>
      </c>
      <c r="H130" s="14">
        <f>'Bag demand'!H45*0.15</f>
        <v>0</v>
      </c>
      <c r="I130" s="14">
        <f>'Bag demand'!I45*0.15</f>
        <v>0</v>
      </c>
      <c r="J130" s="14">
        <f>'Bag demand'!J45*0.15</f>
        <v>0</v>
      </c>
      <c r="K130" s="14">
        <f>'Bag demand'!K45*0.15</f>
        <v>47.74</v>
      </c>
      <c r="L130" s="14">
        <f>'Bag demand'!L45*0.15</f>
        <v>0</v>
      </c>
      <c r="M130" s="14">
        <f>'Bag demand'!M45*0.15</f>
        <v>0</v>
      </c>
      <c r="N130" s="14">
        <f>'Bag demand'!N45*0.15</f>
        <v>0</v>
      </c>
      <c r="O130" s="14">
        <f>'Bag demand'!O45*0.15</f>
        <v>0</v>
      </c>
      <c r="P130" s="14">
        <f>'Bag demand'!P45*0.15</f>
        <v>0</v>
      </c>
      <c r="Q130" s="14">
        <f>'Bag demand'!Q45*0.15</f>
        <v>59.033333333333317</v>
      </c>
      <c r="R130" s="14">
        <f>'Bag demand'!R45*0.15</f>
        <v>0</v>
      </c>
      <c r="S130" s="14">
        <f>'Bag demand'!S45*0.15</f>
        <v>0</v>
      </c>
      <c r="T130" s="14">
        <f>'Bag demand'!T45*0.15</f>
        <v>0</v>
      </c>
      <c r="U130" s="14">
        <f>'Bag demand'!U45*0.15</f>
        <v>0</v>
      </c>
      <c r="V130" s="14">
        <f>'Bag demand'!V45*0.15</f>
        <v>0</v>
      </c>
      <c r="W130" s="14">
        <f>'Bag demand'!W45*0.15</f>
        <v>61.599999999999994</v>
      </c>
      <c r="X130" s="14">
        <f>'Bag demand'!X45*0.15</f>
        <v>0</v>
      </c>
      <c r="Y130" s="14">
        <f>'Bag demand'!Y45*0.15</f>
        <v>0</v>
      </c>
      <c r="Z130" s="14">
        <f>'Bag demand'!Z45*0.15</f>
        <v>0</v>
      </c>
      <c r="AA130" s="14">
        <f>'Bag demand'!AA45*0.15</f>
        <v>0</v>
      </c>
    </row>
    <row r="131" spans="1:27" x14ac:dyDescent="0.2">
      <c r="A131">
        <f t="shared" si="3"/>
        <v>10067</v>
      </c>
      <c r="B131" s="14">
        <f>'Bag demand'!B46*0.15</f>
        <v>0</v>
      </c>
      <c r="C131" s="14">
        <f>'Bag demand'!C46*0.15</f>
        <v>0</v>
      </c>
      <c r="D131" s="14">
        <f>'Bag demand'!D46*0.15</f>
        <v>1436.8749999999998</v>
      </c>
      <c r="E131" s="14">
        <f>'Bag demand'!E46*0.15</f>
        <v>0</v>
      </c>
      <c r="F131" s="14">
        <f>'Bag demand'!F46*0.15</f>
        <v>0</v>
      </c>
      <c r="G131" s="14">
        <f>'Bag demand'!G46*0.15</f>
        <v>1440.8333333333333</v>
      </c>
      <c r="H131" s="14">
        <f>'Bag demand'!H46*0.15</f>
        <v>0</v>
      </c>
      <c r="I131" s="14">
        <f>'Bag demand'!I46*0.15</f>
        <v>0</v>
      </c>
      <c r="J131" s="14">
        <f>'Bag demand'!J46*0.15</f>
        <v>1401.2499999999998</v>
      </c>
      <c r="K131" s="14">
        <f>'Bag demand'!K46*0.15</f>
        <v>0</v>
      </c>
      <c r="L131" s="14">
        <f>'Bag demand'!L46*0.15</f>
        <v>0</v>
      </c>
      <c r="M131" s="14">
        <f>'Bag demand'!M46*0.15</f>
        <v>1523.9583333333333</v>
      </c>
      <c r="N131" s="14">
        <f>'Bag demand'!N46*0.15</f>
        <v>0</v>
      </c>
      <c r="O131" s="14">
        <f>'Bag demand'!O46*0.15</f>
        <v>0</v>
      </c>
      <c r="P131" s="14">
        <f>'Bag demand'!P46*0.15</f>
        <v>1567.5</v>
      </c>
      <c r="Q131" s="14">
        <f>'Bag demand'!Q46*0.15</f>
        <v>0</v>
      </c>
      <c r="R131" s="14">
        <f>'Bag demand'!R46*0.15</f>
        <v>0</v>
      </c>
      <c r="S131" s="14">
        <f>'Bag demand'!S46*0.15</f>
        <v>1531.875</v>
      </c>
      <c r="T131" s="14">
        <f>'Bag demand'!T46*0.15</f>
        <v>0</v>
      </c>
      <c r="U131" s="14">
        <f>'Bag demand'!U46*0.15</f>
        <v>0</v>
      </c>
      <c r="V131" s="14">
        <f>'Bag demand'!V46*0.15</f>
        <v>1539</v>
      </c>
      <c r="W131" s="14">
        <f>'Bag demand'!W46*0.15</f>
        <v>0</v>
      </c>
      <c r="X131" s="14">
        <f>'Bag demand'!X46*0.15</f>
        <v>0</v>
      </c>
      <c r="Y131" s="14">
        <f>'Bag demand'!Y46*0.15</f>
        <v>1607.8749999999998</v>
      </c>
      <c r="Z131" s="14">
        <f>'Bag demand'!Z46*0.15</f>
        <v>0</v>
      </c>
      <c r="AA131" s="14">
        <f>'Bag demand'!AA46*0.15</f>
        <v>0</v>
      </c>
    </row>
    <row r="132" spans="1:27" x14ac:dyDescent="0.2">
      <c r="A132">
        <f t="shared" si="3"/>
        <v>10068</v>
      </c>
      <c r="B132" s="14">
        <f>'Bag demand'!B47*0.15</f>
        <v>0</v>
      </c>
      <c r="C132" s="14">
        <f>'Bag demand'!C47*0.15</f>
        <v>0</v>
      </c>
      <c r="D132" s="14">
        <f>'Bag demand'!D47*0.15</f>
        <v>0</v>
      </c>
      <c r="E132" s="14">
        <f>'Bag demand'!E47*0.15</f>
        <v>1560</v>
      </c>
      <c r="F132" s="14">
        <f>'Bag demand'!F47*0.15</f>
        <v>0</v>
      </c>
      <c r="G132" s="14">
        <f>'Bag demand'!G47*0.15</f>
        <v>0</v>
      </c>
      <c r="H132" s="14">
        <f>'Bag demand'!H47*0.15</f>
        <v>0</v>
      </c>
      <c r="I132" s="14">
        <f>'Bag demand'!I47*0.15</f>
        <v>0</v>
      </c>
      <c r="J132" s="14">
        <f>'Bag demand'!J47*0.15</f>
        <v>0</v>
      </c>
      <c r="K132" s="14">
        <f>'Bag demand'!K47*0.15</f>
        <v>1565</v>
      </c>
      <c r="L132" s="14">
        <f>'Bag demand'!L47*0.15</f>
        <v>0</v>
      </c>
      <c r="M132" s="14">
        <f>'Bag demand'!M47*0.15</f>
        <v>0</v>
      </c>
      <c r="N132" s="14">
        <f>'Bag demand'!N47*0.15</f>
        <v>0</v>
      </c>
      <c r="O132" s="14">
        <f>'Bag demand'!O47*0.15</f>
        <v>0</v>
      </c>
      <c r="P132" s="14">
        <f>'Bag demand'!P47*0.15</f>
        <v>0</v>
      </c>
      <c r="Q132" s="14">
        <f>'Bag demand'!Q47*0.15</f>
        <v>1629.9999999999998</v>
      </c>
      <c r="R132" s="14">
        <f>'Bag demand'!R47*0.15</f>
        <v>0</v>
      </c>
      <c r="S132" s="14">
        <f>'Bag demand'!S47*0.15</f>
        <v>0</v>
      </c>
      <c r="T132" s="14">
        <f>'Bag demand'!T47*0.15</f>
        <v>0</v>
      </c>
      <c r="U132" s="14">
        <f>'Bag demand'!U47*0.15</f>
        <v>0</v>
      </c>
      <c r="V132" s="14">
        <f>'Bag demand'!V47*0.15</f>
        <v>0</v>
      </c>
      <c r="W132" s="14">
        <f>'Bag demand'!W47*0.15</f>
        <v>1699.1666666666665</v>
      </c>
      <c r="X132" s="14">
        <f>'Bag demand'!X47*0.15</f>
        <v>0</v>
      </c>
      <c r="Y132" s="14">
        <f>'Bag demand'!Y47*0.15</f>
        <v>0</v>
      </c>
      <c r="Z132" s="14">
        <f>'Bag demand'!Z47*0.15</f>
        <v>0</v>
      </c>
      <c r="AA132" s="14">
        <f>'Bag demand'!AA47*0.15</f>
        <v>0</v>
      </c>
    </row>
    <row r="133" spans="1:27" x14ac:dyDescent="0.2">
      <c r="A133">
        <f t="shared" si="3"/>
        <v>10069</v>
      </c>
      <c r="B133" s="14">
        <f>'Bag demand'!B48*0.15</f>
        <v>1058.3333333333333</v>
      </c>
      <c r="C133" s="14">
        <f>'Bag demand'!C48*0.15</f>
        <v>0</v>
      </c>
      <c r="D133" s="14">
        <f>'Bag demand'!D48*0.15</f>
        <v>0</v>
      </c>
      <c r="E133" s="14">
        <f>'Bag demand'!E48*0.15</f>
        <v>0</v>
      </c>
      <c r="F133" s="14">
        <f>'Bag demand'!F48*0.15</f>
        <v>1593.75</v>
      </c>
      <c r="G133" s="14">
        <f>'Bag demand'!G48*0.15</f>
        <v>0</v>
      </c>
      <c r="H133" s="14">
        <f>'Bag demand'!H48*0.15</f>
        <v>0</v>
      </c>
      <c r="I133" s="14">
        <f>'Bag demand'!I48*0.15</f>
        <v>1524.9999999999998</v>
      </c>
      <c r="J133" s="14">
        <f>'Bag demand'!J48*0.15</f>
        <v>0</v>
      </c>
      <c r="K133" s="14">
        <f>'Bag demand'!K48*0.15</f>
        <v>0</v>
      </c>
      <c r="L133" s="14">
        <f>'Bag demand'!L48*0.15</f>
        <v>1566.6666666666665</v>
      </c>
      <c r="M133" s="14">
        <f>'Bag demand'!M48*0.15</f>
        <v>0</v>
      </c>
      <c r="N133" s="14">
        <f>'Bag demand'!N48*0.15</f>
        <v>0</v>
      </c>
      <c r="O133" s="14">
        <f>'Bag demand'!O48*0.15</f>
        <v>1650</v>
      </c>
      <c r="P133" s="14">
        <f>'Bag demand'!P48*0.15</f>
        <v>0</v>
      </c>
      <c r="Q133" s="14">
        <f>'Bag demand'!Q48*0.15</f>
        <v>0</v>
      </c>
      <c r="R133" s="14">
        <f>'Bag demand'!R48*0.15</f>
        <v>1693.7499999999998</v>
      </c>
      <c r="S133" s="14">
        <f>'Bag demand'!S48*0.15</f>
        <v>0</v>
      </c>
      <c r="T133" s="14">
        <f>'Bag demand'!T48*0.15</f>
        <v>0</v>
      </c>
      <c r="U133" s="14">
        <f>'Bag demand'!U48*0.15</f>
        <v>1714.5833333333333</v>
      </c>
      <c r="V133" s="14">
        <f>'Bag demand'!V48*0.15</f>
        <v>0</v>
      </c>
      <c r="W133" s="14">
        <f>'Bag demand'!W48*0.15</f>
        <v>0</v>
      </c>
      <c r="X133" s="14">
        <f>'Bag demand'!X48*0.15</f>
        <v>1725</v>
      </c>
      <c r="Y133" s="14">
        <f>'Bag demand'!Y48*0.15</f>
        <v>0</v>
      </c>
      <c r="Z133" s="14">
        <f>'Bag demand'!Z48*0.15</f>
        <v>0</v>
      </c>
      <c r="AA133" s="14">
        <f>'Bag demand'!AA48*0.15</f>
        <v>1906.2499999999998</v>
      </c>
    </row>
    <row r="134" spans="1:27" x14ac:dyDescent="0.2">
      <c r="A134">
        <f t="shared" si="3"/>
        <v>10070</v>
      </c>
      <c r="B134" s="14">
        <f>'Bag demand'!B49*0.15</f>
        <v>596.25</v>
      </c>
      <c r="C134" s="14">
        <f>'Bag demand'!C49*0.15</f>
        <v>0</v>
      </c>
      <c r="D134" s="14">
        <f>'Bag demand'!D49*0.15</f>
        <v>0</v>
      </c>
      <c r="E134" s="14">
        <f>'Bag demand'!E49*0.15</f>
        <v>0</v>
      </c>
      <c r="F134" s="14">
        <f>'Bag demand'!F49*0.15</f>
        <v>611.99999999999989</v>
      </c>
      <c r="G134" s="14">
        <f>'Bag demand'!G49*0.15</f>
        <v>0</v>
      </c>
      <c r="H134" s="14">
        <f>'Bag demand'!H49*0.15</f>
        <v>0</v>
      </c>
      <c r="I134" s="14">
        <f>'Bag demand'!I49*0.15</f>
        <v>0</v>
      </c>
      <c r="J134" s="14">
        <f>'Bag demand'!J49*0.15</f>
        <v>0</v>
      </c>
      <c r="K134" s="14">
        <f>'Bag demand'!K49*0.15</f>
        <v>1146</v>
      </c>
      <c r="L134" s="14">
        <f>'Bag demand'!L49*0.15</f>
        <v>0</v>
      </c>
      <c r="M134" s="14">
        <f>'Bag demand'!M49*0.15</f>
        <v>0</v>
      </c>
      <c r="N134" s="14">
        <f>'Bag demand'!N49*0.15</f>
        <v>0</v>
      </c>
      <c r="O134" s="14">
        <f>'Bag demand'!O49*0.15</f>
        <v>0</v>
      </c>
      <c r="P134" s="14">
        <f>'Bag demand'!P49*0.15</f>
        <v>0</v>
      </c>
      <c r="Q134" s="14">
        <f>'Bag demand'!Q49*0.15</f>
        <v>906.375</v>
      </c>
      <c r="R134" s="14">
        <f>'Bag demand'!R49*0.15</f>
        <v>0</v>
      </c>
      <c r="S134" s="14">
        <f>'Bag demand'!S49*0.15</f>
        <v>0</v>
      </c>
      <c r="T134" s="14">
        <f>'Bag demand'!T49*0.15</f>
        <v>0</v>
      </c>
      <c r="U134" s="14">
        <f>'Bag demand'!U49*0.15</f>
        <v>0</v>
      </c>
      <c r="V134" s="14">
        <f>'Bag demand'!V49*0.15</f>
        <v>0</v>
      </c>
      <c r="W134" s="14">
        <f>'Bag demand'!W49*0.15</f>
        <v>1011.75</v>
      </c>
      <c r="X134" s="14">
        <f>'Bag demand'!X49*0.15</f>
        <v>0</v>
      </c>
      <c r="Y134" s="14">
        <f>'Bag demand'!Y49*0.15</f>
        <v>0</v>
      </c>
      <c r="Z134" s="14">
        <f>'Bag demand'!Z49*0.15</f>
        <v>0</v>
      </c>
      <c r="AA134" s="14">
        <f>'Bag demand'!AA49*0.15</f>
        <v>0</v>
      </c>
    </row>
    <row r="135" spans="1:27" x14ac:dyDescent="0.2">
      <c r="A135">
        <f t="shared" si="3"/>
        <v>10071</v>
      </c>
      <c r="B135" s="14">
        <f>'Bag demand'!B50*0.15</f>
        <v>0</v>
      </c>
      <c r="C135" s="14">
        <f>'Bag demand'!C50*0.15</f>
        <v>0</v>
      </c>
      <c r="D135" s="14">
        <f>'Bag demand'!D50*0.15</f>
        <v>0</v>
      </c>
      <c r="E135" s="14">
        <f>'Bag demand'!E50*0.15</f>
        <v>1121.6666666666665</v>
      </c>
      <c r="F135" s="14">
        <f>'Bag demand'!F50*0.15</f>
        <v>0</v>
      </c>
      <c r="G135" s="14">
        <f>'Bag demand'!G50*0.15</f>
        <v>0</v>
      </c>
      <c r="H135" s="14">
        <f>'Bag demand'!H50*0.15</f>
        <v>0</v>
      </c>
      <c r="I135" s="14">
        <f>'Bag demand'!I50*0.15</f>
        <v>0</v>
      </c>
      <c r="J135" s="14">
        <f>'Bag demand'!J50*0.15</f>
        <v>0</v>
      </c>
      <c r="K135" s="14">
        <f>'Bag demand'!K50*0.15</f>
        <v>0</v>
      </c>
      <c r="L135" s="14">
        <f>'Bag demand'!L50*0.15</f>
        <v>0</v>
      </c>
      <c r="M135" s="14">
        <f>'Bag demand'!M50*0.15</f>
        <v>1163.75</v>
      </c>
      <c r="N135" s="14">
        <f>'Bag demand'!N50*0.15</f>
        <v>0</v>
      </c>
      <c r="O135" s="14">
        <f>'Bag demand'!O50*0.15</f>
        <v>0</v>
      </c>
      <c r="P135" s="14">
        <f>'Bag demand'!P50*0.15</f>
        <v>0</v>
      </c>
      <c r="Q135" s="14">
        <f>'Bag demand'!Q50*0.15</f>
        <v>0</v>
      </c>
      <c r="R135" s="14">
        <f>'Bag demand'!R50*0.15</f>
        <v>0</v>
      </c>
      <c r="S135" s="14">
        <f>'Bag demand'!S50*0.15</f>
        <v>0</v>
      </c>
      <c r="T135" s="14">
        <f>'Bag demand'!T50*0.15</f>
        <v>0</v>
      </c>
      <c r="U135" s="14">
        <f>'Bag demand'!U50*0.15</f>
        <v>1297.9166666666665</v>
      </c>
      <c r="V135" s="14">
        <f>'Bag demand'!V50*0.15</f>
        <v>0</v>
      </c>
      <c r="W135" s="14">
        <f>'Bag demand'!W50*0.15</f>
        <v>0</v>
      </c>
      <c r="X135" s="14">
        <f>'Bag demand'!X50*0.15</f>
        <v>0</v>
      </c>
      <c r="Y135" s="14">
        <f>'Bag demand'!Y50*0.15</f>
        <v>0</v>
      </c>
      <c r="Z135" s="14">
        <f>'Bag demand'!Z50*0.15</f>
        <v>0</v>
      </c>
      <c r="AA135" s="14">
        <f>'Bag demand'!AA50*0.15</f>
        <v>0</v>
      </c>
    </row>
    <row r="136" spans="1:27" x14ac:dyDescent="0.2">
      <c r="A136">
        <f t="shared" si="3"/>
        <v>10072</v>
      </c>
      <c r="B136" s="14">
        <f>'Bag demand'!B51*0.15</f>
        <v>0</v>
      </c>
      <c r="C136" s="14">
        <f>'Bag demand'!C51*0.15</f>
        <v>0</v>
      </c>
      <c r="D136" s="14">
        <f>'Bag demand'!D51*0.15</f>
        <v>0</v>
      </c>
      <c r="E136" s="14">
        <f>'Bag demand'!E51*0.15</f>
        <v>0</v>
      </c>
      <c r="F136" s="14">
        <f>'Bag demand'!F51*0.15</f>
        <v>1083.3333333333333</v>
      </c>
      <c r="G136" s="14">
        <f>'Bag demand'!G51*0.15</f>
        <v>0</v>
      </c>
      <c r="H136" s="14">
        <f>'Bag demand'!H51*0.15</f>
        <v>0</v>
      </c>
      <c r="I136" s="14">
        <f>'Bag demand'!I51*0.15</f>
        <v>0</v>
      </c>
      <c r="J136" s="14">
        <f>'Bag demand'!J51*0.15</f>
        <v>0</v>
      </c>
      <c r="K136" s="14">
        <f>'Bag demand'!K51*0.15</f>
        <v>0</v>
      </c>
      <c r="L136" s="14">
        <f>'Bag demand'!L51*0.15</f>
        <v>0</v>
      </c>
      <c r="M136" s="14">
        <f>'Bag demand'!M51*0.15</f>
        <v>0</v>
      </c>
      <c r="N136" s="14">
        <f>'Bag demand'!N51*0.15</f>
        <v>1116.6666666666665</v>
      </c>
      <c r="O136" s="14">
        <f>'Bag demand'!O51*0.15</f>
        <v>0</v>
      </c>
      <c r="P136" s="14">
        <f>'Bag demand'!P51*0.15</f>
        <v>0</v>
      </c>
      <c r="Q136" s="14">
        <f>'Bag demand'!Q51*0.15</f>
        <v>0</v>
      </c>
      <c r="R136" s="14">
        <f>'Bag demand'!R51*0.15</f>
        <v>0</v>
      </c>
      <c r="S136" s="14">
        <f>'Bag demand'!S51*0.15</f>
        <v>0</v>
      </c>
      <c r="T136" s="14">
        <f>'Bag demand'!T51*0.15</f>
        <v>0</v>
      </c>
      <c r="U136" s="14">
        <f>'Bag demand'!U51*0.15</f>
        <v>0</v>
      </c>
      <c r="V136" s="14">
        <f>'Bag demand'!V51*0.15</f>
        <v>1120.8333333333333</v>
      </c>
      <c r="W136" s="14">
        <f>'Bag demand'!W51*0.15</f>
        <v>0</v>
      </c>
      <c r="X136" s="14">
        <f>'Bag demand'!X51*0.15</f>
        <v>0</v>
      </c>
      <c r="Y136" s="14">
        <f>'Bag demand'!Y51*0.15</f>
        <v>0</v>
      </c>
      <c r="Z136" s="14">
        <f>'Bag demand'!Z51*0.15</f>
        <v>0</v>
      </c>
      <c r="AA136" s="14">
        <f>'Bag demand'!AA51*0.15</f>
        <v>0</v>
      </c>
    </row>
    <row r="137" spans="1:27" x14ac:dyDescent="0.2">
      <c r="A137">
        <f t="shared" si="3"/>
        <v>10073</v>
      </c>
      <c r="B137" s="14">
        <f>'Bag demand'!B52*0.15</f>
        <v>0</v>
      </c>
      <c r="C137" s="14">
        <f>'Bag demand'!C52*0.15</f>
        <v>0</v>
      </c>
      <c r="D137" s="14">
        <f>'Bag demand'!D52*0.15</f>
        <v>1460.8333333333333</v>
      </c>
      <c r="E137" s="14">
        <f>'Bag demand'!E52*0.15</f>
        <v>0</v>
      </c>
      <c r="F137" s="14">
        <f>'Bag demand'!F52*0.15</f>
        <v>0</v>
      </c>
      <c r="G137" s="14">
        <f>'Bag demand'!G52*0.15</f>
        <v>0</v>
      </c>
      <c r="H137" s="14">
        <f>'Bag demand'!H52*0.15</f>
        <v>0</v>
      </c>
      <c r="I137" s="14">
        <f>'Bag demand'!I52*0.15</f>
        <v>0</v>
      </c>
      <c r="J137" s="14">
        <f>'Bag demand'!J52*0.15</f>
        <v>1967.4999999999998</v>
      </c>
      <c r="K137" s="14">
        <f>'Bag demand'!K52*0.15</f>
        <v>0</v>
      </c>
      <c r="L137" s="14">
        <f>'Bag demand'!L52*0.15</f>
        <v>0</v>
      </c>
      <c r="M137" s="14">
        <f>'Bag demand'!M52*0.15</f>
        <v>0</v>
      </c>
      <c r="N137" s="14">
        <f>'Bag demand'!N52*0.15</f>
        <v>0</v>
      </c>
      <c r="O137" s="14">
        <f>'Bag demand'!O52*0.15</f>
        <v>0</v>
      </c>
      <c r="P137" s="14">
        <f>'Bag demand'!P52*0.15</f>
        <v>0</v>
      </c>
      <c r="Q137" s="14">
        <f>'Bag demand'!Q52*0.15</f>
        <v>0</v>
      </c>
      <c r="R137" s="14">
        <f>'Bag demand'!R52*0.15</f>
        <v>0</v>
      </c>
      <c r="S137" s="14">
        <f>'Bag demand'!S52*0.15</f>
        <v>1858.3333333333333</v>
      </c>
      <c r="T137" s="14">
        <f>'Bag demand'!T52*0.15</f>
        <v>0</v>
      </c>
      <c r="U137" s="14">
        <f>'Bag demand'!U52*0.15</f>
        <v>0</v>
      </c>
      <c r="V137" s="14">
        <f>'Bag demand'!V52*0.15</f>
        <v>0</v>
      </c>
      <c r="W137" s="14">
        <f>'Bag demand'!W52*0.15</f>
        <v>0</v>
      </c>
      <c r="X137" s="14">
        <f>'Bag demand'!X52*0.15</f>
        <v>0</v>
      </c>
      <c r="Y137" s="14">
        <f>'Bag demand'!Y52*0.15</f>
        <v>0</v>
      </c>
      <c r="Z137" s="14">
        <f>'Bag demand'!Z52*0.15</f>
        <v>0</v>
      </c>
      <c r="AA137" s="14">
        <f>'Bag demand'!AA52*0.15</f>
        <v>0</v>
      </c>
    </row>
    <row r="138" spans="1:27" x14ac:dyDescent="0.2">
      <c r="A138">
        <f t="shared" si="3"/>
        <v>10074</v>
      </c>
      <c r="B138" s="14">
        <f>'Bag demand'!B53*0.15</f>
        <v>0</v>
      </c>
      <c r="C138" s="14">
        <f>'Bag demand'!C53*0.15</f>
        <v>0</v>
      </c>
      <c r="D138" s="14">
        <f>'Bag demand'!D53*0.15</f>
        <v>0</v>
      </c>
      <c r="E138" s="14">
        <f>'Bag demand'!E53*0.15</f>
        <v>0</v>
      </c>
      <c r="F138" s="14">
        <f>'Bag demand'!F53*0.15</f>
        <v>771.87499999999989</v>
      </c>
      <c r="G138" s="14">
        <f>'Bag demand'!G53*0.15</f>
        <v>0</v>
      </c>
      <c r="H138" s="14">
        <f>'Bag demand'!H53*0.15</f>
        <v>0</v>
      </c>
      <c r="I138" s="14">
        <f>'Bag demand'!I53*0.15</f>
        <v>0</v>
      </c>
      <c r="J138" s="14">
        <f>'Bag demand'!J53*0.15</f>
        <v>0</v>
      </c>
      <c r="K138" s="14">
        <f>'Bag demand'!K53*0.15</f>
        <v>0</v>
      </c>
      <c r="L138" s="14">
        <f>'Bag demand'!L53*0.15</f>
        <v>0</v>
      </c>
      <c r="M138" s="14">
        <f>'Bag demand'!M53*0.15</f>
        <v>0</v>
      </c>
      <c r="N138" s="14">
        <f>'Bag demand'!N53*0.15</f>
        <v>670.83333333333326</v>
      </c>
      <c r="O138" s="14">
        <f>'Bag demand'!O53*0.15</f>
        <v>0</v>
      </c>
      <c r="P138" s="14">
        <f>'Bag demand'!P53*0.15</f>
        <v>0</v>
      </c>
      <c r="Q138" s="14">
        <f>'Bag demand'!Q53*0.15</f>
        <v>0</v>
      </c>
      <c r="R138" s="14">
        <f>'Bag demand'!R53*0.15</f>
        <v>0</v>
      </c>
      <c r="S138" s="14">
        <f>'Bag demand'!S53*0.15</f>
        <v>0</v>
      </c>
      <c r="T138" s="14">
        <f>'Bag demand'!T53*0.15</f>
        <v>0</v>
      </c>
      <c r="U138" s="14">
        <f>'Bag demand'!U53*0.15</f>
        <v>0</v>
      </c>
      <c r="V138" s="14">
        <f>'Bag demand'!V53*0.15</f>
        <v>724.99999999999989</v>
      </c>
      <c r="W138" s="14">
        <f>'Bag demand'!W53*0.15</f>
        <v>0</v>
      </c>
      <c r="X138" s="14">
        <f>'Bag demand'!X53*0.15</f>
        <v>0</v>
      </c>
      <c r="Y138" s="14">
        <f>'Bag demand'!Y53*0.15</f>
        <v>0</v>
      </c>
      <c r="Z138" s="14">
        <f>'Bag demand'!Z53*0.15</f>
        <v>0</v>
      </c>
      <c r="AA138" s="14">
        <f>'Bag demand'!AA53*0.15</f>
        <v>0</v>
      </c>
    </row>
    <row r="139" spans="1:27" x14ac:dyDescent="0.2">
      <c r="A139">
        <f t="shared" si="3"/>
        <v>10075</v>
      </c>
      <c r="B139" s="14">
        <f>'Bag demand'!B54*0.15</f>
        <v>0</v>
      </c>
      <c r="C139" s="14">
        <f>'Bag demand'!C54*0.15</f>
        <v>0</v>
      </c>
      <c r="D139" s="14">
        <f>'Bag demand'!D54*0.15</f>
        <v>742.5</v>
      </c>
      <c r="E139" s="14">
        <f>'Bag demand'!E54*0.15</f>
        <v>0</v>
      </c>
      <c r="F139" s="14">
        <f>'Bag demand'!F54*0.15</f>
        <v>0</v>
      </c>
      <c r="G139" s="14">
        <f>'Bag demand'!G54*0.15</f>
        <v>0</v>
      </c>
      <c r="H139" s="14">
        <f>'Bag demand'!H54*0.15</f>
        <v>0</v>
      </c>
      <c r="I139" s="14">
        <f>'Bag demand'!I54*0.15</f>
        <v>0</v>
      </c>
      <c r="J139" s="14">
        <f>'Bag demand'!J54*0.15</f>
        <v>0</v>
      </c>
      <c r="K139" s="14">
        <f>'Bag demand'!K54*0.15</f>
        <v>0</v>
      </c>
      <c r="L139" s="14">
        <f>'Bag demand'!L54*0.15</f>
        <v>832.5</v>
      </c>
      <c r="M139" s="14">
        <f>'Bag demand'!M54*0.15</f>
        <v>0</v>
      </c>
      <c r="N139" s="14">
        <f>'Bag demand'!N54*0.15</f>
        <v>0</v>
      </c>
      <c r="O139" s="14">
        <f>'Bag demand'!O54*0.15</f>
        <v>0</v>
      </c>
      <c r="P139" s="14">
        <f>'Bag demand'!P54*0.15</f>
        <v>0</v>
      </c>
      <c r="Q139" s="14">
        <f>'Bag demand'!Q54*0.15</f>
        <v>0</v>
      </c>
      <c r="R139" s="14">
        <f>'Bag demand'!R54*0.15</f>
        <v>0</v>
      </c>
      <c r="S139" s="14">
        <f>'Bag demand'!S54*0.15</f>
        <v>0</v>
      </c>
      <c r="T139" s="14">
        <f>'Bag demand'!T54*0.15</f>
        <v>812.5</v>
      </c>
      <c r="U139" s="14">
        <f>'Bag demand'!U54*0.15</f>
        <v>0</v>
      </c>
      <c r="V139" s="14">
        <f>'Bag demand'!V54*0.15</f>
        <v>0</v>
      </c>
      <c r="W139" s="14">
        <f>'Bag demand'!W54*0.15</f>
        <v>0</v>
      </c>
      <c r="X139" s="14">
        <f>'Bag demand'!X54*0.15</f>
        <v>0</v>
      </c>
      <c r="Y139" s="14">
        <f>'Bag demand'!Y54*0.15</f>
        <v>0</v>
      </c>
      <c r="Z139" s="14">
        <f>'Bag demand'!Z54*0.15</f>
        <v>0</v>
      </c>
      <c r="AA139" s="14">
        <f>'Bag demand'!AA54*0.15</f>
        <v>0</v>
      </c>
    </row>
    <row r="140" spans="1:27" x14ac:dyDescent="0.2">
      <c r="A140">
        <f t="shared" si="3"/>
        <v>10076</v>
      </c>
      <c r="B140" s="14">
        <f>'Bag demand'!B55*0.15</f>
        <v>0</v>
      </c>
      <c r="C140" s="14">
        <f>'Bag demand'!C55*0.15</f>
        <v>146.99999999999997</v>
      </c>
      <c r="D140" s="14">
        <f>'Bag demand'!D55*0.15</f>
        <v>0</v>
      </c>
      <c r="E140" s="14">
        <f>'Bag demand'!E55*0.15</f>
        <v>0</v>
      </c>
      <c r="F140" s="14">
        <f>'Bag demand'!F55*0.15</f>
        <v>0</v>
      </c>
      <c r="G140" s="14">
        <f>'Bag demand'!G55*0.15</f>
        <v>138.83333333333331</v>
      </c>
      <c r="H140" s="14">
        <f>'Bag demand'!H55*0.15</f>
        <v>0</v>
      </c>
      <c r="I140" s="14">
        <f>'Bag demand'!I55*0.15</f>
        <v>0</v>
      </c>
      <c r="J140" s="14">
        <f>'Bag demand'!J55*0.15</f>
        <v>0</v>
      </c>
      <c r="K140" s="14">
        <f>'Bag demand'!K55*0.15</f>
        <v>136.79166666666666</v>
      </c>
      <c r="L140" s="14">
        <f>'Bag demand'!L55*0.15</f>
        <v>0</v>
      </c>
      <c r="M140" s="14">
        <f>'Bag demand'!M55*0.15</f>
        <v>0</v>
      </c>
      <c r="N140" s="14">
        <f>'Bag demand'!N55*0.15</f>
        <v>0</v>
      </c>
      <c r="O140" s="14">
        <f>'Bag demand'!O55*0.15</f>
        <v>155.16666666666666</v>
      </c>
      <c r="P140" s="14">
        <f>'Bag demand'!P55*0.15</f>
        <v>0</v>
      </c>
      <c r="Q140" s="14">
        <f>'Bag demand'!Q55*0.15</f>
        <v>0</v>
      </c>
      <c r="R140" s="14">
        <f>'Bag demand'!R55*0.15</f>
        <v>0</v>
      </c>
      <c r="S140" s="14">
        <f>'Bag demand'!S55*0.15</f>
        <v>158.84166666666664</v>
      </c>
      <c r="T140" s="14">
        <f>'Bag demand'!T55*0.15</f>
        <v>0</v>
      </c>
      <c r="U140" s="14">
        <f>'Bag demand'!U55*0.15</f>
        <v>0</v>
      </c>
      <c r="V140" s="14">
        <f>'Bag demand'!V55*0.15</f>
        <v>0</v>
      </c>
      <c r="W140" s="14">
        <f>'Bag demand'!W55*0.15</f>
        <v>169.86666666666665</v>
      </c>
      <c r="X140" s="14">
        <f>'Bag demand'!X55*0.15</f>
        <v>0</v>
      </c>
      <c r="Y140" s="14">
        <f>'Bag demand'!Y55*0.15</f>
        <v>0</v>
      </c>
      <c r="Z140" s="14">
        <f>'Bag demand'!Z55*0.15</f>
        <v>0</v>
      </c>
      <c r="AA140" s="14">
        <f>'Bag demand'!AA55*0.15</f>
        <v>179.66666666666671</v>
      </c>
    </row>
    <row r="141" spans="1:27" x14ac:dyDescent="0.2">
      <c r="A141">
        <f t="shared" si="3"/>
        <v>10077</v>
      </c>
      <c r="B141" s="14">
        <f>'Bag demand'!B56*0.15</f>
        <v>114.33333333333333</v>
      </c>
      <c r="C141" s="14">
        <f>'Bag demand'!C56*0.15</f>
        <v>0</v>
      </c>
      <c r="D141" s="14">
        <f>'Bag demand'!D56*0.15</f>
        <v>0</v>
      </c>
      <c r="E141" s="14">
        <f>'Bag demand'!E56*0.15</f>
        <v>0</v>
      </c>
      <c r="F141" s="14">
        <f>'Bag demand'!F56*0.15</f>
        <v>115.14999999999999</v>
      </c>
      <c r="G141" s="14">
        <f>'Bag demand'!G56*0.15</f>
        <v>0</v>
      </c>
      <c r="H141" s="14">
        <f>'Bag demand'!H56*0.15</f>
        <v>0</v>
      </c>
      <c r="I141" s="14">
        <f>'Bag demand'!I56*0.15</f>
        <v>0</v>
      </c>
      <c r="J141" s="14">
        <f>'Bag demand'!J56*0.15</f>
        <v>117.6</v>
      </c>
      <c r="K141" s="14">
        <f>'Bag demand'!K56*0.15</f>
        <v>0</v>
      </c>
      <c r="L141" s="14">
        <f>'Bag demand'!L56*0.15</f>
        <v>0</v>
      </c>
      <c r="M141" s="14">
        <f>'Bag demand'!M56*0.15</f>
        <v>0</v>
      </c>
      <c r="N141" s="14">
        <f>'Bag demand'!N56*0.15</f>
        <v>130.66666666666666</v>
      </c>
      <c r="O141" s="14">
        <f>'Bag demand'!O56*0.15</f>
        <v>0</v>
      </c>
      <c r="P141" s="14">
        <f>'Bag demand'!P56*0.15</f>
        <v>0</v>
      </c>
      <c r="Q141" s="14">
        <f>'Bag demand'!Q56*0.15</f>
        <v>0</v>
      </c>
      <c r="R141" s="14">
        <f>'Bag demand'!R56*0.15</f>
        <v>122.49999999999997</v>
      </c>
      <c r="S141" s="14">
        <f>'Bag demand'!S56*0.15</f>
        <v>0</v>
      </c>
      <c r="T141" s="14">
        <f>'Bag demand'!T56*0.15</f>
        <v>0</v>
      </c>
      <c r="U141" s="14">
        <f>'Bag demand'!U56*0.15</f>
        <v>0</v>
      </c>
      <c r="V141" s="14">
        <f>'Bag demand'!V56*0.15</f>
        <v>130.66666666666666</v>
      </c>
      <c r="W141" s="14">
        <f>'Bag demand'!W56*0.15</f>
        <v>0</v>
      </c>
      <c r="X141" s="14">
        <f>'Bag demand'!X56*0.15</f>
        <v>0</v>
      </c>
      <c r="Y141" s="14">
        <f>'Bag demand'!Y56*0.15</f>
        <v>0</v>
      </c>
      <c r="Z141" s="14">
        <f>'Bag demand'!Z56*0.15</f>
        <v>136.79166666666666</v>
      </c>
      <c r="AA141" s="14">
        <f>'Bag demand'!AA56*0.15</f>
        <v>0</v>
      </c>
    </row>
    <row r="142" spans="1:27" x14ac:dyDescent="0.2">
      <c r="A142">
        <f t="shared" si="3"/>
        <v>10078</v>
      </c>
      <c r="B142" s="14">
        <f>'Bag demand'!B57*0.15</f>
        <v>0</v>
      </c>
      <c r="C142" s="14">
        <f>'Bag demand'!C57*0.15</f>
        <v>124.24999999999999</v>
      </c>
      <c r="D142" s="14">
        <f>'Bag demand'!D57*0.15</f>
        <v>0</v>
      </c>
      <c r="E142" s="14">
        <f>'Bag demand'!E57*0.15</f>
        <v>127.74999999999999</v>
      </c>
      <c r="F142" s="14">
        <f>'Bag demand'!F57*0.15</f>
        <v>0</v>
      </c>
      <c r="G142" s="14">
        <f>'Bag demand'!G57*0.15</f>
        <v>127.74999999999999</v>
      </c>
      <c r="H142" s="14">
        <f>'Bag demand'!H57*0.15</f>
        <v>0</v>
      </c>
      <c r="I142" s="14">
        <f>'Bag demand'!I57*0.15</f>
        <v>128.79999999999998</v>
      </c>
      <c r="J142" s="14">
        <f>'Bag demand'!J57*0.15</f>
        <v>0</v>
      </c>
      <c r="K142" s="14">
        <f>'Bag demand'!K57*0.15</f>
        <v>128.79999999999998</v>
      </c>
      <c r="L142" s="14">
        <f>'Bag demand'!L57*0.15</f>
        <v>0</v>
      </c>
      <c r="M142" s="14">
        <f>'Bag demand'!M57*0.15</f>
        <v>134.4</v>
      </c>
      <c r="N142" s="14">
        <f>'Bag demand'!N57*0.15</f>
        <v>0</v>
      </c>
      <c r="O142" s="14">
        <f>'Bag demand'!O57*0.15</f>
        <v>139.99999999999997</v>
      </c>
      <c r="P142" s="14">
        <f>'Bag demand'!P57*0.15</f>
        <v>0</v>
      </c>
      <c r="Q142" s="14">
        <f>'Bag demand'!Q57*0.15</f>
        <v>138.24999999999997</v>
      </c>
      <c r="R142" s="14">
        <f>'Bag demand'!R57*0.15</f>
        <v>0</v>
      </c>
      <c r="S142" s="14">
        <f>'Bag demand'!S57*0.15</f>
        <v>136.5</v>
      </c>
      <c r="T142" s="14">
        <f>'Bag demand'!T57*0.15</f>
        <v>0</v>
      </c>
      <c r="U142" s="14">
        <f>'Bag demand'!U57*0.15</f>
        <v>135.45000000000002</v>
      </c>
      <c r="V142" s="14">
        <f>'Bag demand'!V57*0.15</f>
        <v>0</v>
      </c>
      <c r="W142" s="14">
        <f>'Bag demand'!W57*0.15</f>
        <v>134.4</v>
      </c>
      <c r="X142" s="14">
        <f>'Bag demand'!X57*0.15</f>
        <v>0</v>
      </c>
      <c r="Y142" s="14">
        <f>'Bag demand'!Y57*0.15</f>
        <v>134.4</v>
      </c>
      <c r="Z142" s="14">
        <f>'Bag demand'!Z57*0.15</f>
        <v>0</v>
      </c>
      <c r="AA142" s="14">
        <f>'Bag demand'!AA57*0.15</f>
        <v>154</v>
      </c>
    </row>
    <row r="143" spans="1:27" x14ac:dyDescent="0.2">
      <c r="A143">
        <f t="shared" si="3"/>
        <v>10079</v>
      </c>
      <c r="B143" s="14">
        <f>'Bag demand'!B58*0.15</f>
        <v>87.750000000000014</v>
      </c>
      <c r="C143" s="14">
        <f>'Bag demand'!C58*0.15</f>
        <v>0</v>
      </c>
      <c r="D143" s="14">
        <f>'Bag demand'!D58*0.15</f>
        <v>91.125</v>
      </c>
      <c r="E143" s="14">
        <f>'Bag demand'!E58*0.15</f>
        <v>0</v>
      </c>
      <c r="F143" s="14">
        <f>'Bag demand'!F58*0.15</f>
        <v>94.499999999999986</v>
      </c>
      <c r="G143" s="14">
        <f>'Bag demand'!G58*0.15</f>
        <v>0</v>
      </c>
      <c r="H143" s="14">
        <f>'Bag demand'!H58*0.15</f>
        <v>92.25</v>
      </c>
      <c r="I143" s="14">
        <f>'Bag demand'!I58*0.15</f>
        <v>0</v>
      </c>
      <c r="J143" s="14">
        <f>'Bag demand'!J58*0.15</f>
        <v>89.999999999999986</v>
      </c>
      <c r="K143" s="14">
        <f>'Bag demand'!K58*0.15</f>
        <v>0</v>
      </c>
      <c r="L143" s="14">
        <f>'Bag demand'!L58*0.15</f>
        <v>89.999999999999986</v>
      </c>
      <c r="M143" s="14">
        <f>'Bag demand'!M58*0.15</f>
        <v>0</v>
      </c>
      <c r="N143" s="14">
        <f>'Bag demand'!N58*0.15</f>
        <v>105.75</v>
      </c>
      <c r="O143" s="14">
        <f>'Bag demand'!O58*0.15</f>
        <v>0</v>
      </c>
      <c r="P143" s="14">
        <f>'Bag demand'!P58*0.15</f>
        <v>105.75</v>
      </c>
      <c r="Q143" s="14">
        <f>'Bag demand'!Q58*0.15</f>
        <v>0</v>
      </c>
      <c r="R143" s="14">
        <f>'Bag demand'!R58*0.15</f>
        <v>99</v>
      </c>
      <c r="S143" s="14">
        <f>'Bag demand'!S58*0.15</f>
        <v>0</v>
      </c>
      <c r="T143" s="14">
        <f>'Bag demand'!T58*0.15</f>
        <v>99</v>
      </c>
      <c r="U143" s="14">
        <f>'Bag demand'!U58*0.15</f>
        <v>0</v>
      </c>
      <c r="V143" s="14">
        <f>'Bag demand'!V58*0.15</f>
        <v>104.39999999999998</v>
      </c>
      <c r="W143" s="14">
        <f>'Bag demand'!W58*0.15</f>
        <v>0</v>
      </c>
      <c r="X143" s="14">
        <f>'Bag demand'!X58*0.15</f>
        <v>104.39999999999998</v>
      </c>
      <c r="Y143" s="14">
        <f>'Bag demand'!Y58*0.15</f>
        <v>0</v>
      </c>
      <c r="Z143" s="14">
        <f>'Bag demand'!Z58*0.15</f>
        <v>110.7</v>
      </c>
      <c r="AA143" s="14">
        <f>'Bag demand'!AA58*0.15</f>
        <v>0</v>
      </c>
    </row>
    <row r="144" spans="1:27" x14ac:dyDescent="0.2">
      <c r="A144">
        <f t="shared" si="3"/>
        <v>10080</v>
      </c>
      <c r="B144" s="14">
        <f>'Bag demand'!B59*0.15</f>
        <v>0</v>
      </c>
      <c r="C144" s="14">
        <f>'Bag demand'!C59*0.15</f>
        <v>799.50000000000011</v>
      </c>
      <c r="D144" s="14">
        <f>'Bag demand'!D59*0.15</f>
        <v>0</v>
      </c>
      <c r="E144" s="14">
        <f>'Bag demand'!E59*0.15</f>
        <v>799.50000000000011</v>
      </c>
      <c r="F144" s="14">
        <f>'Bag demand'!F59*0.15</f>
        <v>0</v>
      </c>
      <c r="G144" s="14">
        <f>'Bag demand'!G59*0.15</f>
        <v>799.50000000000011</v>
      </c>
      <c r="H144" s="14">
        <f>'Bag demand'!H59*0.15</f>
        <v>0</v>
      </c>
      <c r="I144" s="14">
        <f>'Bag demand'!I59*0.15</f>
        <v>799.50000000000011</v>
      </c>
      <c r="J144" s="14">
        <f>'Bag demand'!J59*0.15</f>
        <v>0</v>
      </c>
      <c r="K144" s="14">
        <f>'Bag demand'!K59*0.15</f>
        <v>799.50000000000011</v>
      </c>
      <c r="L144" s="14">
        <f>'Bag demand'!L59*0.15</f>
        <v>0</v>
      </c>
      <c r="M144" s="14">
        <f>'Bag demand'!M59*0.15</f>
        <v>799.50000000000011</v>
      </c>
      <c r="N144" s="14">
        <f>'Bag demand'!N59*0.15</f>
        <v>0</v>
      </c>
      <c r="O144" s="14">
        <f>'Bag demand'!O59*0.15</f>
        <v>799.50000000000011</v>
      </c>
      <c r="P144" s="14">
        <f>'Bag demand'!P59*0.15</f>
        <v>0</v>
      </c>
      <c r="Q144" s="14">
        <f>'Bag demand'!Q59*0.15</f>
        <v>799.50000000000011</v>
      </c>
      <c r="R144" s="14">
        <f>'Bag demand'!R59*0.15</f>
        <v>0</v>
      </c>
      <c r="S144" s="14">
        <f>'Bag demand'!S59*0.15</f>
        <v>799.50000000000011</v>
      </c>
      <c r="T144" s="14">
        <f>'Bag demand'!T59*0.15</f>
        <v>0</v>
      </c>
      <c r="U144" s="14">
        <f>'Bag demand'!U59*0.15</f>
        <v>799.50000000000011</v>
      </c>
      <c r="V144" s="14">
        <f>'Bag demand'!V59*0.15</f>
        <v>0</v>
      </c>
      <c r="W144" s="14">
        <f>'Bag demand'!W59*0.15</f>
        <v>799.50000000000011</v>
      </c>
      <c r="X144" s="14">
        <f>'Bag demand'!X59*0.15</f>
        <v>0</v>
      </c>
      <c r="Y144" s="14">
        <f>'Bag demand'!Y59*0.15</f>
        <v>799.50000000000011</v>
      </c>
      <c r="Z144" s="14">
        <f>'Bag demand'!Z59*0.15</f>
        <v>0</v>
      </c>
      <c r="AA144" s="14">
        <f>'Bag demand'!AA59*0.15</f>
        <v>799.50000000000011</v>
      </c>
    </row>
    <row r="145" spans="1:27" x14ac:dyDescent="0.2">
      <c r="A145">
        <f t="shared" si="3"/>
        <v>10081</v>
      </c>
      <c r="B145" s="14">
        <f>'Bag demand'!B60*0.15</f>
        <v>706.66666666666686</v>
      </c>
      <c r="C145" s="14">
        <f>'Bag demand'!C60*0.15</f>
        <v>0</v>
      </c>
      <c r="D145" s="14">
        <f>'Bag demand'!D60*0.15</f>
        <v>706.66666666666686</v>
      </c>
      <c r="E145" s="14">
        <f>'Bag demand'!E60*0.15</f>
        <v>0</v>
      </c>
      <c r="F145" s="14">
        <f>'Bag demand'!F60*0.15</f>
        <v>706.66666666666686</v>
      </c>
      <c r="G145" s="14">
        <f>'Bag demand'!G60*0.15</f>
        <v>0</v>
      </c>
      <c r="H145" s="14">
        <f>'Bag demand'!H60*0.15</f>
        <v>706.66666666666686</v>
      </c>
      <c r="I145" s="14">
        <f>'Bag demand'!I60*0.15</f>
        <v>0</v>
      </c>
      <c r="J145" s="14">
        <f>'Bag demand'!J60*0.15</f>
        <v>706.66666666666686</v>
      </c>
      <c r="K145" s="14">
        <f>'Bag demand'!K60*0.15</f>
        <v>0</v>
      </c>
      <c r="L145" s="14">
        <f>'Bag demand'!L60*0.15</f>
        <v>706.66666666666686</v>
      </c>
      <c r="M145" s="14">
        <f>'Bag demand'!M60*0.15</f>
        <v>0</v>
      </c>
      <c r="N145" s="14">
        <f>'Bag demand'!N60*0.15</f>
        <v>706.66666666666686</v>
      </c>
      <c r="O145" s="14">
        <f>'Bag demand'!O60*0.15</f>
        <v>0</v>
      </c>
      <c r="P145" s="14">
        <f>'Bag demand'!P60*0.15</f>
        <v>706.66666666666686</v>
      </c>
      <c r="Q145" s="14">
        <f>'Bag demand'!Q60*0.15</f>
        <v>0</v>
      </c>
      <c r="R145" s="14">
        <f>'Bag demand'!R60*0.15</f>
        <v>706.66666666666686</v>
      </c>
      <c r="S145" s="14">
        <f>'Bag demand'!S60*0.15</f>
        <v>0</v>
      </c>
      <c r="T145" s="14">
        <f>'Bag demand'!T60*0.15</f>
        <v>706.66666666666686</v>
      </c>
      <c r="U145" s="14">
        <f>'Bag demand'!U60*0.15</f>
        <v>0</v>
      </c>
      <c r="V145" s="14">
        <f>'Bag demand'!V60*0.15</f>
        <v>706.66666666666686</v>
      </c>
      <c r="W145" s="14">
        <f>'Bag demand'!W60*0.15</f>
        <v>0</v>
      </c>
      <c r="X145" s="14">
        <f>'Bag demand'!X60*0.15</f>
        <v>706.66666666666686</v>
      </c>
      <c r="Y145" s="14">
        <f>'Bag demand'!Y60*0.15</f>
        <v>0</v>
      </c>
      <c r="Z145" s="14">
        <f>'Bag demand'!Z60*0.15</f>
        <v>706.66666666666686</v>
      </c>
      <c r="AA145" s="14">
        <f>'Bag demand'!AA60*0.15</f>
        <v>0</v>
      </c>
    </row>
    <row r="146" spans="1:27" x14ac:dyDescent="0.2">
      <c r="A146">
        <f t="shared" si="3"/>
        <v>10082</v>
      </c>
      <c r="B146" s="14">
        <f>'Bag demand'!B61*0.15</f>
        <v>0</v>
      </c>
      <c r="C146" s="14">
        <f>'Bag demand'!C61*0.15</f>
        <v>0</v>
      </c>
      <c r="D146" s="14">
        <f>'Bag demand'!D61*0.15</f>
        <v>0</v>
      </c>
      <c r="E146" s="14">
        <f>'Bag demand'!E61*0.15</f>
        <v>532.72466666666651</v>
      </c>
      <c r="F146" s="14">
        <f>'Bag demand'!F61*0.15</f>
        <v>0</v>
      </c>
      <c r="G146" s="14">
        <f>'Bag demand'!G61*0.15</f>
        <v>0</v>
      </c>
      <c r="H146" s="14">
        <f>'Bag demand'!H61*0.15</f>
        <v>0</v>
      </c>
      <c r="I146" s="14">
        <f>'Bag demand'!I61*0.15</f>
        <v>0</v>
      </c>
      <c r="J146" s="14">
        <f>'Bag demand'!J61*0.15</f>
        <v>0</v>
      </c>
      <c r="K146" s="14">
        <f>'Bag demand'!K61*0.15</f>
        <v>729.98096666666652</v>
      </c>
      <c r="L146" s="14">
        <f>'Bag demand'!L61*0.15</f>
        <v>0</v>
      </c>
      <c r="M146" s="14">
        <f>'Bag demand'!M61*0.15</f>
        <v>0</v>
      </c>
      <c r="N146" s="14">
        <f>'Bag demand'!N61*0.15</f>
        <v>0</v>
      </c>
      <c r="O146" s="14">
        <f>'Bag demand'!O61*0.15</f>
        <v>0</v>
      </c>
      <c r="P146" s="14">
        <f>'Bag demand'!P61*0.15</f>
        <v>0</v>
      </c>
      <c r="Q146" s="14">
        <f>'Bag demand'!Q61*0.15</f>
        <v>702.23193333333336</v>
      </c>
      <c r="R146" s="14">
        <f>'Bag demand'!R61*0.15</f>
        <v>0</v>
      </c>
      <c r="S146" s="14">
        <f>'Bag demand'!S61*0.15</f>
        <v>0</v>
      </c>
      <c r="T146" s="14">
        <f>'Bag demand'!T61*0.15</f>
        <v>0</v>
      </c>
      <c r="U146" s="14">
        <f>'Bag demand'!U61*0.15</f>
        <v>0</v>
      </c>
      <c r="V146" s="14">
        <f>'Bag demand'!V61*0.15</f>
        <v>0</v>
      </c>
      <c r="W146" s="14">
        <f>'Bag demand'!W61*0.15</f>
        <v>607.34483333333333</v>
      </c>
      <c r="X146" s="14">
        <f>'Bag demand'!X61*0.15</f>
        <v>0</v>
      </c>
      <c r="Y146" s="14">
        <f>'Bag demand'!Y61*0.15</f>
        <v>0</v>
      </c>
      <c r="Z146" s="14">
        <f>'Bag demand'!Z61*0.15</f>
        <v>0</v>
      </c>
      <c r="AA146" s="14">
        <f>'Bag demand'!AA61*0.15</f>
        <v>0</v>
      </c>
    </row>
    <row r="147" spans="1:27" x14ac:dyDescent="0.2">
      <c r="A147">
        <f t="shared" si="3"/>
        <v>10083</v>
      </c>
      <c r="B147" s="14">
        <f>'Bag demand'!B62*0.15</f>
        <v>0</v>
      </c>
      <c r="C147" s="14">
        <f>'Bag demand'!C62*0.15</f>
        <v>855.49999999999989</v>
      </c>
      <c r="D147" s="14">
        <f>'Bag demand'!D62*0.15</f>
        <v>0</v>
      </c>
      <c r="E147" s="14">
        <f>'Bag demand'!E62*0.15</f>
        <v>0</v>
      </c>
      <c r="F147" s="14">
        <f>'Bag demand'!F62*0.15</f>
        <v>0</v>
      </c>
      <c r="G147" s="14">
        <f>'Bag demand'!G62*0.15</f>
        <v>0</v>
      </c>
      <c r="H147" s="14">
        <f>'Bag demand'!H62*0.15</f>
        <v>716.66666666666663</v>
      </c>
      <c r="I147" s="14">
        <f>'Bag demand'!I62*0.15</f>
        <v>0</v>
      </c>
      <c r="J147" s="14">
        <f>'Bag demand'!J62*0.15</f>
        <v>0</v>
      </c>
      <c r="K147" s="14">
        <f>'Bag demand'!K62*0.15</f>
        <v>0</v>
      </c>
      <c r="L147" s="14">
        <f>'Bag demand'!L62*0.15</f>
        <v>0</v>
      </c>
      <c r="M147" s="14">
        <f>'Bag demand'!M62*0.15</f>
        <v>720.83333333333337</v>
      </c>
      <c r="N147" s="14">
        <f>'Bag demand'!N62*0.15</f>
        <v>0</v>
      </c>
      <c r="O147" s="14">
        <f>'Bag demand'!O62*0.15</f>
        <v>0</v>
      </c>
      <c r="P147" s="14">
        <f>'Bag demand'!P62*0.15</f>
        <v>0</v>
      </c>
      <c r="Q147" s="14">
        <f>'Bag demand'!Q62*0.15</f>
        <v>0</v>
      </c>
      <c r="R147" s="14">
        <f>'Bag demand'!R62*0.15</f>
        <v>724.99999999999989</v>
      </c>
      <c r="S147" s="14">
        <f>'Bag demand'!S62*0.15</f>
        <v>0</v>
      </c>
      <c r="T147" s="14">
        <f>'Bag demand'!T62*0.15</f>
        <v>0</v>
      </c>
      <c r="U147" s="14">
        <f>'Bag demand'!U62*0.15</f>
        <v>0</v>
      </c>
      <c r="V147" s="14">
        <f>'Bag demand'!V62*0.15</f>
        <v>0</v>
      </c>
      <c r="W147" s="14">
        <f>'Bag demand'!W62*0.15</f>
        <v>729.16666666666663</v>
      </c>
      <c r="X147" s="14">
        <f>'Bag demand'!X62*0.15</f>
        <v>0</v>
      </c>
      <c r="Y147" s="14">
        <f>'Bag demand'!Y62*0.15</f>
        <v>0</v>
      </c>
      <c r="Z147" s="14">
        <f>'Bag demand'!Z62*0.15</f>
        <v>0</v>
      </c>
      <c r="AA147" s="14">
        <f>'Bag demand'!AA62*0.15</f>
        <v>0</v>
      </c>
    </row>
    <row r="148" spans="1:27" x14ac:dyDescent="0.2">
      <c r="A148">
        <f t="shared" si="3"/>
        <v>10084</v>
      </c>
      <c r="B148" s="14">
        <f>'Bag demand'!B63*0.15</f>
        <v>0</v>
      </c>
      <c r="C148" s="14">
        <f>'Bag demand'!C63*0.15</f>
        <v>0</v>
      </c>
      <c r="D148" s="14">
        <f>'Bag demand'!D63*0.15</f>
        <v>899.16666666666663</v>
      </c>
      <c r="E148" s="14">
        <f>'Bag demand'!E63*0.15</f>
        <v>0</v>
      </c>
      <c r="F148" s="14">
        <f>'Bag demand'!F63*0.15</f>
        <v>0</v>
      </c>
      <c r="G148" s="14">
        <f>'Bag demand'!G63*0.15</f>
        <v>0</v>
      </c>
      <c r="H148" s="14">
        <f>'Bag demand'!H63*0.15</f>
        <v>0</v>
      </c>
      <c r="I148" s="14">
        <f>'Bag demand'!I63*0.15</f>
        <v>0</v>
      </c>
      <c r="J148" s="14">
        <f>'Bag demand'!J63*0.15</f>
        <v>0</v>
      </c>
      <c r="K148" s="14">
        <f>'Bag demand'!K63*0.15</f>
        <v>0</v>
      </c>
      <c r="L148" s="14">
        <f>'Bag demand'!L63*0.15</f>
        <v>0</v>
      </c>
      <c r="M148" s="14">
        <f>'Bag demand'!M63*0.15</f>
        <v>0</v>
      </c>
      <c r="N148" s="14">
        <f>'Bag demand'!N63*0.15</f>
        <v>0</v>
      </c>
      <c r="O148" s="14">
        <f>'Bag demand'!O63*0.15</f>
        <v>1008.3333333333333</v>
      </c>
      <c r="P148" s="14">
        <f>'Bag demand'!P63*0.15</f>
        <v>0</v>
      </c>
      <c r="Q148" s="14">
        <f>'Bag demand'!Q63*0.15</f>
        <v>0</v>
      </c>
      <c r="R148" s="14">
        <f>'Bag demand'!R63*0.15</f>
        <v>0</v>
      </c>
      <c r="S148" s="14">
        <f>'Bag demand'!S63*0.15</f>
        <v>0</v>
      </c>
      <c r="T148" s="14">
        <f>'Bag demand'!T63*0.15</f>
        <v>0</v>
      </c>
      <c r="U148" s="14">
        <f>'Bag demand'!U63*0.15</f>
        <v>0</v>
      </c>
      <c r="V148" s="14">
        <f>'Bag demand'!V63*0.15</f>
        <v>0</v>
      </c>
      <c r="W148" s="14">
        <f>'Bag demand'!W63*0.15</f>
        <v>0</v>
      </c>
      <c r="X148" s="14">
        <f>'Bag demand'!X63*0.15</f>
        <v>0</v>
      </c>
      <c r="Y148" s="14">
        <f>'Bag demand'!Y63*0.15</f>
        <v>0</v>
      </c>
      <c r="Z148" s="14">
        <f>'Bag demand'!Z63*0.15</f>
        <v>1028.4999999999998</v>
      </c>
      <c r="AA148" s="14">
        <f>'Bag demand'!AA63*0.15</f>
        <v>0</v>
      </c>
    </row>
    <row r="149" spans="1:27" x14ac:dyDescent="0.2">
      <c r="A149">
        <f t="shared" si="3"/>
        <v>10085</v>
      </c>
      <c r="B149" s="14">
        <f>'Bag demand'!B64*0.15</f>
        <v>0</v>
      </c>
      <c r="C149" s="14">
        <f>'Bag demand'!C64*0.15</f>
        <v>0</v>
      </c>
      <c r="D149" s="14">
        <f>'Bag demand'!D64*0.15</f>
        <v>334.83333333333331</v>
      </c>
      <c r="E149" s="14">
        <f>'Bag demand'!E64*0.15</f>
        <v>0</v>
      </c>
      <c r="F149" s="14">
        <f>'Bag demand'!F64*0.15</f>
        <v>0</v>
      </c>
      <c r="G149" s="14">
        <f>'Bag demand'!G64*0.15</f>
        <v>504</v>
      </c>
      <c r="H149" s="14">
        <f>'Bag demand'!H64*0.15</f>
        <v>0</v>
      </c>
      <c r="I149" s="14">
        <f>'Bag demand'!I64*0.15</f>
        <v>0</v>
      </c>
      <c r="J149" s="14">
        <f>'Bag demand'!J64*0.15</f>
        <v>505.5</v>
      </c>
      <c r="K149" s="14">
        <f>'Bag demand'!K64*0.15</f>
        <v>0</v>
      </c>
      <c r="L149" s="14">
        <f>'Bag demand'!L64*0.15</f>
        <v>0</v>
      </c>
      <c r="M149" s="14">
        <f>'Bag demand'!M64*0.15</f>
        <v>507</v>
      </c>
      <c r="N149" s="14">
        <f>'Bag demand'!N64*0.15</f>
        <v>0</v>
      </c>
      <c r="O149" s="14">
        <f>'Bag demand'!O64*0.15</f>
        <v>0</v>
      </c>
      <c r="P149" s="14">
        <f>'Bag demand'!P64*0.15</f>
        <v>508.5</v>
      </c>
      <c r="Q149" s="14">
        <f>'Bag demand'!Q64*0.15</f>
        <v>0</v>
      </c>
      <c r="R149" s="14">
        <f>'Bag demand'!R64*0.15</f>
        <v>0</v>
      </c>
      <c r="S149" s="14">
        <f>'Bag demand'!S64*0.15</f>
        <v>510</v>
      </c>
      <c r="T149" s="14">
        <f>'Bag demand'!T64*0.15</f>
        <v>0</v>
      </c>
      <c r="U149" s="14">
        <f>'Bag demand'!U64*0.15</f>
        <v>0</v>
      </c>
      <c r="V149" s="14">
        <f>'Bag demand'!V64*0.15</f>
        <v>511.5</v>
      </c>
      <c r="W149" s="14">
        <f>'Bag demand'!W64*0.15</f>
        <v>0</v>
      </c>
      <c r="X149" s="14">
        <f>'Bag demand'!X64*0.15</f>
        <v>0</v>
      </c>
      <c r="Y149" s="14">
        <f>'Bag demand'!Y64*0.15</f>
        <v>513</v>
      </c>
      <c r="Z149" s="14">
        <f>'Bag demand'!Z64*0.15</f>
        <v>0</v>
      </c>
      <c r="AA149" s="14">
        <f>'Bag demand'!AA64*0.15</f>
        <v>0</v>
      </c>
    </row>
    <row r="150" spans="1:27" x14ac:dyDescent="0.2">
      <c r="A150">
        <f t="shared" si="3"/>
        <v>10086</v>
      </c>
      <c r="B150" s="14">
        <f>'Bag demand'!B65*0.15</f>
        <v>0</v>
      </c>
      <c r="C150" s="14">
        <f>'Bag demand'!C65*0.15</f>
        <v>0</v>
      </c>
      <c r="D150" s="14">
        <f>'Bag demand'!D65*0.15</f>
        <v>501.49999999999994</v>
      </c>
      <c r="E150" s="14">
        <f>'Bag demand'!E65*0.15</f>
        <v>0</v>
      </c>
      <c r="F150" s="14">
        <f>'Bag demand'!F65*0.15</f>
        <v>0</v>
      </c>
      <c r="G150" s="14">
        <f>'Bag demand'!G65*0.15</f>
        <v>754</v>
      </c>
      <c r="H150" s="14">
        <f>'Bag demand'!H65*0.15</f>
        <v>0</v>
      </c>
      <c r="I150" s="14">
        <f>'Bag demand'!I65*0.15</f>
        <v>0</v>
      </c>
      <c r="J150" s="14">
        <f>'Bag demand'!J65*0.15</f>
        <v>755.5</v>
      </c>
      <c r="K150" s="14">
        <f>'Bag demand'!K65*0.15</f>
        <v>0</v>
      </c>
      <c r="L150" s="14">
        <f>'Bag demand'!L65*0.15</f>
        <v>0</v>
      </c>
      <c r="M150" s="14">
        <f>'Bag demand'!M65*0.15</f>
        <v>757</v>
      </c>
      <c r="N150" s="14">
        <f>'Bag demand'!N65*0.15</f>
        <v>0</v>
      </c>
      <c r="O150" s="14">
        <f>'Bag demand'!O65*0.15</f>
        <v>0</v>
      </c>
      <c r="P150" s="14">
        <f>'Bag demand'!P65*0.15</f>
        <v>758.5</v>
      </c>
      <c r="Q150" s="14">
        <f>'Bag demand'!Q65*0.15</f>
        <v>0</v>
      </c>
      <c r="R150" s="14">
        <f>'Bag demand'!R65*0.15</f>
        <v>0</v>
      </c>
      <c r="S150" s="14">
        <f>'Bag demand'!S65*0.15</f>
        <v>760</v>
      </c>
      <c r="T150" s="14">
        <f>'Bag demand'!T65*0.15</f>
        <v>0</v>
      </c>
      <c r="U150" s="14">
        <f>'Bag demand'!U65*0.15</f>
        <v>0</v>
      </c>
      <c r="V150" s="14">
        <f>'Bag demand'!V65*0.15</f>
        <v>761.5</v>
      </c>
      <c r="W150" s="14">
        <f>'Bag demand'!W65*0.15</f>
        <v>0</v>
      </c>
      <c r="X150" s="14">
        <f>'Bag demand'!X65*0.15</f>
        <v>0</v>
      </c>
      <c r="Y150" s="14">
        <f>'Bag demand'!Y65*0.15</f>
        <v>763</v>
      </c>
      <c r="Z150" s="14">
        <f>'Bag demand'!Z65*0.15</f>
        <v>0</v>
      </c>
      <c r="AA150" s="14">
        <f>'Bag demand'!AA65*0.15</f>
        <v>0</v>
      </c>
    </row>
    <row r="151" spans="1:27" x14ac:dyDescent="0.2">
      <c r="A151">
        <f t="shared" si="3"/>
        <v>10087</v>
      </c>
      <c r="B151" s="14">
        <f>'Bag demand'!B66*0.15</f>
        <v>0</v>
      </c>
      <c r="C151" s="14">
        <f>'Bag demand'!C66*0.15</f>
        <v>713.60833333333323</v>
      </c>
      <c r="D151" s="14">
        <f>'Bag demand'!D66*0.15</f>
        <v>0</v>
      </c>
      <c r="E151" s="14">
        <f>'Bag demand'!E66*0.15</f>
        <v>1071.5999999999999</v>
      </c>
      <c r="F151" s="14">
        <f>'Bag demand'!F66*0.15</f>
        <v>0</v>
      </c>
      <c r="G151" s="14">
        <f>'Bag demand'!G66*0.15</f>
        <v>714.87499999999989</v>
      </c>
      <c r="H151" s="14">
        <f>'Bag demand'!H66*0.15</f>
        <v>0</v>
      </c>
      <c r="I151" s="14">
        <f>'Bag demand'!I66*0.15</f>
        <v>715.50833333333333</v>
      </c>
      <c r="J151" s="14">
        <f>'Bag demand'!J66*0.15</f>
        <v>0</v>
      </c>
      <c r="K151" s="14">
        <f>'Bag demand'!K66*0.15</f>
        <v>716.14166666666654</v>
      </c>
      <c r="L151" s="14">
        <f>'Bag demand'!L66*0.15</f>
        <v>0</v>
      </c>
      <c r="M151" s="14">
        <f>'Bag demand'!M66*0.15</f>
        <v>716.77499999999986</v>
      </c>
      <c r="N151" s="14">
        <f>'Bag demand'!N66*0.15</f>
        <v>0</v>
      </c>
      <c r="O151" s="14">
        <f>'Bag demand'!O66*0.15</f>
        <v>717.40833333333319</v>
      </c>
      <c r="P151" s="14">
        <f>'Bag demand'!P66*0.15</f>
        <v>0</v>
      </c>
      <c r="Q151" s="14">
        <f>'Bag demand'!Q66*0.15</f>
        <v>718.04166666666652</v>
      </c>
      <c r="R151" s="14">
        <f>'Bag demand'!R66*0.15</f>
        <v>0</v>
      </c>
      <c r="S151" s="14">
        <f>'Bag demand'!S66*0.15</f>
        <v>718.67500000000007</v>
      </c>
      <c r="T151" s="14">
        <f>'Bag demand'!T66*0.15</f>
        <v>0</v>
      </c>
      <c r="U151" s="14">
        <f>'Bag demand'!U66*0.15</f>
        <v>719.30833333333317</v>
      </c>
      <c r="V151" s="14">
        <f>'Bag demand'!V66*0.15</f>
        <v>0</v>
      </c>
      <c r="W151" s="14">
        <f>'Bag demand'!W66*0.15</f>
        <v>719.94166666666672</v>
      </c>
      <c r="X151" s="14">
        <f>'Bag demand'!X66*0.15</f>
        <v>0</v>
      </c>
      <c r="Y151" s="14">
        <f>'Bag demand'!Y66*0.15</f>
        <v>720.57499999999993</v>
      </c>
      <c r="Z151" s="14">
        <f>'Bag demand'!Z66*0.15</f>
        <v>0</v>
      </c>
      <c r="AA151" s="14">
        <f>'Bag demand'!AA66*0.15</f>
        <v>721.20833333333337</v>
      </c>
    </row>
    <row r="152" spans="1:27" x14ac:dyDescent="0.2">
      <c r="A152">
        <f t="shared" si="3"/>
        <v>10088</v>
      </c>
      <c r="B152" s="14">
        <f>'Bag demand'!B67*0.15</f>
        <v>0</v>
      </c>
      <c r="C152" s="14">
        <f>'Bag demand'!C67*0.15</f>
        <v>0</v>
      </c>
      <c r="D152" s="14">
        <f>'Bag demand'!D67*0.15</f>
        <v>0</v>
      </c>
      <c r="E152" s="14">
        <f>'Bag demand'!E67*0.15</f>
        <v>1371</v>
      </c>
      <c r="F152" s="14">
        <f>'Bag demand'!F67*0.15</f>
        <v>0</v>
      </c>
      <c r="G152" s="14">
        <f>'Bag demand'!G67*0.15</f>
        <v>0</v>
      </c>
      <c r="H152" s="14">
        <f>'Bag demand'!H67*0.15</f>
        <v>1373.0000000000002</v>
      </c>
      <c r="I152" s="14">
        <f>'Bag demand'!I67*0.15</f>
        <v>0</v>
      </c>
      <c r="J152" s="14">
        <f>'Bag demand'!J67*0.15</f>
        <v>0</v>
      </c>
      <c r="K152" s="14">
        <f>'Bag demand'!K67*0.15</f>
        <v>0</v>
      </c>
      <c r="L152" s="14">
        <f>'Bag demand'!L67*0.15</f>
        <v>1375.6666666666667</v>
      </c>
      <c r="M152" s="14">
        <f>'Bag demand'!M67*0.15</f>
        <v>0</v>
      </c>
      <c r="N152" s="14">
        <f>'Bag demand'!N67*0.15</f>
        <v>0</v>
      </c>
      <c r="O152" s="14">
        <f>'Bag demand'!O67*0.15</f>
        <v>0</v>
      </c>
      <c r="P152" s="14">
        <f>'Bag demand'!P67*0.15</f>
        <v>1378.3333333333333</v>
      </c>
      <c r="Q152" s="14">
        <f>'Bag demand'!Q67*0.15</f>
        <v>0</v>
      </c>
      <c r="R152" s="14">
        <f>'Bag demand'!R67*0.15</f>
        <v>0</v>
      </c>
      <c r="S152" s="14">
        <f>'Bag demand'!S67*0.15</f>
        <v>0</v>
      </c>
      <c r="T152" s="14">
        <f>'Bag demand'!T67*0.15</f>
        <v>1380.9999999999998</v>
      </c>
      <c r="U152" s="14">
        <f>'Bag demand'!U67*0.15</f>
        <v>0</v>
      </c>
      <c r="V152" s="14">
        <f>'Bag demand'!V67*0.15</f>
        <v>0</v>
      </c>
      <c r="W152" s="14">
        <f>'Bag demand'!W67*0.15</f>
        <v>0</v>
      </c>
      <c r="X152" s="14">
        <f>'Bag demand'!X67*0.15</f>
        <v>1383.6666666666665</v>
      </c>
      <c r="Y152" s="14">
        <f>'Bag demand'!Y67*0.15</f>
        <v>0</v>
      </c>
      <c r="Z152" s="14">
        <f>'Bag demand'!Z67*0.15</f>
        <v>0</v>
      </c>
      <c r="AA152" s="14">
        <f>'Bag demand'!AA67*0.15</f>
        <v>0</v>
      </c>
    </row>
    <row r="153" spans="1:27" x14ac:dyDescent="0.2">
      <c r="A153">
        <f t="shared" si="3"/>
        <v>10089</v>
      </c>
      <c r="B153" s="14">
        <f>'Bag demand'!B68*0.15</f>
        <v>0</v>
      </c>
      <c r="C153" s="14">
        <f>'Bag demand'!C68*0.15</f>
        <v>0</v>
      </c>
      <c r="D153" s="14">
        <f>'Bag demand'!D68*0.15</f>
        <v>0</v>
      </c>
      <c r="E153" s="14">
        <f>'Bag demand'!E68*0.15</f>
        <v>1467.6666666666665</v>
      </c>
      <c r="F153" s="14">
        <f>'Bag demand'!F68*0.15</f>
        <v>0</v>
      </c>
      <c r="G153" s="14">
        <f>'Bag demand'!G68*0.15</f>
        <v>0</v>
      </c>
      <c r="H153" s="14">
        <f>'Bag demand'!H68*0.15</f>
        <v>0</v>
      </c>
      <c r="I153" s="14">
        <f>'Bag demand'!I68*0.15</f>
        <v>0</v>
      </c>
      <c r="J153" s="14">
        <f>'Bag demand'!J68*0.15</f>
        <v>0</v>
      </c>
      <c r="K153" s="14">
        <f>'Bag demand'!K68*0.15</f>
        <v>0</v>
      </c>
      <c r="L153" s="14">
        <f>'Bag demand'!L68*0.15</f>
        <v>1475.8333333333333</v>
      </c>
      <c r="M153" s="14">
        <f>'Bag demand'!M68*0.15</f>
        <v>0</v>
      </c>
      <c r="N153" s="14">
        <f>'Bag demand'!N68*0.15</f>
        <v>0</v>
      </c>
      <c r="O153" s="14">
        <f>'Bag demand'!O68*0.15</f>
        <v>0</v>
      </c>
      <c r="P153" s="14">
        <f>'Bag demand'!P68*0.15</f>
        <v>0</v>
      </c>
      <c r="Q153" s="14">
        <f>'Bag demand'!Q68*0.15</f>
        <v>0</v>
      </c>
      <c r="R153" s="14">
        <f>'Bag demand'!R68*0.15</f>
        <v>0</v>
      </c>
      <c r="S153" s="14">
        <f>'Bag demand'!S68*0.15</f>
        <v>1483.9999999999995</v>
      </c>
      <c r="T153" s="14">
        <f>'Bag demand'!T68*0.15</f>
        <v>0</v>
      </c>
      <c r="U153" s="14">
        <f>'Bag demand'!U68*0.15</f>
        <v>0</v>
      </c>
      <c r="V153" s="14">
        <f>'Bag demand'!V68*0.15</f>
        <v>0</v>
      </c>
      <c r="W153" s="14">
        <f>'Bag demand'!W68*0.15</f>
        <v>0</v>
      </c>
      <c r="X153" s="14">
        <f>'Bag demand'!X68*0.15</f>
        <v>0</v>
      </c>
      <c r="Y153" s="14">
        <f>'Bag demand'!Y68*0.15</f>
        <v>0</v>
      </c>
      <c r="Z153" s="14">
        <f>'Bag demand'!Z68*0.15</f>
        <v>1492.1666666666667</v>
      </c>
      <c r="AA153" s="14">
        <f>'Bag demand'!AA68*0.15</f>
        <v>0</v>
      </c>
    </row>
    <row r="154" spans="1:27" x14ac:dyDescent="0.2">
      <c r="A154">
        <f t="shared" ref="A154:A167" si="4">A67</f>
        <v>10090</v>
      </c>
      <c r="B154" s="14">
        <f>'Bag demand'!B69*0.15</f>
        <v>0</v>
      </c>
      <c r="C154" s="14">
        <f>'Bag demand'!C69*0.15</f>
        <v>0</v>
      </c>
      <c r="D154" s="14">
        <f>'Bag demand'!D69*0.15</f>
        <v>0</v>
      </c>
      <c r="E154" s="14">
        <f>'Bag demand'!E69*0.15</f>
        <v>0</v>
      </c>
      <c r="F154" s="14">
        <f>'Bag demand'!F69*0.15</f>
        <v>0</v>
      </c>
      <c r="G154" s="14">
        <f>'Bag demand'!G69*0.15</f>
        <v>0</v>
      </c>
      <c r="H154" s="14">
        <f>'Bag demand'!H69*0.15</f>
        <v>0</v>
      </c>
      <c r="I154" s="14">
        <f>'Bag demand'!I69*0.15</f>
        <v>0</v>
      </c>
      <c r="J154" s="14">
        <f>'Bag demand'!J69*0.15</f>
        <v>0</v>
      </c>
      <c r="K154" s="14">
        <f>'Bag demand'!K69*0.15</f>
        <v>763</v>
      </c>
      <c r="L154" s="14">
        <f>'Bag demand'!L69*0.15</f>
        <v>0</v>
      </c>
      <c r="M154" s="14">
        <f>'Bag demand'!M69*0.15</f>
        <v>0</v>
      </c>
      <c r="N154" s="14">
        <f>'Bag demand'!N69*0.15</f>
        <v>0</v>
      </c>
      <c r="O154" s="14">
        <f>'Bag demand'!O69*0.15</f>
        <v>0</v>
      </c>
      <c r="P154" s="14">
        <f>'Bag demand'!P69*0.15</f>
        <v>0</v>
      </c>
      <c r="Q154" s="14">
        <f>'Bag demand'!Q69*0.15</f>
        <v>659.5</v>
      </c>
      <c r="R154" s="14">
        <f>'Bag demand'!R69*0.15</f>
        <v>0</v>
      </c>
      <c r="S154" s="14">
        <f>'Bag demand'!S69*0.15</f>
        <v>0</v>
      </c>
      <c r="T154" s="14">
        <f>'Bag demand'!T69*0.15</f>
        <v>0</v>
      </c>
      <c r="U154" s="14">
        <f>'Bag demand'!U69*0.15</f>
        <v>0</v>
      </c>
      <c r="V154" s="14">
        <f>'Bag demand'!V69*0.15</f>
        <v>0</v>
      </c>
      <c r="W154" s="14">
        <f>'Bag demand'!W69*0.15</f>
        <v>665.5</v>
      </c>
      <c r="X154" s="14">
        <f>'Bag demand'!X69*0.15</f>
        <v>0</v>
      </c>
      <c r="Y154" s="14">
        <f>'Bag demand'!Y69*0.15</f>
        <v>0</v>
      </c>
      <c r="Z154" s="14">
        <f>'Bag demand'!Z69*0.15</f>
        <v>0</v>
      </c>
      <c r="AA154" s="14">
        <f>'Bag demand'!AA69*0.15</f>
        <v>0</v>
      </c>
    </row>
    <row r="155" spans="1:27" x14ac:dyDescent="0.2">
      <c r="A155">
        <f t="shared" si="4"/>
        <v>10091</v>
      </c>
      <c r="B155" s="14">
        <f>'Bag demand'!B70*0.15</f>
        <v>0</v>
      </c>
      <c r="C155" s="14">
        <f>'Bag demand'!C70*0.15</f>
        <v>534.63333333333333</v>
      </c>
      <c r="D155" s="14">
        <f>'Bag demand'!D70*0.15</f>
        <v>0</v>
      </c>
      <c r="E155" s="14">
        <f>'Bag demand'!E70*0.15</f>
        <v>0</v>
      </c>
      <c r="F155" s="14">
        <f>'Bag demand'!F70*0.15</f>
        <v>0</v>
      </c>
      <c r="G155" s="14">
        <f>'Bag demand'!G70*0.15</f>
        <v>0</v>
      </c>
      <c r="H155" s="14">
        <f>'Bag demand'!H70*0.15</f>
        <v>457.48333333333323</v>
      </c>
      <c r="I155" s="14">
        <f>'Bag demand'!I70*0.15</f>
        <v>0</v>
      </c>
      <c r="J155" s="14">
        <f>'Bag demand'!J70*0.15</f>
        <v>0</v>
      </c>
      <c r="K155" s="14">
        <f>'Bag demand'!K70*0.15</f>
        <v>0</v>
      </c>
      <c r="L155" s="14">
        <f>'Bag demand'!L70*0.15</f>
        <v>0</v>
      </c>
      <c r="M155" s="14">
        <f>'Bag demand'!M70*0.15</f>
        <v>501.60833333333335</v>
      </c>
      <c r="N155" s="14">
        <f>'Bag demand'!N70*0.15</f>
        <v>0</v>
      </c>
      <c r="O155" s="14">
        <f>'Bag demand'!O70*0.15</f>
        <v>0</v>
      </c>
      <c r="P155" s="14">
        <f>'Bag demand'!P70*0.15</f>
        <v>0</v>
      </c>
      <c r="Q155" s="14">
        <f>'Bag demand'!Q70*0.15</f>
        <v>0</v>
      </c>
      <c r="R155" s="14">
        <f>'Bag demand'!R70*0.15</f>
        <v>505.30833333333328</v>
      </c>
      <c r="S155" s="14">
        <f>'Bag demand'!S70*0.15</f>
        <v>0</v>
      </c>
      <c r="T155" s="14">
        <f>'Bag demand'!T70*0.15</f>
        <v>0</v>
      </c>
      <c r="U155" s="14">
        <f>'Bag demand'!U70*0.15</f>
        <v>0</v>
      </c>
      <c r="V155" s="14">
        <f>'Bag demand'!V70*0.15</f>
        <v>0</v>
      </c>
      <c r="W155" s="14">
        <f>'Bag demand'!W70*0.15</f>
        <v>467.47500000000002</v>
      </c>
      <c r="X155" s="14">
        <f>'Bag demand'!X70*0.15</f>
        <v>0</v>
      </c>
      <c r="Y155" s="14">
        <f>'Bag demand'!Y70*0.15</f>
        <v>0</v>
      </c>
      <c r="Z155" s="14">
        <f>'Bag demand'!Z70*0.15</f>
        <v>0</v>
      </c>
      <c r="AA155" s="14">
        <f>'Bag demand'!AA70*0.15</f>
        <v>0</v>
      </c>
    </row>
    <row r="156" spans="1:27" x14ac:dyDescent="0.2">
      <c r="A156">
        <f t="shared" si="4"/>
        <v>10092</v>
      </c>
      <c r="B156" s="14">
        <f>'Bag demand'!B71*0.15</f>
        <v>0</v>
      </c>
      <c r="C156" s="14">
        <f>'Bag demand'!C71*0.15</f>
        <v>0</v>
      </c>
      <c r="D156" s="14">
        <f>'Bag demand'!D71*0.15</f>
        <v>434.83333333333331</v>
      </c>
      <c r="E156" s="14">
        <f>'Bag demand'!E71*0.15</f>
        <v>0</v>
      </c>
      <c r="F156" s="14">
        <f>'Bag demand'!F71*0.15</f>
        <v>0</v>
      </c>
      <c r="G156" s="14">
        <f>'Bag demand'!G71*0.15</f>
        <v>654</v>
      </c>
      <c r="H156" s="14">
        <f>'Bag demand'!H71*0.15</f>
        <v>0</v>
      </c>
      <c r="I156" s="14">
        <f>'Bag demand'!I71*0.15</f>
        <v>0</v>
      </c>
      <c r="J156" s="14">
        <f>'Bag demand'!J71*0.15</f>
        <v>655.5</v>
      </c>
      <c r="K156" s="14">
        <f>'Bag demand'!K71*0.15</f>
        <v>0</v>
      </c>
      <c r="L156" s="14">
        <f>'Bag demand'!L71*0.15</f>
        <v>0</v>
      </c>
      <c r="M156" s="14">
        <f>'Bag demand'!M71*0.15</f>
        <v>657</v>
      </c>
      <c r="N156" s="14">
        <f>'Bag demand'!N71*0.15</f>
        <v>0</v>
      </c>
      <c r="O156" s="14">
        <f>'Bag demand'!O71*0.15</f>
        <v>0</v>
      </c>
      <c r="P156" s="14">
        <f>'Bag demand'!P71*0.15</f>
        <v>658.5</v>
      </c>
      <c r="Q156" s="14">
        <f>'Bag demand'!Q71*0.15</f>
        <v>0</v>
      </c>
      <c r="R156" s="14">
        <f>'Bag demand'!R71*0.15</f>
        <v>0</v>
      </c>
      <c r="S156" s="14">
        <f>'Bag demand'!S71*0.15</f>
        <v>660</v>
      </c>
      <c r="T156" s="14">
        <f>'Bag demand'!T71*0.15</f>
        <v>0</v>
      </c>
      <c r="U156" s="14">
        <f>'Bag demand'!U71*0.15</f>
        <v>0</v>
      </c>
      <c r="V156" s="14">
        <f>'Bag demand'!V71*0.15</f>
        <v>661.5</v>
      </c>
      <c r="W156" s="14">
        <f>'Bag demand'!W71*0.15</f>
        <v>0</v>
      </c>
      <c r="X156" s="14">
        <f>'Bag demand'!X71*0.15</f>
        <v>0</v>
      </c>
      <c r="Y156" s="14">
        <f>'Bag demand'!Y71*0.15</f>
        <v>663</v>
      </c>
      <c r="Z156" s="14">
        <f>'Bag demand'!Z71*0.15</f>
        <v>0</v>
      </c>
      <c r="AA156" s="14">
        <f>'Bag demand'!AA71*0.15</f>
        <v>0</v>
      </c>
    </row>
    <row r="157" spans="1:27" x14ac:dyDescent="0.2">
      <c r="A157">
        <f t="shared" si="4"/>
        <v>10093</v>
      </c>
      <c r="B157" s="14">
        <f>'Bag demand'!B72*0.15</f>
        <v>0</v>
      </c>
      <c r="C157" s="14">
        <f>'Bag demand'!C72*0.15</f>
        <v>0</v>
      </c>
      <c r="D157" s="14">
        <f>'Bag demand'!D72*0.15</f>
        <v>676.875</v>
      </c>
      <c r="E157" s="14">
        <f>'Bag demand'!E72*0.15</f>
        <v>0</v>
      </c>
      <c r="F157" s="14">
        <f>'Bag demand'!F72*0.15</f>
        <v>0</v>
      </c>
      <c r="G157" s="14">
        <f>'Bag demand'!G72*0.15</f>
        <v>678</v>
      </c>
      <c r="H157" s="14">
        <f>'Bag demand'!H72*0.15</f>
        <v>0</v>
      </c>
      <c r="I157" s="14">
        <f>'Bag demand'!I72*0.15</f>
        <v>0</v>
      </c>
      <c r="J157" s="14">
        <f>'Bag demand'!J72*0.15</f>
        <v>679.125</v>
      </c>
      <c r="K157" s="14">
        <f>'Bag demand'!K72*0.15</f>
        <v>0</v>
      </c>
      <c r="L157" s="14">
        <f>'Bag demand'!L72*0.15</f>
        <v>0</v>
      </c>
      <c r="M157" s="14">
        <f>'Bag demand'!M72*0.15</f>
        <v>680.25</v>
      </c>
      <c r="N157" s="14">
        <f>'Bag demand'!N72*0.15</f>
        <v>0</v>
      </c>
      <c r="O157" s="14">
        <f>'Bag demand'!O72*0.15</f>
        <v>0</v>
      </c>
      <c r="P157" s="14">
        <f>'Bag demand'!P72*0.15</f>
        <v>681.375</v>
      </c>
      <c r="Q157" s="14">
        <f>'Bag demand'!Q72*0.15</f>
        <v>0</v>
      </c>
      <c r="R157" s="14">
        <f>'Bag demand'!R72*0.15</f>
        <v>0</v>
      </c>
      <c r="S157" s="14">
        <f>'Bag demand'!S72*0.15</f>
        <v>682.5</v>
      </c>
      <c r="T157" s="14">
        <f>'Bag demand'!T72*0.15</f>
        <v>0</v>
      </c>
      <c r="U157" s="14">
        <f>'Bag demand'!U72*0.15</f>
        <v>0</v>
      </c>
      <c r="V157" s="14">
        <f>'Bag demand'!V72*0.15</f>
        <v>683.625</v>
      </c>
      <c r="W157" s="14">
        <f>'Bag demand'!W72*0.15</f>
        <v>0</v>
      </c>
      <c r="X157" s="14">
        <f>'Bag demand'!X72*0.15</f>
        <v>0</v>
      </c>
      <c r="Y157" s="14">
        <f>'Bag demand'!Y72*0.15</f>
        <v>684.75</v>
      </c>
      <c r="Z157" s="14">
        <f>'Bag demand'!Z72*0.15</f>
        <v>0</v>
      </c>
      <c r="AA157" s="14">
        <f>'Bag demand'!AA72*0.15</f>
        <v>0</v>
      </c>
    </row>
    <row r="158" spans="1:27" x14ac:dyDescent="0.2">
      <c r="A158">
        <f t="shared" si="4"/>
        <v>10094</v>
      </c>
      <c r="B158" s="14">
        <f>'Bag demand'!B73*0.15</f>
        <v>0</v>
      </c>
      <c r="C158" s="14">
        <f>'Bag demand'!C73*0.15</f>
        <v>676.5</v>
      </c>
      <c r="D158" s="14">
        <f>'Bag demand'!D73*0.15</f>
        <v>0</v>
      </c>
      <c r="E158" s="14">
        <f>'Bag demand'!E73*0.15</f>
        <v>451.83333333333331</v>
      </c>
      <c r="F158" s="14">
        <f>'Bag demand'!F73*0.15</f>
        <v>0</v>
      </c>
      <c r="G158" s="14">
        <f>'Bag demand'!G73*0.15</f>
        <v>452.49999999999994</v>
      </c>
      <c r="H158" s="14">
        <f>'Bag demand'!H73*0.15</f>
        <v>0</v>
      </c>
      <c r="I158" s="14">
        <f>'Bag demand'!I73*0.15</f>
        <v>453.16666666666663</v>
      </c>
      <c r="J158" s="14">
        <f>'Bag demand'!J73*0.15</f>
        <v>0</v>
      </c>
      <c r="K158" s="14">
        <f>'Bag demand'!K73*0.15</f>
        <v>453.83333333333331</v>
      </c>
      <c r="L158" s="14">
        <f>'Bag demand'!L73*0.15</f>
        <v>0</v>
      </c>
      <c r="M158" s="14">
        <f>'Bag demand'!M73*0.15</f>
        <v>454.5</v>
      </c>
      <c r="N158" s="14">
        <f>'Bag demand'!N73*0.15</f>
        <v>0</v>
      </c>
      <c r="O158" s="14">
        <f>'Bag demand'!O73*0.15</f>
        <v>455.16666666666663</v>
      </c>
      <c r="P158" s="14">
        <f>'Bag demand'!P73*0.15</f>
        <v>0</v>
      </c>
      <c r="Q158" s="14">
        <f>'Bag demand'!Q73*0.15</f>
        <v>455.83333333333331</v>
      </c>
      <c r="R158" s="14">
        <f>'Bag demand'!R73*0.15</f>
        <v>0</v>
      </c>
      <c r="S158" s="14">
        <f>'Bag demand'!S73*0.15</f>
        <v>456.5</v>
      </c>
      <c r="T158" s="14">
        <f>'Bag demand'!T73*0.15</f>
        <v>0</v>
      </c>
      <c r="U158" s="14">
        <f>'Bag demand'!U73*0.15</f>
        <v>457.16666666666669</v>
      </c>
      <c r="V158" s="14">
        <f>'Bag demand'!V73*0.15</f>
        <v>0</v>
      </c>
      <c r="W158" s="14">
        <f>'Bag demand'!W73*0.15</f>
        <v>457.83333333333331</v>
      </c>
      <c r="X158" s="14">
        <f>'Bag demand'!X73*0.15</f>
        <v>0</v>
      </c>
      <c r="Y158" s="14">
        <f>'Bag demand'!Y73*0.15</f>
        <v>458.50000000000006</v>
      </c>
      <c r="Z158" s="14">
        <f>'Bag demand'!Z73*0.15</f>
        <v>0</v>
      </c>
      <c r="AA158" s="14">
        <f>'Bag demand'!AA73*0.15</f>
        <v>459.16666666666663</v>
      </c>
    </row>
    <row r="159" spans="1:27" x14ac:dyDescent="0.2">
      <c r="A159">
        <f t="shared" si="4"/>
        <v>10095</v>
      </c>
      <c r="B159" s="14">
        <f>'Bag demand'!B74*0.15</f>
        <v>0</v>
      </c>
      <c r="C159" s="14">
        <f>'Bag demand'!C74*0.15</f>
        <v>0</v>
      </c>
      <c r="D159" s="14">
        <f>'Bag demand'!D74*0.15</f>
        <v>0</v>
      </c>
      <c r="E159" s="14">
        <f>'Bag demand'!E74*0.15</f>
        <v>914.55</v>
      </c>
      <c r="F159" s="14">
        <f>'Bag demand'!F74*0.15</f>
        <v>0</v>
      </c>
      <c r="G159" s="14">
        <f>'Bag demand'!G74*0.15</f>
        <v>0</v>
      </c>
      <c r="H159" s="14">
        <f>'Bag demand'!H74*0.15</f>
        <v>916.64999999999986</v>
      </c>
      <c r="I159" s="14">
        <f>'Bag demand'!I74*0.15</f>
        <v>0</v>
      </c>
      <c r="J159" s="14">
        <f>'Bag demand'!J74*0.15</f>
        <v>0</v>
      </c>
      <c r="K159" s="14">
        <f>'Bag demand'!K74*0.15</f>
        <v>0</v>
      </c>
      <c r="L159" s="14">
        <f>'Bag demand'!L74*0.15</f>
        <v>919.44999999999993</v>
      </c>
      <c r="M159" s="14">
        <f>'Bag demand'!M74*0.15</f>
        <v>0</v>
      </c>
      <c r="N159" s="14">
        <f>'Bag demand'!N74*0.15</f>
        <v>0</v>
      </c>
      <c r="O159" s="14">
        <f>'Bag demand'!O74*0.15</f>
        <v>0</v>
      </c>
      <c r="P159" s="14">
        <f>'Bag demand'!P74*0.15</f>
        <v>922.24999999999989</v>
      </c>
      <c r="Q159" s="14">
        <f>'Bag demand'!Q74*0.15</f>
        <v>0</v>
      </c>
      <c r="R159" s="14">
        <f>'Bag demand'!R74*0.15</f>
        <v>0</v>
      </c>
      <c r="S159" s="14">
        <f>'Bag demand'!S74*0.15</f>
        <v>0</v>
      </c>
      <c r="T159" s="14">
        <f>'Bag demand'!T74*0.15</f>
        <v>925.04999999999984</v>
      </c>
      <c r="U159" s="14">
        <f>'Bag demand'!U74*0.15</f>
        <v>0</v>
      </c>
      <c r="V159" s="14">
        <f>'Bag demand'!V74*0.15</f>
        <v>0</v>
      </c>
      <c r="W159" s="14">
        <f>'Bag demand'!W74*0.15</f>
        <v>0</v>
      </c>
      <c r="X159" s="14">
        <f>'Bag demand'!X74*0.15</f>
        <v>927.85</v>
      </c>
      <c r="Y159" s="14">
        <f>'Bag demand'!Y74*0.15</f>
        <v>0</v>
      </c>
      <c r="Z159" s="14">
        <f>'Bag demand'!Z74*0.15</f>
        <v>0</v>
      </c>
      <c r="AA159" s="14">
        <f>'Bag demand'!AA74*0.15</f>
        <v>0</v>
      </c>
    </row>
    <row r="160" spans="1:27" x14ac:dyDescent="0.2">
      <c r="A160">
        <f t="shared" si="4"/>
        <v>10096</v>
      </c>
      <c r="B160" s="14">
        <f>'Bag demand'!B75*0.15</f>
        <v>0</v>
      </c>
      <c r="C160" s="14">
        <f>'Bag demand'!C75*0.15</f>
        <v>0</v>
      </c>
      <c r="D160" s="14">
        <f>'Bag demand'!D75*0.15</f>
        <v>318.16666666666663</v>
      </c>
      <c r="E160" s="14">
        <f>'Bag demand'!E75*0.15</f>
        <v>0</v>
      </c>
      <c r="F160" s="14">
        <f>'Bag demand'!F75*0.15</f>
        <v>0</v>
      </c>
      <c r="G160" s="14">
        <f>'Bag demand'!G75*0.15</f>
        <v>478.99999999999994</v>
      </c>
      <c r="H160" s="14">
        <f>'Bag demand'!H75*0.15</f>
        <v>0</v>
      </c>
      <c r="I160" s="14">
        <f>'Bag demand'!I75*0.15</f>
        <v>0</v>
      </c>
      <c r="J160" s="14">
        <f>'Bag demand'!J75*0.15</f>
        <v>480.49999999999994</v>
      </c>
      <c r="K160" s="14">
        <f>'Bag demand'!K75*0.15</f>
        <v>0</v>
      </c>
      <c r="L160" s="14">
        <f>'Bag demand'!L75*0.15</f>
        <v>0</v>
      </c>
      <c r="M160" s="14">
        <f>'Bag demand'!M75*0.15</f>
        <v>481.99999999999994</v>
      </c>
      <c r="N160" s="14">
        <f>'Bag demand'!N75*0.15</f>
        <v>0</v>
      </c>
      <c r="O160" s="14">
        <f>'Bag demand'!O75*0.15</f>
        <v>0</v>
      </c>
      <c r="P160" s="14">
        <f>'Bag demand'!P75*0.15</f>
        <v>483.49999999999994</v>
      </c>
      <c r="Q160" s="14">
        <f>'Bag demand'!Q75*0.15</f>
        <v>0</v>
      </c>
      <c r="R160" s="14">
        <f>'Bag demand'!R75*0.15</f>
        <v>0</v>
      </c>
      <c r="S160" s="14">
        <f>'Bag demand'!S75*0.15</f>
        <v>484.99999999999994</v>
      </c>
      <c r="T160" s="14">
        <f>'Bag demand'!T75*0.15</f>
        <v>0</v>
      </c>
      <c r="U160" s="14">
        <f>'Bag demand'!U75*0.15</f>
        <v>0</v>
      </c>
      <c r="V160" s="14">
        <f>'Bag demand'!V75*0.15</f>
        <v>486.49999999999994</v>
      </c>
      <c r="W160" s="14">
        <f>'Bag demand'!W75*0.15</f>
        <v>0</v>
      </c>
      <c r="X160" s="14">
        <f>'Bag demand'!X75*0.15</f>
        <v>0</v>
      </c>
      <c r="Y160" s="14">
        <f>'Bag demand'!Y75*0.15</f>
        <v>487.99999999999994</v>
      </c>
      <c r="Z160" s="14">
        <f>'Bag demand'!Z75*0.15</f>
        <v>0</v>
      </c>
      <c r="AA160" s="14">
        <f>'Bag demand'!AA75*0.15</f>
        <v>0</v>
      </c>
    </row>
    <row r="161" spans="1:27" x14ac:dyDescent="0.2">
      <c r="A161">
        <f t="shared" si="4"/>
        <v>10097</v>
      </c>
      <c r="B161" s="14">
        <f>'Bag demand'!B76*0.15</f>
        <v>0</v>
      </c>
      <c r="C161" s="14">
        <f>'Bag demand'!C76*0.15</f>
        <v>516.49999999999989</v>
      </c>
      <c r="D161" s="14">
        <f>'Bag demand'!D76*0.15</f>
        <v>0</v>
      </c>
      <c r="E161" s="14">
        <f>'Bag demand'!E76*0.15</f>
        <v>345.16666666666663</v>
      </c>
      <c r="F161" s="14">
        <f>'Bag demand'!F76*0.15</f>
        <v>0</v>
      </c>
      <c r="G161" s="14">
        <f>'Bag demand'!G76*0.15</f>
        <v>345.83333333333331</v>
      </c>
      <c r="H161" s="14">
        <f>'Bag demand'!H76*0.15</f>
        <v>0</v>
      </c>
      <c r="I161" s="14">
        <f>'Bag demand'!I76*0.15</f>
        <v>346.50000000000006</v>
      </c>
      <c r="J161" s="14">
        <f>'Bag demand'!J76*0.15</f>
        <v>0</v>
      </c>
      <c r="K161" s="14">
        <f>'Bag demand'!K76*0.15</f>
        <v>347.16666666666663</v>
      </c>
      <c r="L161" s="14">
        <f>'Bag demand'!L76*0.15</f>
        <v>0</v>
      </c>
      <c r="M161" s="14">
        <f>'Bag demand'!M76*0.15</f>
        <v>347.83333333333331</v>
      </c>
      <c r="N161" s="14">
        <f>'Bag demand'!N76*0.15</f>
        <v>0</v>
      </c>
      <c r="O161" s="14">
        <f>'Bag demand'!O76*0.15</f>
        <v>348.5</v>
      </c>
      <c r="P161" s="14">
        <f>'Bag demand'!P76*0.15</f>
        <v>0</v>
      </c>
      <c r="Q161" s="14">
        <f>'Bag demand'!Q76*0.15</f>
        <v>349.16666666666669</v>
      </c>
      <c r="R161" s="14">
        <f>'Bag demand'!R76*0.15</f>
        <v>0</v>
      </c>
      <c r="S161" s="14">
        <f>'Bag demand'!S76*0.15</f>
        <v>349.83333333333326</v>
      </c>
      <c r="T161" s="14">
        <f>'Bag demand'!T76*0.15</f>
        <v>0</v>
      </c>
      <c r="U161" s="14">
        <f>'Bag demand'!U76*0.15</f>
        <v>350.49999999999994</v>
      </c>
      <c r="V161" s="14">
        <f>'Bag demand'!V76*0.15</f>
        <v>0</v>
      </c>
      <c r="W161" s="14">
        <f>'Bag demand'!W76*0.15</f>
        <v>351.16666666666663</v>
      </c>
      <c r="X161" s="14">
        <f>'Bag demand'!X76*0.15</f>
        <v>0</v>
      </c>
      <c r="Y161" s="14">
        <f>'Bag demand'!Y76*0.15</f>
        <v>351.83333333333331</v>
      </c>
      <c r="Z161" s="14">
        <f>'Bag demand'!Z76*0.15</f>
        <v>0</v>
      </c>
      <c r="AA161" s="14">
        <f>'Bag demand'!AA76*0.15</f>
        <v>352.5</v>
      </c>
    </row>
    <row r="162" spans="1:27" x14ac:dyDescent="0.2">
      <c r="A162">
        <f t="shared" si="4"/>
        <v>10098</v>
      </c>
      <c r="B162" s="14">
        <f>'Bag demand'!B77*0.15</f>
        <v>0</v>
      </c>
      <c r="C162" s="14">
        <f>'Bag demand'!C77*0.15</f>
        <v>1565.6316666666664</v>
      </c>
      <c r="D162" s="14">
        <f>'Bag demand'!D77*0.15</f>
        <v>0</v>
      </c>
      <c r="E162" s="14">
        <f>'Bag demand'!E77*0.15</f>
        <v>0</v>
      </c>
      <c r="F162" s="14">
        <f>'Bag demand'!F77*0.15</f>
        <v>0</v>
      </c>
      <c r="G162" s="14">
        <f>'Bag demand'!G77*0.15</f>
        <v>0</v>
      </c>
      <c r="H162" s="14">
        <f>'Bag demand'!H77*0.15</f>
        <v>0</v>
      </c>
      <c r="I162" s="14">
        <f>'Bag demand'!I77*0.15</f>
        <v>0</v>
      </c>
      <c r="J162" s="14">
        <f>'Bag demand'!J77*0.15</f>
        <v>1581.9241666666665</v>
      </c>
      <c r="K162" s="14">
        <f>'Bag demand'!K77*0.15</f>
        <v>0</v>
      </c>
      <c r="L162" s="14">
        <f>'Bag demand'!L77*0.15</f>
        <v>0</v>
      </c>
      <c r="M162" s="14">
        <f>'Bag demand'!M77*0.15</f>
        <v>0</v>
      </c>
      <c r="N162" s="14">
        <f>'Bag demand'!N77*0.15</f>
        <v>0</v>
      </c>
      <c r="O162" s="14">
        <f>'Bag demand'!O77*0.15</f>
        <v>0</v>
      </c>
      <c r="P162" s="14">
        <f>'Bag demand'!P77*0.15</f>
        <v>0</v>
      </c>
      <c r="Q162" s="14">
        <f>'Bag demand'!Q77*0.15</f>
        <v>1598.2166666666669</v>
      </c>
      <c r="R162" s="14">
        <f>'Bag demand'!R77*0.15</f>
        <v>0</v>
      </c>
      <c r="S162" s="14">
        <f>'Bag demand'!S77*0.15</f>
        <v>0</v>
      </c>
      <c r="T162" s="14">
        <f>'Bag demand'!T77*0.15</f>
        <v>0</v>
      </c>
      <c r="U162" s="14">
        <f>'Bag demand'!U77*0.15</f>
        <v>0</v>
      </c>
      <c r="V162" s="14">
        <f>'Bag demand'!V77*0.15</f>
        <v>0</v>
      </c>
      <c r="W162" s="14">
        <f>'Bag demand'!W77*0.15</f>
        <v>0</v>
      </c>
      <c r="X162" s="14">
        <f>'Bag demand'!X77*0.15</f>
        <v>1614.5091666666669</v>
      </c>
      <c r="Y162" s="14">
        <f>'Bag demand'!Y77*0.15</f>
        <v>0</v>
      </c>
      <c r="Z162" s="14">
        <f>'Bag demand'!Z77*0.15</f>
        <v>0</v>
      </c>
      <c r="AA162" s="14">
        <f>'Bag demand'!AA77*0.15</f>
        <v>0</v>
      </c>
    </row>
    <row r="163" spans="1:27" x14ac:dyDescent="0.2">
      <c r="A163">
        <f t="shared" si="4"/>
        <v>10099</v>
      </c>
      <c r="B163" s="14">
        <f>'Bag demand'!B78*0.15</f>
        <v>0</v>
      </c>
      <c r="C163" s="14">
        <f>'Bag demand'!C78*0.15</f>
        <v>0</v>
      </c>
      <c r="D163" s="14">
        <f>'Bag demand'!D78*0.15</f>
        <v>459.9505166666666</v>
      </c>
      <c r="E163" s="14">
        <f>'Bag demand'!E78*0.15</f>
        <v>0</v>
      </c>
      <c r="F163" s="14">
        <f>'Bag demand'!F78*0.15</f>
        <v>1388.0751499999999</v>
      </c>
      <c r="G163" s="14">
        <f>'Bag demand'!G78*0.15</f>
        <v>0</v>
      </c>
      <c r="H163" s="14">
        <f>'Bag demand'!H78*0.15</f>
        <v>0</v>
      </c>
      <c r="I163" s="14">
        <f>'Bag demand'!I78*0.15</f>
        <v>0</v>
      </c>
      <c r="J163" s="14">
        <f>'Bag demand'!J78*0.15</f>
        <v>0</v>
      </c>
      <c r="K163" s="14">
        <f>'Bag demand'!K78*0.15</f>
        <v>0</v>
      </c>
      <c r="L163" s="14">
        <f>'Bag demand'!L78*0.15</f>
        <v>1400.4105499999998</v>
      </c>
      <c r="M163" s="14">
        <f>'Bag demand'!M78*0.15</f>
        <v>0</v>
      </c>
      <c r="N163" s="14">
        <f>'Bag demand'!N78*0.15</f>
        <v>0</v>
      </c>
      <c r="O163" s="14">
        <f>'Bag demand'!O78*0.15</f>
        <v>0</v>
      </c>
      <c r="P163" s="14">
        <f>'Bag demand'!P78*0.15</f>
        <v>0</v>
      </c>
      <c r="Q163" s="14">
        <f>'Bag demand'!Q78*0.15</f>
        <v>0</v>
      </c>
      <c r="R163" s="14">
        <f>'Bag demand'!R78*0.15</f>
        <v>1412.7459499999998</v>
      </c>
      <c r="S163" s="14">
        <f>'Bag demand'!S78*0.15</f>
        <v>0</v>
      </c>
      <c r="T163" s="14">
        <f>'Bag demand'!T78*0.15</f>
        <v>0</v>
      </c>
      <c r="U163" s="14">
        <f>'Bag demand'!U78*0.15</f>
        <v>0</v>
      </c>
      <c r="V163" s="14">
        <f>'Bag demand'!V78*0.15</f>
        <v>0</v>
      </c>
      <c r="W163" s="14">
        <f>'Bag demand'!W78*0.15</f>
        <v>0</v>
      </c>
      <c r="X163" s="14">
        <f>'Bag demand'!X78*0.15</f>
        <v>1425.0813499999997</v>
      </c>
      <c r="Y163" s="14">
        <f>'Bag demand'!Y78*0.15</f>
        <v>0</v>
      </c>
      <c r="Z163" s="14">
        <f>'Bag demand'!Z78*0.15</f>
        <v>0</v>
      </c>
      <c r="AA163" s="14">
        <f>'Bag demand'!AA78*0.15</f>
        <v>0</v>
      </c>
    </row>
    <row r="164" spans="1:27" x14ac:dyDescent="0.2">
      <c r="A164">
        <f t="shared" si="4"/>
        <v>10100</v>
      </c>
      <c r="B164" s="14">
        <f>'Bag demand'!B79*0.15</f>
        <v>0</v>
      </c>
      <c r="C164" s="14">
        <f>'Bag demand'!C79*0.15</f>
        <v>2521.4909999999995</v>
      </c>
      <c r="D164" s="14">
        <f>'Bag demand'!D79*0.15</f>
        <v>0</v>
      </c>
      <c r="E164" s="14">
        <f>'Bag demand'!E79*0.15</f>
        <v>0</v>
      </c>
      <c r="F164" s="14">
        <f>'Bag demand'!F79*0.15</f>
        <v>0</v>
      </c>
      <c r="G164" s="14">
        <f>'Bag demand'!G79*0.15</f>
        <v>0</v>
      </c>
      <c r="H164" s="14">
        <f>'Bag demand'!H79*0.15</f>
        <v>0</v>
      </c>
      <c r="I164" s="14">
        <f>'Bag demand'!I79*0.15</f>
        <v>0</v>
      </c>
      <c r="J164" s="14">
        <f>'Bag demand'!J79*0.15</f>
        <v>2547.7304999999997</v>
      </c>
      <c r="K164" s="14">
        <f>'Bag demand'!K79*0.15</f>
        <v>0</v>
      </c>
      <c r="L164" s="14">
        <f>'Bag demand'!L79*0.15</f>
        <v>0</v>
      </c>
      <c r="M164" s="14">
        <f>'Bag demand'!M79*0.15</f>
        <v>0</v>
      </c>
      <c r="N164" s="14">
        <f>'Bag demand'!N79*0.15</f>
        <v>0</v>
      </c>
      <c r="O164" s="14">
        <f>'Bag demand'!O79*0.15</f>
        <v>0</v>
      </c>
      <c r="P164" s="14">
        <f>'Bag demand'!P79*0.15</f>
        <v>0</v>
      </c>
      <c r="Q164" s="14">
        <f>'Bag demand'!Q79*0.15</f>
        <v>2573.9700000000003</v>
      </c>
      <c r="R164" s="14">
        <f>'Bag demand'!R79*0.15</f>
        <v>0</v>
      </c>
      <c r="S164" s="14">
        <f>'Bag demand'!S79*0.15</f>
        <v>0</v>
      </c>
      <c r="T164" s="14">
        <f>'Bag demand'!T79*0.15</f>
        <v>0</v>
      </c>
      <c r="U164" s="14">
        <f>'Bag demand'!U79*0.15</f>
        <v>0</v>
      </c>
      <c r="V164" s="14">
        <f>'Bag demand'!V79*0.15</f>
        <v>0</v>
      </c>
      <c r="W164" s="14">
        <f>'Bag demand'!W79*0.15</f>
        <v>0</v>
      </c>
      <c r="X164" s="14">
        <f>'Bag demand'!X79*0.15</f>
        <v>2600.2095000000004</v>
      </c>
      <c r="Y164" s="14">
        <f>'Bag demand'!Y79*0.15</f>
        <v>0</v>
      </c>
      <c r="Z164" s="14">
        <f>'Bag demand'!Z79*0.15</f>
        <v>0</v>
      </c>
      <c r="AA164" s="14">
        <f>'Bag demand'!AA79*0.15</f>
        <v>0</v>
      </c>
    </row>
    <row r="165" spans="1:27" x14ac:dyDescent="0.2">
      <c r="A165">
        <f t="shared" si="4"/>
        <v>10101</v>
      </c>
      <c r="B165" s="14">
        <f>'Bag demand'!B80*0.15</f>
        <v>0</v>
      </c>
      <c r="C165" s="14">
        <f>'Bag demand'!C80*0.15</f>
        <v>0</v>
      </c>
      <c r="D165" s="14">
        <f>'Bag demand'!D80*0.15</f>
        <v>695.99983333333319</v>
      </c>
      <c r="E165" s="14">
        <f>'Bag demand'!E80*0.15</f>
        <v>0</v>
      </c>
      <c r="F165" s="14">
        <f>'Bag demand'!F80*0.15</f>
        <v>2452.3321666666666</v>
      </c>
      <c r="G165" s="14">
        <f>'Bag demand'!G80*0.15</f>
        <v>0</v>
      </c>
      <c r="H165" s="14">
        <f>'Bag demand'!H80*0.15</f>
        <v>0</v>
      </c>
      <c r="I165" s="14">
        <f>'Bag demand'!I80*0.15</f>
        <v>0</v>
      </c>
      <c r="J165" s="14">
        <f>'Bag demand'!J80*0.15</f>
        <v>0</v>
      </c>
      <c r="K165" s="14">
        <f>'Bag demand'!K80*0.15</f>
        <v>0</v>
      </c>
      <c r="L165" s="14">
        <f>'Bag demand'!L80*0.15</f>
        <v>2119.1094999999996</v>
      </c>
      <c r="M165" s="14">
        <f>'Bag demand'!M80*0.15</f>
        <v>0</v>
      </c>
      <c r="N165" s="14">
        <f>'Bag demand'!N80*0.15</f>
        <v>0</v>
      </c>
      <c r="O165" s="14">
        <f>'Bag demand'!O80*0.15</f>
        <v>0</v>
      </c>
      <c r="P165" s="14">
        <f>'Bag demand'!P80*0.15</f>
        <v>0</v>
      </c>
      <c r="Q165" s="14">
        <f>'Bag demand'!Q80*0.15</f>
        <v>0</v>
      </c>
      <c r="R165" s="14">
        <f>'Bag demand'!R80*0.15</f>
        <v>2137.7754999999997</v>
      </c>
      <c r="S165" s="14">
        <f>'Bag demand'!S80*0.15</f>
        <v>0</v>
      </c>
      <c r="T165" s="14">
        <f>'Bag demand'!T80*0.15</f>
        <v>0</v>
      </c>
      <c r="U165" s="14">
        <f>'Bag demand'!U80*0.15</f>
        <v>0</v>
      </c>
      <c r="V165" s="14">
        <f>'Bag demand'!V80*0.15</f>
        <v>0</v>
      </c>
      <c r="W165" s="14">
        <f>'Bag demand'!W80*0.15</f>
        <v>0</v>
      </c>
      <c r="X165" s="14">
        <f>'Bag demand'!X80*0.15</f>
        <v>2156.4414999999995</v>
      </c>
      <c r="Y165" s="14">
        <f>'Bag demand'!Y80*0.15</f>
        <v>0</v>
      </c>
      <c r="Z165" s="14">
        <f>'Bag demand'!Z80*0.15</f>
        <v>0</v>
      </c>
      <c r="AA165" s="14">
        <f>'Bag demand'!AA80*0.15</f>
        <v>0</v>
      </c>
    </row>
    <row r="166" spans="1:27" x14ac:dyDescent="0.2">
      <c r="A166">
        <f t="shared" si="4"/>
        <v>10102</v>
      </c>
      <c r="B166" s="14">
        <f>'Bag demand'!B81*0.15</f>
        <v>0</v>
      </c>
      <c r="C166" s="14">
        <f>'Bag demand'!C81*0.15</f>
        <v>1278.7582500000001</v>
      </c>
      <c r="D166" s="14">
        <f>'Bag demand'!D81*0.15</f>
        <v>0</v>
      </c>
      <c r="E166" s="14">
        <f>'Bag demand'!E81*0.15</f>
        <v>0</v>
      </c>
      <c r="F166" s="14">
        <f>'Bag demand'!F81*0.15</f>
        <v>0</v>
      </c>
      <c r="G166" s="14">
        <f>'Bag demand'!G81*0.15</f>
        <v>0</v>
      </c>
      <c r="H166" s="14">
        <f>'Bag demand'!H81*0.15</f>
        <v>0</v>
      </c>
      <c r="I166" s="14">
        <f>'Bag demand'!I81*0.15</f>
        <v>0</v>
      </c>
      <c r="J166" s="14">
        <f>'Bag demand'!J81*0.15</f>
        <v>1287.6517499999998</v>
      </c>
      <c r="K166" s="14">
        <f>'Bag demand'!K81*0.15</f>
        <v>0</v>
      </c>
      <c r="L166" s="14">
        <f>'Bag demand'!L81*0.15</f>
        <v>0</v>
      </c>
      <c r="M166" s="14">
        <f>'Bag demand'!M81*0.15</f>
        <v>0</v>
      </c>
      <c r="N166" s="14">
        <f>'Bag demand'!N81*0.15</f>
        <v>0</v>
      </c>
      <c r="O166" s="14">
        <f>'Bag demand'!O81*0.15</f>
        <v>0</v>
      </c>
      <c r="P166" s="14">
        <f>'Bag demand'!P81*0.15</f>
        <v>0</v>
      </c>
      <c r="Q166" s="14">
        <f>'Bag demand'!Q81*0.15</f>
        <v>1296.5452499999999</v>
      </c>
      <c r="R166" s="14">
        <f>'Bag demand'!R81*0.15</f>
        <v>0</v>
      </c>
      <c r="S166" s="14">
        <f>'Bag demand'!S81*0.15</f>
        <v>0</v>
      </c>
      <c r="T166" s="14">
        <f>'Bag demand'!T81*0.15</f>
        <v>0</v>
      </c>
      <c r="U166" s="14">
        <f>'Bag demand'!U81*0.15</f>
        <v>0</v>
      </c>
      <c r="V166" s="14">
        <f>'Bag demand'!V81*0.15</f>
        <v>0</v>
      </c>
      <c r="W166" s="14">
        <f>'Bag demand'!W81*0.15</f>
        <v>0</v>
      </c>
      <c r="X166" s="14">
        <f>'Bag demand'!X81*0.15</f>
        <v>1305.43875</v>
      </c>
      <c r="Y166" s="14">
        <f>'Bag demand'!Y81*0.15</f>
        <v>0</v>
      </c>
      <c r="Z166" s="14">
        <f>'Bag demand'!Z81*0.15</f>
        <v>0</v>
      </c>
      <c r="AA166" s="14">
        <f>'Bag demand'!AA81*0.15</f>
        <v>0</v>
      </c>
    </row>
    <row r="167" spans="1:27" x14ac:dyDescent="0.2">
      <c r="A167">
        <f t="shared" si="4"/>
        <v>10103</v>
      </c>
      <c r="B167" s="14">
        <f>'Bag demand'!B82*0.15</f>
        <v>0</v>
      </c>
      <c r="C167" s="14">
        <f>'Bag demand'!C82*0.15</f>
        <v>0</v>
      </c>
      <c r="D167" s="14">
        <f>'Bag demand'!D82*0.15</f>
        <v>381.49799999999993</v>
      </c>
      <c r="E167" s="14">
        <f>'Bag demand'!E82*0.15</f>
        <v>0</v>
      </c>
      <c r="F167" s="14">
        <f>'Bag demand'!F82*0.15</f>
        <v>1341.2217000000001</v>
      </c>
      <c r="G167" s="14">
        <f>'Bag demand'!G82*0.15</f>
        <v>0</v>
      </c>
      <c r="H167" s="14">
        <f>'Bag demand'!H82*0.15</f>
        <v>0</v>
      </c>
      <c r="I167" s="14">
        <f>'Bag demand'!I82*0.15</f>
        <v>0</v>
      </c>
      <c r="J167" s="14">
        <f>'Bag demand'!J82*0.15</f>
        <v>0</v>
      </c>
      <c r="K167" s="14">
        <f>'Bag demand'!K82*0.15</f>
        <v>0</v>
      </c>
      <c r="L167" s="14">
        <f>'Bag demand'!L82*0.15</f>
        <v>1155.8819999999998</v>
      </c>
      <c r="M167" s="14">
        <f>'Bag demand'!M82*0.15</f>
        <v>0</v>
      </c>
      <c r="N167" s="14">
        <f>'Bag demand'!N82*0.15</f>
        <v>0</v>
      </c>
      <c r="O167" s="14">
        <f>'Bag demand'!O82*0.15</f>
        <v>0</v>
      </c>
      <c r="P167" s="14">
        <f>'Bag demand'!P82*0.15</f>
        <v>0</v>
      </c>
      <c r="Q167" s="14">
        <f>'Bag demand'!Q82*0.15</f>
        <v>0</v>
      </c>
      <c r="R167" s="14">
        <f>'Bag demand'!R82*0.15</f>
        <v>1162.7148</v>
      </c>
      <c r="S167" s="14">
        <f>'Bag demand'!S82*0.15</f>
        <v>0</v>
      </c>
      <c r="T167" s="14">
        <f>'Bag demand'!T82*0.15</f>
        <v>0</v>
      </c>
      <c r="U167" s="14">
        <f>'Bag demand'!U82*0.15</f>
        <v>0</v>
      </c>
      <c r="V167" s="14">
        <f>'Bag demand'!V82*0.15</f>
        <v>0</v>
      </c>
      <c r="W167" s="14">
        <f>'Bag demand'!W82*0.15</f>
        <v>0</v>
      </c>
      <c r="X167" s="14">
        <f>'Bag demand'!X82*0.15</f>
        <v>1169.5476000000001</v>
      </c>
      <c r="Y167" s="14">
        <f>'Bag demand'!Y82*0.15</f>
        <v>0</v>
      </c>
      <c r="Z167" s="14">
        <f>'Bag demand'!Z82*0.15</f>
        <v>0</v>
      </c>
      <c r="AA167" s="14">
        <f>'Bag demand'!AA82*0.15</f>
        <v>0</v>
      </c>
    </row>
    <row r="169" spans="1:27" x14ac:dyDescent="0.2">
      <c r="A169" s="5" t="s">
        <v>96</v>
      </c>
    </row>
    <row r="170" spans="1:27" x14ac:dyDescent="0.2">
      <c r="A170" s="5" t="s">
        <v>3</v>
      </c>
      <c r="B170" s="10">
        <f>B88</f>
        <v>43828</v>
      </c>
      <c r="C170" s="10">
        <f t="shared" ref="C170:AA170" si="5">C88</f>
        <v>43835</v>
      </c>
      <c r="D170" s="10">
        <f t="shared" si="5"/>
        <v>43842</v>
      </c>
      <c r="E170" s="10">
        <f t="shared" si="5"/>
        <v>43849</v>
      </c>
      <c r="F170" s="10">
        <f t="shared" si="5"/>
        <v>43856</v>
      </c>
      <c r="G170" s="10">
        <f t="shared" si="5"/>
        <v>43863</v>
      </c>
      <c r="H170" s="10">
        <f t="shared" si="5"/>
        <v>43870</v>
      </c>
      <c r="I170" s="10">
        <f t="shared" si="5"/>
        <v>43877</v>
      </c>
      <c r="J170" s="10">
        <f t="shared" si="5"/>
        <v>43884</v>
      </c>
      <c r="K170" s="10">
        <f t="shared" si="5"/>
        <v>43891</v>
      </c>
      <c r="L170" s="10">
        <f t="shared" si="5"/>
        <v>43898</v>
      </c>
      <c r="M170" s="10">
        <f t="shared" si="5"/>
        <v>43905</v>
      </c>
      <c r="N170" s="10">
        <f t="shared" si="5"/>
        <v>43912</v>
      </c>
      <c r="O170" s="10">
        <f t="shared" si="5"/>
        <v>43919</v>
      </c>
      <c r="P170" s="10">
        <f t="shared" si="5"/>
        <v>43926</v>
      </c>
      <c r="Q170" s="10">
        <f t="shared" si="5"/>
        <v>43933</v>
      </c>
      <c r="R170" s="10">
        <f t="shared" si="5"/>
        <v>43940</v>
      </c>
      <c r="S170" s="10">
        <f t="shared" si="5"/>
        <v>43947</v>
      </c>
      <c r="T170" s="10">
        <f t="shared" si="5"/>
        <v>43954</v>
      </c>
      <c r="U170" s="10">
        <f t="shared" si="5"/>
        <v>43961</v>
      </c>
      <c r="V170" s="10">
        <f t="shared" si="5"/>
        <v>43968</v>
      </c>
      <c r="W170" s="10">
        <f t="shared" si="5"/>
        <v>43975</v>
      </c>
      <c r="X170" s="10">
        <f t="shared" si="5"/>
        <v>43982</v>
      </c>
      <c r="Y170" s="10">
        <f t="shared" si="5"/>
        <v>43989</v>
      </c>
      <c r="Z170" s="10">
        <f t="shared" si="5"/>
        <v>43996</v>
      </c>
      <c r="AA170" s="10">
        <f t="shared" si="5"/>
        <v>44003</v>
      </c>
    </row>
    <row r="171" spans="1:27" x14ac:dyDescent="0.2">
      <c r="A171">
        <f>A89</f>
        <v>10009</v>
      </c>
      <c r="B171" s="26" t="str">
        <f>IF(B3+0.001&lt;B89,"yes","")</f>
        <v/>
      </c>
      <c r="C171" s="26" t="str">
        <f t="shared" ref="C171:AA176" si="6">IF(C3+0.001&lt;C89,"yes","")</f>
        <v>yes</v>
      </c>
      <c r="D171" s="26" t="str">
        <f t="shared" si="6"/>
        <v>yes</v>
      </c>
      <c r="E171" s="26" t="str">
        <f t="shared" si="6"/>
        <v>yes</v>
      </c>
      <c r="F171" s="26" t="str">
        <f t="shared" si="6"/>
        <v>yes</v>
      </c>
      <c r="G171" s="26" t="str">
        <f t="shared" si="6"/>
        <v>yes</v>
      </c>
      <c r="H171" s="26" t="str">
        <f t="shared" si="6"/>
        <v>yes</v>
      </c>
      <c r="I171" s="26" t="str">
        <f t="shared" si="6"/>
        <v>yes</v>
      </c>
      <c r="J171" s="26" t="str">
        <f t="shared" si="6"/>
        <v>yes</v>
      </c>
      <c r="K171" s="26" t="str">
        <f t="shared" si="6"/>
        <v>yes</v>
      </c>
      <c r="L171" s="26" t="str">
        <f t="shared" si="6"/>
        <v>yes</v>
      </c>
      <c r="M171" s="26" t="str">
        <f t="shared" si="6"/>
        <v>yes</v>
      </c>
      <c r="N171" s="26" t="str">
        <f t="shared" si="6"/>
        <v>yes</v>
      </c>
      <c r="O171" s="26" t="str">
        <f t="shared" si="6"/>
        <v>yes</v>
      </c>
      <c r="P171" s="26" t="str">
        <f t="shared" si="6"/>
        <v>yes</v>
      </c>
      <c r="Q171" s="26" t="str">
        <f t="shared" si="6"/>
        <v>yes</v>
      </c>
      <c r="R171" s="26" t="str">
        <f t="shared" si="6"/>
        <v>yes</v>
      </c>
      <c r="S171" s="26" t="str">
        <f t="shared" si="6"/>
        <v>yes</v>
      </c>
      <c r="T171" s="26" t="str">
        <f t="shared" si="6"/>
        <v>yes</v>
      </c>
      <c r="U171" s="26" t="str">
        <f t="shared" si="6"/>
        <v>yes</v>
      </c>
      <c r="V171" s="26" t="str">
        <f t="shared" si="6"/>
        <v>yes</v>
      </c>
      <c r="W171" s="26" t="str">
        <f t="shared" si="6"/>
        <v>yes</v>
      </c>
      <c r="X171" s="26" t="str">
        <f t="shared" si="6"/>
        <v>yes</v>
      </c>
      <c r="Y171" s="26" t="str">
        <f t="shared" si="6"/>
        <v>yes</v>
      </c>
      <c r="Z171" s="26" t="str">
        <f t="shared" si="6"/>
        <v>yes</v>
      </c>
      <c r="AA171" s="26" t="str">
        <f t="shared" si="6"/>
        <v>yes</v>
      </c>
    </row>
    <row r="172" spans="1:27" x14ac:dyDescent="0.2">
      <c r="A172">
        <f t="shared" ref="A172:A235" si="7">A90</f>
        <v>10010</v>
      </c>
      <c r="B172" s="26" t="str">
        <f t="shared" ref="B172:Q235" si="8">IF(B4+0.001&lt;B90,"yes","")</f>
        <v/>
      </c>
      <c r="C172" s="26" t="str">
        <f t="shared" si="8"/>
        <v>yes</v>
      </c>
      <c r="D172" s="26" t="str">
        <f t="shared" si="8"/>
        <v/>
      </c>
      <c r="E172" s="26" t="str">
        <f t="shared" si="8"/>
        <v>yes</v>
      </c>
      <c r="F172" s="26" t="str">
        <f t="shared" si="8"/>
        <v>yes</v>
      </c>
      <c r="G172" s="26" t="str">
        <f t="shared" si="8"/>
        <v>yes</v>
      </c>
      <c r="H172" s="26" t="str">
        <f t="shared" si="8"/>
        <v>yes</v>
      </c>
      <c r="I172" s="26" t="str">
        <f t="shared" si="8"/>
        <v>yes</v>
      </c>
      <c r="J172" s="26" t="str">
        <f t="shared" si="8"/>
        <v>yes</v>
      </c>
      <c r="K172" s="26" t="str">
        <f t="shared" si="8"/>
        <v>yes</v>
      </c>
      <c r="L172" s="26" t="str">
        <f t="shared" si="8"/>
        <v>yes</v>
      </c>
      <c r="M172" s="26" t="str">
        <f t="shared" si="8"/>
        <v>yes</v>
      </c>
      <c r="N172" s="26" t="str">
        <f t="shared" si="8"/>
        <v>yes</v>
      </c>
      <c r="O172" s="26" t="str">
        <f t="shared" si="8"/>
        <v>yes</v>
      </c>
      <c r="P172" s="26" t="str">
        <f t="shared" si="8"/>
        <v>yes</v>
      </c>
      <c r="Q172" s="26" t="str">
        <f t="shared" si="8"/>
        <v>yes</v>
      </c>
      <c r="R172" s="26" t="str">
        <f t="shared" si="6"/>
        <v>yes</v>
      </c>
      <c r="S172" s="26" t="str">
        <f t="shared" si="6"/>
        <v>yes</v>
      </c>
      <c r="T172" s="26" t="str">
        <f t="shared" si="6"/>
        <v>yes</v>
      </c>
      <c r="U172" s="26" t="str">
        <f t="shared" si="6"/>
        <v>yes</v>
      </c>
      <c r="V172" s="26" t="str">
        <f t="shared" si="6"/>
        <v>yes</v>
      </c>
      <c r="W172" s="26" t="str">
        <f t="shared" si="6"/>
        <v>yes</v>
      </c>
      <c r="X172" s="26" t="str">
        <f t="shared" si="6"/>
        <v>yes</v>
      </c>
      <c r="Y172" s="26" t="str">
        <f t="shared" si="6"/>
        <v>yes</v>
      </c>
      <c r="Z172" s="26" t="str">
        <f t="shared" si="6"/>
        <v>yes</v>
      </c>
      <c r="AA172" s="26" t="str">
        <f t="shared" si="6"/>
        <v>yes</v>
      </c>
    </row>
    <row r="173" spans="1:27" x14ac:dyDescent="0.2">
      <c r="A173">
        <f t="shared" si="7"/>
        <v>10011</v>
      </c>
      <c r="B173" s="26" t="str">
        <f t="shared" si="8"/>
        <v/>
      </c>
      <c r="C173" s="26" t="str">
        <f t="shared" si="6"/>
        <v>yes</v>
      </c>
      <c r="D173" s="26" t="str">
        <f t="shared" si="6"/>
        <v>yes</v>
      </c>
      <c r="E173" s="26" t="str">
        <f t="shared" si="6"/>
        <v>yes</v>
      </c>
      <c r="F173" s="26" t="str">
        <f t="shared" si="6"/>
        <v>yes</v>
      </c>
      <c r="G173" s="26" t="str">
        <f t="shared" si="6"/>
        <v>yes</v>
      </c>
      <c r="H173" s="26" t="str">
        <f t="shared" si="6"/>
        <v>yes</v>
      </c>
      <c r="I173" s="26" t="str">
        <f t="shared" si="6"/>
        <v>yes</v>
      </c>
      <c r="J173" s="26" t="str">
        <f t="shared" si="6"/>
        <v>yes</v>
      </c>
      <c r="K173" s="26" t="str">
        <f t="shared" si="6"/>
        <v>yes</v>
      </c>
      <c r="L173" s="26" t="str">
        <f t="shared" si="6"/>
        <v>yes</v>
      </c>
      <c r="M173" s="26" t="str">
        <f t="shared" si="6"/>
        <v>yes</v>
      </c>
      <c r="N173" s="26" t="str">
        <f t="shared" si="6"/>
        <v>yes</v>
      </c>
      <c r="O173" s="26" t="str">
        <f t="shared" si="6"/>
        <v>yes</v>
      </c>
      <c r="P173" s="26" t="str">
        <f t="shared" si="6"/>
        <v>yes</v>
      </c>
      <c r="Q173" s="26" t="str">
        <f t="shared" si="6"/>
        <v>yes</v>
      </c>
      <c r="R173" s="26" t="str">
        <f t="shared" si="6"/>
        <v>yes</v>
      </c>
      <c r="S173" s="26" t="str">
        <f t="shared" si="6"/>
        <v>yes</v>
      </c>
      <c r="T173" s="26" t="str">
        <f t="shared" si="6"/>
        <v>yes</v>
      </c>
      <c r="U173" s="26" t="str">
        <f t="shared" si="6"/>
        <v>yes</v>
      </c>
      <c r="V173" s="26" t="str">
        <f t="shared" si="6"/>
        <v>yes</v>
      </c>
      <c r="W173" s="26" t="str">
        <f t="shared" si="6"/>
        <v>yes</v>
      </c>
      <c r="X173" s="26" t="str">
        <f t="shared" si="6"/>
        <v>yes</v>
      </c>
      <c r="Y173" s="26" t="str">
        <f t="shared" si="6"/>
        <v>yes</v>
      </c>
      <c r="Z173" s="26" t="str">
        <f t="shared" si="6"/>
        <v>yes</v>
      </c>
      <c r="AA173" s="26" t="str">
        <f t="shared" si="6"/>
        <v>yes</v>
      </c>
    </row>
    <row r="174" spans="1:27" x14ac:dyDescent="0.2">
      <c r="A174">
        <f t="shared" si="7"/>
        <v>10012</v>
      </c>
      <c r="B174" s="26" t="str">
        <f t="shared" si="8"/>
        <v/>
      </c>
      <c r="C174" s="26" t="str">
        <f t="shared" si="6"/>
        <v>yes</v>
      </c>
      <c r="D174" s="26" t="str">
        <f t="shared" si="6"/>
        <v/>
      </c>
      <c r="E174" s="26" t="str">
        <f t="shared" si="6"/>
        <v/>
      </c>
      <c r="F174" s="26" t="str">
        <f t="shared" si="6"/>
        <v>yes</v>
      </c>
      <c r="G174" s="26" t="str">
        <f t="shared" si="6"/>
        <v>yes</v>
      </c>
      <c r="H174" s="26" t="str">
        <f t="shared" si="6"/>
        <v>yes</v>
      </c>
      <c r="I174" s="26" t="str">
        <f t="shared" si="6"/>
        <v>yes</v>
      </c>
      <c r="J174" s="26" t="str">
        <f t="shared" si="6"/>
        <v>yes</v>
      </c>
      <c r="K174" s="26" t="str">
        <f t="shared" si="6"/>
        <v>yes</v>
      </c>
      <c r="L174" s="26" t="str">
        <f t="shared" si="6"/>
        <v>yes</v>
      </c>
      <c r="M174" s="26" t="str">
        <f t="shared" si="6"/>
        <v>yes</v>
      </c>
      <c r="N174" s="26" t="str">
        <f t="shared" si="6"/>
        <v>yes</v>
      </c>
      <c r="O174" s="26" t="str">
        <f t="shared" si="6"/>
        <v>yes</v>
      </c>
      <c r="P174" s="26" t="str">
        <f t="shared" si="6"/>
        <v>yes</v>
      </c>
      <c r="Q174" s="26" t="str">
        <f t="shared" si="6"/>
        <v>yes</v>
      </c>
      <c r="R174" s="26" t="str">
        <f t="shared" si="6"/>
        <v>yes</v>
      </c>
      <c r="S174" s="26" t="str">
        <f t="shared" si="6"/>
        <v>yes</v>
      </c>
      <c r="T174" s="26" t="str">
        <f t="shared" si="6"/>
        <v>yes</v>
      </c>
      <c r="U174" s="26" t="str">
        <f t="shared" si="6"/>
        <v>yes</v>
      </c>
      <c r="V174" s="26" t="str">
        <f t="shared" si="6"/>
        <v>yes</v>
      </c>
      <c r="W174" s="26" t="str">
        <f t="shared" si="6"/>
        <v>yes</v>
      </c>
      <c r="X174" s="26" t="str">
        <f t="shared" si="6"/>
        <v>yes</v>
      </c>
      <c r="Y174" s="26" t="str">
        <f t="shared" si="6"/>
        <v>yes</v>
      </c>
      <c r="Z174" s="26" t="str">
        <f t="shared" si="6"/>
        <v>yes</v>
      </c>
      <c r="AA174" s="26" t="str">
        <f t="shared" si="6"/>
        <v>yes</v>
      </c>
    </row>
    <row r="175" spans="1:27" x14ac:dyDescent="0.2">
      <c r="A175">
        <f t="shared" si="7"/>
        <v>10013</v>
      </c>
      <c r="B175" s="26" t="str">
        <f t="shared" si="8"/>
        <v/>
      </c>
      <c r="C175" s="26" t="str">
        <f t="shared" si="6"/>
        <v/>
      </c>
      <c r="D175" s="26" t="str">
        <f t="shared" si="6"/>
        <v/>
      </c>
      <c r="E175" s="26" t="str">
        <f t="shared" si="6"/>
        <v>yes</v>
      </c>
      <c r="F175" s="26" t="str">
        <f t="shared" si="6"/>
        <v>yes</v>
      </c>
      <c r="G175" s="26" t="str">
        <f t="shared" si="6"/>
        <v>yes</v>
      </c>
      <c r="H175" s="26" t="str">
        <f t="shared" si="6"/>
        <v>yes</v>
      </c>
      <c r="I175" s="26" t="str">
        <f t="shared" si="6"/>
        <v>yes</v>
      </c>
      <c r="J175" s="26" t="str">
        <f t="shared" si="6"/>
        <v>yes</v>
      </c>
      <c r="K175" s="26" t="str">
        <f t="shared" si="6"/>
        <v>yes</v>
      </c>
      <c r="L175" s="26" t="str">
        <f t="shared" si="6"/>
        <v>yes</v>
      </c>
      <c r="M175" s="26" t="str">
        <f t="shared" si="6"/>
        <v>yes</v>
      </c>
      <c r="N175" s="26" t="str">
        <f t="shared" si="6"/>
        <v>yes</v>
      </c>
      <c r="O175" s="26" t="str">
        <f t="shared" si="6"/>
        <v>yes</v>
      </c>
      <c r="P175" s="26" t="str">
        <f t="shared" si="6"/>
        <v>yes</v>
      </c>
      <c r="Q175" s="26" t="str">
        <f t="shared" si="6"/>
        <v>yes</v>
      </c>
      <c r="R175" s="26" t="str">
        <f t="shared" si="6"/>
        <v>yes</v>
      </c>
      <c r="S175" s="26" t="str">
        <f t="shared" si="6"/>
        <v>yes</v>
      </c>
      <c r="T175" s="26" t="str">
        <f t="shared" si="6"/>
        <v>yes</v>
      </c>
      <c r="U175" s="26" t="str">
        <f t="shared" si="6"/>
        <v>yes</v>
      </c>
      <c r="V175" s="26" t="str">
        <f t="shared" si="6"/>
        <v>yes</v>
      </c>
      <c r="W175" s="26" t="str">
        <f t="shared" si="6"/>
        <v>yes</v>
      </c>
      <c r="X175" s="26" t="str">
        <f t="shared" si="6"/>
        <v>yes</v>
      </c>
      <c r="Y175" s="26" t="str">
        <f t="shared" si="6"/>
        <v>yes</v>
      </c>
      <c r="Z175" s="26" t="str">
        <f t="shared" si="6"/>
        <v>yes</v>
      </c>
      <c r="AA175" s="26" t="str">
        <f t="shared" si="6"/>
        <v>yes</v>
      </c>
    </row>
    <row r="176" spans="1:27" x14ac:dyDescent="0.2">
      <c r="A176">
        <f t="shared" si="7"/>
        <v>10014</v>
      </c>
      <c r="B176" s="26" t="str">
        <f t="shared" si="8"/>
        <v/>
      </c>
      <c r="C176" s="26" t="str">
        <f t="shared" si="6"/>
        <v>yes</v>
      </c>
      <c r="D176" s="26" t="str">
        <f t="shared" si="6"/>
        <v>yes</v>
      </c>
      <c r="E176" s="26" t="str">
        <f t="shared" si="6"/>
        <v>yes</v>
      </c>
      <c r="F176" s="26" t="str">
        <f t="shared" si="6"/>
        <v>yes</v>
      </c>
      <c r="G176" s="26" t="str">
        <f t="shared" si="6"/>
        <v>yes</v>
      </c>
      <c r="H176" s="26" t="str">
        <f t="shared" si="6"/>
        <v>yes</v>
      </c>
      <c r="I176" s="26" t="str">
        <f t="shared" si="6"/>
        <v>yes</v>
      </c>
      <c r="J176" s="26" t="str">
        <f t="shared" si="6"/>
        <v>yes</v>
      </c>
      <c r="K176" s="26" t="str">
        <f t="shared" si="6"/>
        <v>yes</v>
      </c>
      <c r="L176" s="26" t="str">
        <f t="shared" si="6"/>
        <v>yes</v>
      </c>
      <c r="M176" s="26" t="str">
        <f t="shared" ref="C176:AA181" si="9">IF(M8+0.001&lt;M94,"yes","")</f>
        <v>yes</v>
      </c>
      <c r="N176" s="26" t="str">
        <f t="shared" si="9"/>
        <v>yes</v>
      </c>
      <c r="O176" s="26" t="str">
        <f t="shared" si="9"/>
        <v>yes</v>
      </c>
      <c r="P176" s="26" t="str">
        <f t="shared" si="9"/>
        <v>yes</v>
      </c>
      <c r="Q176" s="26" t="str">
        <f t="shared" si="9"/>
        <v>yes</v>
      </c>
      <c r="R176" s="26" t="str">
        <f t="shared" si="9"/>
        <v>yes</v>
      </c>
      <c r="S176" s="26" t="str">
        <f t="shared" si="9"/>
        <v>yes</v>
      </c>
      <c r="T176" s="26" t="str">
        <f t="shared" si="9"/>
        <v>yes</v>
      </c>
      <c r="U176" s="26" t="str">
        <f t="shared" si="9"/>
        <v>yes</v>
      </c>
      <c r="V176" s="26" t="str">
        <f t="shared" si="9"/>
        <v>yes</v>
      </c>
      <c r="W176" s="26" t="str">
        <f t="shared" si="9"/>
        <v>yes</v>
      </c>
      <c r="X176" s="26" t="str">
        <f t="shared" si="9"/>
        <v>yes</v>
      </c>
      <c r="Y176" s="26" t="str">
        <f t="shared" si="9"/>
        <v>yes</v>
      </c>
      <c r="Z176" s="26" t="str">
        <f t="shared" si="9"/>
        <v>yes</v>
      </c>
      <c r="AA176" s="26" t="str">
        <f t="shared" si="9"/>
        <v>yes</v>
      </c>
    </row>
    <row r="177" spans="1:27" x14ac:dyDescent="0.2">
      <c r="A177">
        <f t="shared" si="7"/>
        <v>10015</v>
      </c>
      <c r="B177" s="26" t="str">
        <f t="shared" si="8"/>
        <v/>
      </c>
      <c r="C177" s="26" t="str">
        <f t="shared" si="9"/>
        <v>yes</v>
      </c>
      <c r="D177" s="26" t="str">
        <f t="shared" si="9"/>
        <v/>
      </c>
      <c r="E177" s="26" t="str">
        <f t="shared" si="9"/>
        <v>yes</v>
      </c>
      <c r="F177" s="26" t="str">
        <f t="shared" si="9"/>
        <v>yes</v>
      </c>
      <c r="G177" s="26" t="str">
        <f t="shared" si="9"/>
        <v>yes</v>
      </c>
      <c r="H177" s="26" t="str">
        <f t="shared" si="9"/>
        <v>yes</v>
      </c>
      <c r="I177" s="26" t="str">
        <f t="shared" si="9"/>
        <v>yes</v>
      </c>
      <c r="J177" s="26" t="str">
        <f t="shared" si="9"/>
        <v>yes</v>
      </c>
      <c r="K177" s="26" t="str">
        <f t="shared" si="9"/>
        <v>yes</v>
      </c>
      <c r="L177" s="26" t="str">
        <f t="shared" si="9"/>
        <v>yes</v>
      </c>
      <c r="M177" s="26" t="str">
        <f t="shared" si="9"/>
        <v>yes</v>
      </c>
      <c r="N177" s="26" t="str">
        <f t="shared" si="9"/>
        <v>yes</v>
      </c>
      <c r="O177" s="26" t="str">
        <f t="shared" si="9"/>
        <v>yes</v>
      </c>
      <c r="P177" s="26" t="str">
        <f t="shared" si="9"/>
        <v>yes</v>
      </c>
      <c r="Q177" s="26" t="str">
        <f t="shared" si="9"/>
        <v>yes</v>
      </c>
      <c r="R177" s="26" t="str">
        <f t="shared" si="9"/>
        <v>yes</v>
      </c>
      <c r="S177" s="26" t="str">
        <f t="shared" si="9"/>
        <v>yes</v>
      </c>
      <c r="T177" s="26" t="str">
        <f t="shared" si="9"/>
        <v>yes</v>
      </c>
      <c r="U177" s="26" t="str">
        <f t="shared" si="9"/>
        <v>yes</v>
      </c>
      <c r="V177" s="26" t="str">
        <f t="shared" si="9"/>
        <v>yes</v>
      </c>
      <c r="W177" s="26" t="str">
        <f t="shared" si="9"/>
        <v>yes</v>
      </c>
      <c r="X177" s="26" t="str">
        <f t="shared" si="9"/>
        <v>yes</v>
      </c>
      <c r="Y177" s="26" t="str">
        <f t="shared" si="9"/>
        <v>yes</v>
      </c>
      <c r="Z177" s="26" t="str">
        <f t="shared" si="9"/>
        <v>yes</v>
      </c>
      <c r="AA177" s="26" t="str">
        <f t="shared" si="9"/>
        <v>yes</v>
      </c>
    </row>
    <row r="178" spans="1:27" x14ac:dyDescent="0.2">
      <c r="A178">
        <f t="shared" si="7"/>
        <v>10016</v>
      </c>
      <c r="B178" s="26" t="str">
        <f t="shared" si="8"/>
        <v/>
      </c>
      <c r="C178" s="26" t="str">
        <f t="shared" si="9"/>
        <v/>
      </c>
      <c r="D178" s="26" t="str">
        <f t="shared" si="9"/>
        <v>yes</v>
      </c>
      <c r="E178" s="26" t="str">
        <f t="shared" si="9"/>
        <v>yes</v>
      </c>
      <c r="F178" s="26" t="str">
        <f t="shared" si="9"/>
        <v>yes</v>
      </c>
      <c r="G178" s="26" t="str">
        <f t="shared" si="9"/>
        <v>yes</v>
      </c>
      <c r="H178" s="26" t="str">
        <f t="shared" si="9"/>
        <v>yes</v>
      </c>
      <c r="I178" s="26" t="str">
        <f t="shared" si="9"/>
        <v>yes</v>
      </c>
      <c r="J178" s="26" t="str">
        <f t="shared" si="9"/>
        <v>yes</v>
      </c>
      <c r="K178" s="26" t="str">
        <f t="shared" si="9"/>
        <v>yes</v>
      </c>
      <c r="L178" s="26" t="str">
        <f t="shared" si="9"/>
        <v>yes</v>
      </c>
      <c r="M178" s="26" t="str">
        <f t="shared" si="9"/>
        <v>yes</v>
      </c>
      <c r="N178" s="26" t="str">
        <f t="shared" si="9"/>
        <v>yes</v>
      </c>
      <c r="O178" s="26" t="str">
        <f t="shared" si="9"/>
        <v>yes</v>
      </c>
      <c r="P178" s="26" t="str">
        <f t="shared" si="9"/>
        <v>yes</v>
      </c>
      <c r="Q178" s="26" t="str">
        <f t="shared" si="9"/>
        <v>yes</v>
      </c>
      <c r="R178" s="26" t="str">
        <f t="shared" si="9"/>
        <v>yes</v>
      </c>
      <c r="S178" s="26" t="str">
        <f t="shared" si="9"/>
        <v>yes</v>
      </c>
      <c r="T178" s="26" t="str">
        <f t="shared" si="9"/>
        <v>yes</v>
      </c>
      <c r="U178" s="26" t="str">
        <f t="shared" si="9"/>
        <v>yes</v>
      </c>
      <c r="V178" s="26" t="str">
        <f t="shared" si="9"/>
        <v>yes</v>
      </c>
      <c r="W178" s="26" t="str">
        <f t="shared" si="9"/>
        <v>yes</v>
      </c>
      <c r="X178" s="26" t="str">
        <f t="shared" si="9"/>
        <v>yes</v>
      </c>
      <c r="Y178" s="26" t="str">
        <f t="shared" si="9"/>
        <v>yes</v>
      </c>
      <c r="Z178" s="26" t="str">
        <f t="shared" si="9"/>
        <v>yes</v>
      </c>
      <c r="AA178" s="26" t="str">
        <f t="shared" si="9"/>
        <v>yes</v>
      </c>
    </row>
    <row r="179" spans="1:27" x14ac:dyDescent="0.2">
      <c r="A179">
        <f t="shared" si="7"/>
        <v>10017</v>
      </c>
      <c r="B179" s="26" t="str">
        <f t="shared" si="8"/>
        <v/>
      </c>
      <c r="C179" s="26" t="str">
        <f t="shared" si="9"/>
        <v/>
      </c>
      <c r="D179" s="26" t="str">
        <f t="shared" si="9"/>
        <v>yes</v>
      </c>
      <c r="E179" s="26" t="str">
        <f t="shared" si="9"/>
        <v>yes</v>
      </c>
      <c r="F179" s="26" t="str">
        <f t="shared" si="9"/>
        <v>yes</v>
      </c>
      <c r="G179" s="26" t="str">
        <f t="shared" si="9"/>
        <v>yes</v>
      </c>
      <c r="H179" s="26" t="str">
        <f t="shared" si="9"/>
        <v>yes</v>
      </c>
      <c r="I179" s="26" t="str">
        <f t="shared" si="9"/>
        <v>yes</v>
      </c>
      <c r="J179" s="26" t="str">
        <f t="shared" si="9"/>
        <v>yes</v>
      </c>
      <c r="K179" s="26" t="str">
        <f t="shared" si="9"/>
        <v>yes</v>
      </c>
      <c r="L179" s="26" t="str">
        <f t="shared" si="9"/>
        <v>yes</v>
      </c>
      <c r="M179" s="26" t="str">
        <f t="shared" si="9"/>
        <v>yes</v>
      </c>
      <c r="N179" s="26" t="str">
        <f t="shared" si="9"/>
        <v>yes</v>
      </c>
      <c r="O179" s="26" t="str">
        <f t="shared" si="9"/>
        <v>yes</v>
      </c>
      <c r="P179" s="26" t="str">
        <f t="shared" si="9"/>
        <v>yes</v>
      </c>
      <c r="Q179" s="26" t="str">
        <f t="shared" si="9"/>
        <v>yes</v>
      </c>
      <c r="R179" s="26" t="str">
        <f t="shared" si="9"/>
        <v>yes</v>
      </c>
      <c r="S179" s="26" t="str">
        <f t="shared" si="9"/>
        <v>yes</v>
      </c>
      <c r="T179" s="26" t="str">
        <f t="shared" si="9"/>
        <v>yes</v>
      </c>
      <c r="U179" s="26" t="str">
        <f t="shared" si="9"/>
        <v>yes</v>
      </c>
      <c r="V179" s="26" t="str">
        <f t="shared" si="9"/>
        <v>yes</v>
      </c>
      <c r="W179" s="26" t="str">
        <f t="shared" si="9"/>
        <v>yes</v>
      </c>
      <c r="X179" s="26" t="str">
        <f t="shared" si="9"/>
        <v>yes</v>
      </c>
      <c r="Y179" s="26" t="str">
        <f t="shared" si="9"/>
        <v>yes</v>
      </c>
      <c r="Z179" s="26" t="str">
        <f t="shared" si="9"/>
        <v>yes</v>
      </c>
      <c r="AA179" s="26" t="str">
        <f t="shared" si="9"/>
        <v>yes</v>
      </c>
    </row>
    <row r="180" spans="1:27" x14ac:dyDescent="0.2">
      <c r="A180">
        <f t="shared" si="7"/>
        <v>10018</v>
      </c>
      <c r="B180" s="26" t="str">
        <f t="shared" si="8"/>
        <v/>
      </c>
      <c r="C180" s="26" t="str">
        <f t="shared" si="9"/>
        <v/>
      </c>
      <c r="D180" s="26" t="str">
        <f t="shared" si="9"/>
        <v>yes</v>
      </c>
      <c r="E180" s="26" t="str">
        <f t="shared" si="9"/>
        <v>yes</v>
      </c>
      <c r="F180" s="26" t="str">
        <f t="shared" si="9"/>
        <v>yes</v>
      </c>
      <c r="G180" s="26" t="str">
        <f t="shared" si="9"/>
        <v>yes</v>
      </c>
      <c r="H180" s="26" t="str">
        <f t="shared" si="9"/>
        <v>yes</v>
      </c>
      <c r="I180" s="26" t="str">
        <f t="shared" si="9"/>
        <v>yes</v>
      </c>
      <c r="J180" s="26" t="str">
        <f t="shared" si="9"/>
        <v>yes</v>
      </c>
      <c r="K180" s="26" t="str">
        <f t="shared" si="9"/>
        <v>yes</v>
      </c>
      <c r="L180" s="26" t="str">
        <f t="shared" si="9"/>
        <v>yes</v>
      </c>
      <c r="M180" s="26" t="str">
        <f t="shared" si="9"/>
        <v>yes</v>
      </c>
      <c r="N180" s="26" t="str">
        <f t="shared" si="9"/>
        <v>yes</v>
      </c>
      <c r="O180" s="26" t="str">
        <f t="shared" si="9"/>
        <v>yes</v>
      </c>
      <c r="P180" s="26" t="str">
        <f t="shared" si="9"/>
        <v>yes</v>
      </c>
      <c r="Q180" s="26" t="str">
        <f t="shared" si="9"/>
        <v>yes</v>
      </c>
      <c r="R180" s="26" t="str">
        <f t="shared" si="9"/>
        <v>yes</v>
      </c>
      <c r="S180" s="26" t="str">
        <f t="shared" si="9"/>
        <v>yes</v>
      </c>
      <c r="T180" s="26" t="str">
        <f t="shared" si="9"/>
        <v>yes</v>
      </c>
      <c r="U180" s="26" t="str">
        <f t="shared" si="9"/>
        <v>yes</v>
      </c>
      <c r="V180" s="26" t="str">
        <f t="shared" si="9"/>
        <v>yes</v>
      </c>
      <c r="W180" s="26" t="str">
        <f t="shared" si="9"/>
        <v>yes</v>
      </c>
      <c r="X180" s="26" t="str">
        <f t="shared" si="9"/>
        <v>yes</v>
      </c>
      <c r="Y180" s="26" t="str">
        <f t="shared" si="9"/>
        <v>yes</v>
      </c>
      <c r="Z180" s="26" t="str">
        <f t="shared" si="9"/>
        <v>yes</v>
      </c>
      <c r="AA180" s="26" t="str">
        <f t="shared" si="9"/>
        <v>yes</v>
      </c>
    </row>
    <row r="181" spans="1:27" x14ac:dyDescent="0.2">
      <c r="A181">
        <f t="shared" si="7"/>
        <v>10019</v>
      </c>
      <c r="B181" s="26" t="str">
        <f t="shared" si="8"/>
        <v/>
      </c>
      <c r="C181" s="26" t="str">
        <f t="shared" si="9"/>
        <v>yes</v>
      </c>
      <c r="D181" s="26" t="str">
        <f t="shared" si="9"/>
        <v>yes</v>
      </c>
      <c r="E181" s="26" t="str">
        <f t="shared" si="9"/>
        <v>yes</v>
      </c>
      <c r="F181" s="26" t="str">
        <f t="shared" si="9"/>
        <v>yes</v>
      </c>
      <c r="G181" s="26" t="str">
        <f t="shared" si="9"/>
        <v>yes</v>
      </c>
      <c r="H181" s="26" t="str">
        <f t="shared" ref="C181:AA185" si="10">IF(H13+0.001&lt;H99,"yes","")</f>
        <v>yes</v>
      </c>
      <c r="I181" s="26" t="str">
        <f t="shared" si="10"/>
        <v>yes</v>
      </c>
      <c r="J181" s="26" t="str">
        <f t="shared" si="10"/>
        <v>yes</v>
      </c>
      <c r="K181" s="26" t="str">
        <f t="shared" si="10"/>
        <v>yes</v>
      </c>
      <c r="L181" s="26" t="str">
        <f t="shared" si="10"/>
        <v>yes</v>
      </c>
      <c r="M181" s="26" t="str">
        <f t="shared" si="10"/>
        <v>yes</v>
      </c>
      <c r="N181" s="26" t="str">
        <f t="shared" si="10"/>
        <v>yes</v>
      </c>
      <c r="O181" s="26" t="str">
        <f t="shared" si="10"/>
        <v>yes</v>
      </c>
      <c r="P181" s="26" t="str">
        <f t="shared" si="10"/>
        <v>yes</v>
      </c>
      <c r="Q181" s="26" t="str">
        <f t="shared" si="10"/>
        <v>yes</v>
      </c>
      <c r="R181" s="26" t="str">
        <f t="shared" si="10"/>
        <v>yes</v>
      </c>
      <c r="S181" s="26" t="str">
        <f t="shared" si="10"/>
        <v>yes</v>
      </c>
      <c r="T181" s="26" t="str">
        <f t="shared" si="10"/>
        <v>yes</v>
      </c>
      <c r="U181" s="26" t="str">
        <f t="shared" si="10"/>
        <v>yes</v>
      </c>
      <c r="V181" s="26" t="str">
        <f t="shared" si="10"/>
        <v>yes</v>
      </c>
      <c r="W181" s="26" t="str">
        <f t="shared" si="10"/>
        <v>yes</v>
      </c>
      <c r="X181" s="26" t="str">
        <f t="shared" si="10"/>
        <v>yes</v>
      </c>
      <c r="Y181" s="26" t="str">
        <f t="shared" si="10"/>
        <v>yes</v>
      </c>
      <c r="Z181" s="26" t="str">
        <f t="shared" si="10"/>
        <v>yes</v>
      </c>
      <c r="AA181" s="26" t="str">
        <f t="shared" si="10"/>
        <v>yes</v>
      </c>
    </row>
    <row r="182" spans="1:27" x14ac:dyDescent="0.2">
      <c r="A182">
        <f t="shared" si="7"/>
        <v>10020</v>
      </c>
      <c r="B182" s="26" t="str">
        <f t="shared" si="8"/>
        <v/>
      </c>
      <c r="C182" s="26" t="str">
        <f t="shared" si="10"/>
        <v>yes</v>
      </c>
      <c r="D182" s="26" t="str">
        <f t="shared" si="10"/>
        <v/>
      </c>
      <c r="E182" s="26" t="str">
        <f t="shared" si="10"/>
        <v>yes</v>
      </c>
      <c r="F182" s="26" t="str">
        <f t="shared" si="10"/>
        <v>yes</v>
      </c>
      <c r="G182" s="26" t="str">
        <f t="shared" si="10"/>
        <v>yes</v>
      </c>
      <c r="H182" s="26" t="str">
        <f t="shared" si="10"/>
        <v>yes</v>
      </c>
      <c r="I182" s="26" t="str">
        <f t="shared" si="10"/>
        <v>yes</v>
      </c>
      <c r="J182" s="26" t="str">
        <f t="shared" si="10"/>
        <v>yes</v>
      </c>
      <c r="K182" s="26" t="str">
        <f t="shared" si="10"/>
        <v>yes</v>
      </c>
      <c r="L182" s="26" t="str">
        <f t="shared" si="10"/>
        <v>yes</v>
      </c>
      <c r="M182" s="26" t="str">
        <f t="shared" si="10"/>
        <v>yes</v>
      </c>
      <c r="N182" s="26" t="str">
        <f t="shared" si="10"/>
        <v>yes</v>
      </c>
      <c r="O182" s="26" t="str">
        <f t="shared" si="10"/>
        <v>yes</v>
      </c>
      <c r="P182" s="26" t="str">
        <f t="shared" si="10"/>
        <v>yes</v>
      </c>
      <c r="Q182" s="26" t="str">
        <f t="shared" si="10"/>
        <v>yes</v>
      </c>
      <c r="R182" s="26" t="str">
        <f t="shared" si="10"/>
        <v>yes</v>
      </c>
      <c r="S182" s="26" t="str">
        <f t="shared" si="10"/>
        <v>yes</v>
      </c>
      <c r="T182" s="26" t="str">
        <f t="shared" si="10"/>
        <v>yes</v>
      </c>
      <c r="U182" s="26" t="str">
        <f t="shared" si="10"/>
        <v>yes</v>
      </c>
      <c r="V182" s="26" t="str">
        <f t="shared" si="10"/>
        <v>yes</v>
      </c>
      <c r="W182" s="26" t="str">
        <f t="shared" si="10"/>
        <v>yes</v>
      </c>
      <c r="X182" s="26" t="str">
        <f t="shared" si="10"/>
        <v>yes</v>
      </c>
      <c r="Y182" s="26" t="str">
        <f t="shared" si="10"/>
        <v>yes</v>
      </c>
      <c r="Z182" s="26" t="str">
        <f t="shared" si="10"/>
        <v>yes</v>
      </c>
      <c r="AA182" s="26" t="str">
        <f t="shared" si="10"/>
        <v>yes</v>
      </c>
    </row>
    <row r="183" spans="1:27" x14ac:dyDescent="0.2">
      <c r="A183">
        <f t="shared" si="7"/>
        <v>10021</v>
      </c>
      <c r="B183" s="26" t="str">
        <f t="shared" si="8"/>
        <v/>
      </c>
      <c r="C183" s="26" t="str">
        <f t="shared" si="10"/>
        <v/>
      </c>
      <c r="D183" s="26" t="str">
        <f t="shared" si="10"/>
        <v>yes</v>
      </c>
      <c r="E183" s="26" t="str">
        <f t="shared" si="10"/>
        <v>yes</v>
      </c>
      <c r="F183" s="26" t="str">
        <f t="shared" si="10"/>
        <v>yes</v>
      </c>
      <c r="G183" s="26" t="str">
        <f t="shared" si="10"/>
        <v>yes</v>
      </c>
      <c r="H183" s="26" t="str">
        <f t="shared" si="10"/>
        <v>yes</v>
      </c>
      <c r="I183" s="26" t="str">
        <f t="shared" si="10"/>
        <v>yes</v>
      </c>
      <c r="J183" s="26" t="str">
        <f t="shared" si="10"/>
        <v>yes</v>
      </c>
      <c r="K183" s="26" t="str">
        <f t="shared" si="10"/>
        <v>yes</v>
      </c>
      <c r="L183" s="26" t="str">
        <f t="shared" si="10"/>
        <v>yes</v>
      </c>
      <c r="M183" s="26" t="str">
        <f t="shared" si="10"/>
        <v>yes</v>
      </c>
      <c r="N183" s="26" t="str">
        <f t="shared" si="10"/>
        <v>yes</v>
      </c>
      <c r="O183" s="26" t="str">
        <f t="shared" si="10"/>
        <v>yes</v>
      </c>
      <c r="P183" s="26" t="str">
        <f t="shared" si="10"/>
        <v>yes</v>
      </c>
      <c r="Q183" s="26" t="str">
        <f t="shared" si="10"/>
        <v>yes</v>
      </c>
      <c r="R183" s="26" t="str">
        <f t="shared" si="10"/>
        <v>yes</v>
      </c>
      <c r="S183" s="26" t="str">
        <f t="shared" si="10"/>
        <v>yes</v>
      </c>
      <c r="T183" s="26" t="str">
        <f t="shared" si="10"/>
        <v>yes</v>
      </c>
      <c r="U183" s="26" t="str">
        <f t="shared" si="10"/>
        <v>yes</v>
      </c>
      <c r="V183" s="26" t="str">
        <f t="shared" si="10"/>
        <v>yes</v>
      </c>
      <c r="W183" s="26" t="str">
        <f t="shared" si="10"/>
        <v>yes</v>
      </c>
      <c r="X183" s="26" t="str">
        <f t="shared" si="10"/>
        <v>yes</v>
      </c>
      <c r="Y183" s="26" t="str">
        <f t="shared" si="10"/>
        <v>yes</v>
      </c>
      <c r="Z183" s="26" t="str">
        <f t="shared" si="10"/>
        <v>yes</v>
      </c>
      <c r="AA183" s="26" t="str">
        <f t="shared" si="10"/>
        <v>yes</v>
      </c>
    </row>
    <row r="184" spans="1:27" x14ac:dyDescent="0.2">
      <c r="A184">
        <f t="shared" si="7"/>
        <v>10022</v>
      </c>
      <c r="B184" s="26" t="str">
        <f t="shared" si="8"/>
        <v/>
      </c>
      <c r="C184" s="26" t="str">
        <f t="shared" si="10"/>
        <v/>
      </c>
      <c r="D184" s="26" t="str">
        <f t="shared" si="10"/>
        <v>yes</v>
      </c>
      <c r="E184" s="26" t="str">
        <f t="shared" si="10"/>
        <v>yes</v>
      </c>
      <c r="F184" s="26" t="str">
        <f t="shared" si="10"/>
        <v>yes</v>
      </c>
      <c r="G184" s="26" t="str">
        <f t="shared" si="10"/>
        <v>yes</v>
      </c>
      <c r="H184" s="26" t="str">
        <f t="shared" si="10"/>
        <v>yes</v>
      </c>
      <c r="I184" s="26" t="str">
        <f t="shared" si="10"/>
        <v>yes</v>
      </c>
      <c r="J184" s="26" t="str">
        <f t="shared" si="10"/>
        <v>yes</v>
      </c>
      <c r="K184" s="26" t="str">
        <f t="shared" si="10"/>
        <v>yes</v>
      </c>
      <c r="L184" s="26" t="str">
        <f t="shared" si="10"/>
        <v>yes</v>
      </c>
      <c r="M184" s="26" t="str">
        <f t="shared" si="10"/>
        <v>yes</v>
      </c>
      <c r="N184" s="26" t="str">
        <f t="shared" si="10"/>
        <v>yes</v>
      </c>
      <c r="O184" s="26" t="str">
        <f t="shared" si="10"/>
        <v>yes</v>
      </c>
      <c r="P184" s="26" t="str">
        <f t="shared" si="10"/>
        <v>yes</v>
      </c>
      <c r="Q184" s="26" t="str">
        <f t="shared" si="10"/>
        <v>yes</v>
      </c>
      <c r="R184" s="26" t="str">
        <f t="shared" si="10"/>
        <v>yes</v>
      </c>
      <c r="S184" s="26" t="str">
        <f t="shared" si="10"/>
        <v>yes</v>
      </c>
      <c r="T184" s="26" t="str">
        <f t="shared" si="10"/>
        <v>yes</v>
      </c>
      <c r="U184" s="26" t="str">
        <f t="shared" si="10"/>
        <v>yes</v>
      </c>
      <c r="V184" s="26" t="str">
        <f t="shared" si="10"/>
        <v>yes</v>
      </c>
      <c r="W184" s="26" t="str">
        <f t="shared" si="10"/>
        <v>yes</v>
      </c>
      <c r="X184" s="26" t="str">
        <f t="shared" si="10"/>
        <v>yes</v>
      </c>
      <c r="Y184" s="26" t="str">
        <f t="shared" si="10"/>
        <v>yes</v>
      </c>
      <c r="Z184" s="26" t="str">
        <f t="shared" si="10"/>
        <v>yes</v>
      </c>
      <c r="AA184" s="26" t="str">
        <f t="shared" si="10"/>
        <v>yes</v>
      </c>
    </row>
    <row r="185" spans="1:27" x14ac:dyDescent="0.2">
      <c r="A185">
        <f t="shared" si="7"/>
        <v>10023</v>
      </c>
      <c r="B185" s="26" t="str">
        <f t="shared" si="8"/>
        <v/>
      </c>
      <c r="C185" s="26" t="str">
        <f t="shared" si="10"/>
        <v/>
      </c>
      <c r="D185" s="26" t="str">
        <f t="shared" si="10"/>
        <v>yes</v>
      </c>
      <c r="E185" s="26" t="str">
        <f t="shared" si="10"/>
        <v>yes</v>
      </c>
      <c r="F185" s="26" t="str">
        <f t="shared" si="10"/>
        <v>yes</v>
      </c>
      <c r="G185" s="26" t="str">
        <f t="shared" si="10"/>
        <v>yes</v>
      </c>
      <c r="H185" s="26" t="str">
        <f t="shared" si="10"/>
        <v>yes</v>
      </c>
      <c r="I185" s="26" t="str">
        <f t="shared" si="10"/>
        <v>yes</v>
      </c>
      <c r="J185" s="26" t="str">
        <f t="shared" si="10"/>
        <v>yes</v>
      </c>
      <c r="K185" s="26" t="str">
        <f t="shared" si="10"/>
        <v>yes</v>
      </c>
      <c r="L185" s="26" t="str">
        <f t="shared" si="10"/>
        <v>yes</v>
      </c>
      <c r="M185" s="26" t="str">
        <f t="shared" si="10"/>
        <v>yes</v>
      </c>
      <c r="N185" s="26" t="str">
        <f t="shared" si="10"/>
        <v>yes</v>
      </c>
      <c r="O185" s="26" t="str">
        <f t="shared" si="10"/>
        <v>yes</v>
      </c>
      <c r="P185" s="26" t="str">
        <f t="shared" si="10"/>
        <v>yes</v>
      </c>
      <c r="Q185" s="26" t="str">
        <f t="shared" si="10"/>
        <v>yes</v>
      </c>
      <c r="R185" s="26" t="str">
        <f t="shared" si="10"/>
        <v>yes</v>
      </c>
      <c r="S185" s="26" t="str">
        <f t="shared" si="10"/>
        <v>yes</v>
      </c>
      <c r="T185" s="26" t="str">
        <f t="shared" si="10"/>
        <v>yes</v>
      </c>
      <c r="U185" s="26" t="str">
        <f t="shared" si="10"/>
        <v>yes</v>
      </c>
      <c r="V185" s="26" t="str">
        <f t="shared" si="10"/>
        <v>yes</v>
      </c>
      <c r="W185" s="26" t="str">
        <f t="shared" si="10"/>
        <v>yes</v>
      </c>
      <c r="X185" s="26" t="str">
        <f t="shared" si="10"/>
        <v>yes</v>
      </c>
      <c r="Y185" s="26" t="str">
        <f t="shared" si="10"/>
        <v>yes</v>
      </c>
      <c r="Z185" s="26" t="str">
        <f t="shared" si="10"/>
        <v>yes</v>
      </c>
      <c r="AA185" s="26" t="str">
        <f t="shared" si="10"/>
        <v>yes</v>
      </c>
    </row>
    <row r="186" spans="1:27" x14ac:dyDescent="0.2">
      <c r="A186">
        <f t="shared" si="7"/>
        <v>10024</v>
      </c>
      <c r="B186" s="26" t="str">
        <f t="shared" si="8"/>
        <v/>
      </c>
      <c r="C186" s="26" t="str">
        <f t="shared" ref="C186:AA190" si="11">IF(C18+0.001&lt;C104,"yes","")</f>
        <v/>
      </c>
      <c r="D186" s="26" t="str">
        <f t="shared" si="11"/>
        <v>yes</v>
      </c>
      <c r="E186" s="26" t="str">
        <f t="shared" si="11"/>
        <v/>
      </c>
      <c r="F186" s="26" t="str">
        <f t="shared" si="11"/>
        <v/>
      </c>
      <c r="G186" s="26" t="str">
        <f t="shared" si="11"/>
        <v/>
      </c>
      <c r="H186" s="26" t="str">
        <f t="shared" si="11"/>
        <v>yes</v>
      </c>
      <c r="I186" s="26" t="str">
        <f t="shared" si="11"/>
        <v>yes</v>
      </c>
      <c r="J186" s="26" t="str">
        <f t="shared" si="11"/>
        <v>yes</v>
      </c>
      <c r="K186" s="26" t="str">
        <f t="shared" si="11"/>
        <v>yes</v>
      </c>
      <c r="L186" s="26" t="str">
        <f t="shared" si="11"/>
        <v>yes</v>
      </c>
      <c r="M186" s="26" t="str">
        <f t="shared" si="11"/>
        <v>yes</v>
      </c>
      <c r="N186" s="26" t="str">
        <f t="shared" si="11"/>
        <v>yes</v>
      </c>
      <c r="O186" s="26" t="str">
        <f t="shared" si="11"/>
        <v>yes</v>
      </c>
      <c r="P186" s="26" t="str">
        <f t="shared" si="11"/>
        <v>yes</v>
      </c>
      <c r="Q186" s="26" t="str">
        <f t="shared" si="11"/>
        <v>yes</v>
      </c>
      <c r="R186" s="26" t="str">
        <f t="shared" si="11"/>
        <v>yes</v>
      </c>
      <c r="S186" s="26" t="str">
        <f t="shared" si="11"/>
        <v>yes</v>
      </c>
      <c r="T186" s="26" t="str">
        <f t="shared" si="11"/>
        <v>yes</v>
      </c>
      <c r="U186" s="26" t="str">
        <f t="shared" si="11"/>
        <v>yes</v>
      </c>
      <c r="V186" s="26" t="str">
        <f t="shared" si="11"/>
        <v>yes</v>
      </c>
      <c r="W186" s="26" t="str">
        <f t="shared" si="11"/>
        <v>yes</v>
      </c>
      <c r="X186" s="26" t="str">
        <f t="shared" si="11"/>
        <v>yes</v>
      </c>
      <c r="Y186" s="26" t="str">
        <f t="shared" si="11"/>
        <v>yes</v>
      </c>
      <c r="Z186" s="26" t="str">
        <f t="shared" si="11"/>
        <v>yes</v>
      </c>
      <c r="AA186" s="26" t="str">
        <f t="shared" si="11"/>
        <v>yes</v>
      </c>
    </row>
    <row r="187" spans="1:27" x14ac:dyDescent="0.2">
      <c r="A187">
        <f t="shared" si="7"/>
        <v>10025</v>
      </c>
      <c r="B187" s="26" t="str">
        <f t="shared" si="8"/>
        <v/>
      </c>
      <c r="C187" s="26" t="str">
        <f t="shared" si="11"/>
        <v/>
      </c>
      <c r="D187" s="26" t="str">
        <f t="shared" si="11"/>
        <v/>
      </c>
      <c r="E187" s="26" t="str">
        <f t="shared" si="11"/>
        <v/>
      </c>
      <c r="F187" s="26" t="str">
        <f t="shared" si="11"/>
        <v/>
      </c>
      <c r="G187" s="26" t="str">
        <f t="shared" si="11"/>
        <v/>
      </c>
      <c r="H187" s="26" t="str">
        <f t="shared" si="11"/>
        <v>yes</v>
      </c>
      <c r="I187" s="26" t="str">
        <f t="shared" si="11"/>
        <v>yes</v>
      </c>
      <c r="J187" s="26" t="str">
        <f t="shared" si="11"/>
        <v>yes</v>
      </c>
      <c r="K187" s="26" t="str">
        <f t="shared" si="11"/>
        <v>yes</v>
      </c>
      <c r="L187" s="26" t="str">
        <f t="shared" si="11"/>
        <v>yes</v>
      </c>
      <c r="M187" s="26" t="str">
        <f t="shared" si="11"/>
        <v>yes</v>
      </c>
      <c r="N187" s="26" t="str">
        <f t="shared" si="11"/>
        <v>yes</v>
      </c>
      <c r="O187" s="26" t="str">
        <f t="shared" si="11"/>
        <v>yes</v>
      </c>
      <c r="P187" s="26" t="str">
        <f t="shared" si="11"/>
        <v>yes</v>
      </c>
      <c r="Q187" s="26" t="str">
        <f t="shared" si="11"/>
        <v>yes</v>
      </c>
      <c r="R187" s="26" t="str">
        <f t="shared" si="11"/>
        <v>yes</v>
      </c>
      <c r="S187" s="26" t="str">
        <f t="shared" si="11"/>
        <v>yes</v>
      </c>
      <c r="T187" s="26" t="str">
        <f t="shared" si="11"/>
        <v>yes</v>
      </c>
      <c r="U187" s="26" t="str">
        <f t="shared" si="11"/>
        <v>yes</v>
      </c>
      <c r="V187" s="26" t="str">
        <f t="shared" si="11"/>
        <v>yes</v>
      </c>
      <c r="W187" s="26" t="str">
        <f t="shared" si="11"/>
        <v>yes</v>
      </c>
      <c r="X187" s="26" t="str">
        <f t="shared" si="11"/>
        <v>yes</v>
      </c>
      <c r="Y187" s="26" t="str">
        <f t="shared" si="11"/>
        <v>yes</v>
      </c>
      <c r="Z187" s="26" t="str">
        <f t="shared" si="11"/>
        <v>yes</v>
      </c>
      <c r="AA187" s="26" t="str">
        <f t="shared" si="11"/>
        <v>yes</v>
      </c>
    </row>
    <row r="188" spans="1:27" x14ac:dyDescent="0.2">
      <c r="A188">
        <f t="shared" si="7"/>
        <v>10026</v>
      </c>
      <c r="B188" s="26" t="str">
        <f t="shared" si="8"/>
        <v/>
      </c>
      <c r="C188" s="26" t="str">
        <f t="shared" si="11"/>
        <v/>
      </c>
      <c r="D188" s="26" t="str">
        <f t="shared" si="11"/>
        <v/>
      </c>
      <c r="E188" s="26" t="str">
        <f t="shared" si="11"/>
        <v/>
      </c>
      <c r="F188" s="26" t="str">
        <f t="shared" si="11"/>
        <v>yes</v>
      </c>
      <c r="G188" s="26" t="str">
        <f t="shared" si="11"/>
        <v>yes</v>
      </c>
      <c r="H188" s="26" t="str">
        <f t="shared" si="11"/>
        <v>yes</v>
      </c>
      <c r="I188" s="26" t="str">
        <f t="shared" si="11"/>
        <v>yes</v>
      </c>
      <c r="J188" s="26" t="str">
        <f t="shared" si="11"/>
        <v>yes</v>
      </c>
      <c r="K188" s="26" t="str">
        <f t="shared" si="11"/>
        <v>yes</v>
      </c>
      <c r="L188" s="26" t="str">
        <f t="shared" si="11"/>
        <v>yes</v>
      </c>
      <c r="M188" s="26" t="str">
        <f t="shared" si="11"/>
        <v>yes</v>
      </c>
      <c r="N188" s="26" t="str">
        <f t="shared" si="11"/>
        <v>yes</v>
      </c>
      <c r="O188" s="26" t="str">
        <f t="shared" si="11"/>
        <v>yes</v>
      </c>
      <c r="P188" s="26" t="str">
        <f t="shared" si="11"/>
        <v>yes</v>
      </c>
      <c r="Q188" s="26" t="str">
        <f t="shared" si="11"/>
        <v>yes</v>
      </c>
      <c r="R188" s="26" t="str">
        <f t="shared" si="11"/>
        <v>yes</v>
      </c>
      <c r="S188" s="26" t="str">
        <f t="shared" si="11"/>
        <v>yes</v>
      </c>
      <c r="T188" s="26" t="str">
        <f t="shared" si="11"/>
        <v>yes</v>
      </c>
      <c r="U188" s="26" t="str">
        <f t="shared" si="11"/>
        <v>yes</v>
      </c>
      <c r="V188" s="26" t="str">
        <f t="shared" si="11"/>
        <v>yes</v>
      </c>
      <c r="W188" s="26" t="str">
        <f t="shared" si="11"/>
        <v>yes</v>
      </c>
      <c r="X188" s="26" t="str">
        <f t="shared" si="11"/>
        <v>yes</v>
      </c>
      <c r="Y188" s="26" t="str">
        <f t="shared" si="11"/>
        <v>yes</v>
      </c>
      <c r="Z188" s="26" t="str">
        <f t="shared" si="11"/>
        <v>yes</v>
      </c>
      <c r="AA188" s="26" t="str">
        <f t="shared" si="11"/>
        <v>yes</v>
      </c>
    </row>
    <row r="189" spans="1:27" x14ac:dyDescent="0.2">
      <c r="A189">
        <f t="shared" si="7"/>
        <v>10027</v>
      </c>
      <c r="B189" s="26" t="str">
        <f t="shared" si="8"/>
        <v/>
      </c>
      <c r="C189" s="26" t="str">
        <f t="shared" si="11"/>
        <v/>
      </c>
      <c r="D189" s="26" t="str">
        <f t="shared" si="11"/>
        <v/>
      </c>
      <c r="E189" s="26" t="str">
        <f t="shared" si="11"/>
        <v/>
      </c>
      <c r="F189" s="26" t="str">
        <f t="shared" si="11"/>
        <v>yes</v>
      </c>
      <c r="G189" s="26" t="str">
        <f t="shared" si="11"/>
        <v>yes</v>
      </c>
      <c r="H189" s="26" t="str">
        <f t="shared" si="11"/>
        <v>yes</v>
      </c>
      <c r="I189" s="26" t="str">
        <f t="shared" si="11"/>
        <v>yes</v>
      </c>
      <c r="J189" s="26" t="str">
        <f t="shared" si="11"/>
        <v>yes</v>
      </c>
      <c r="K189" s="26" t="str">
        <f t="shared" si="11"/>
        <v>yes</v>
      </c>
      <c r="L189" s="26" t="str">
        <f t="shared" si="11"/>
        <v>yes</v>
      </c>
      <c r="M189" s="26" t="str">
        <f t="shared" si="11"/>
        <v>yes</v>
      </c>
      <c r="N189" s="26" t="str">
        <f t="shared" si="11"/>
        <v>yes</v>
      </c>
      <c r="O189" s="26" t="str">
        <f t="shared" si="11"/>
        <v>yes</v>
      </c>
      <c r="P189" s="26" t="str">
        <f t="shared" si="11"/>
        <v>yes</v>
      </c>
      <c r="Q189" s="26" t="str">
        <f t="shared" si="11"/>
        <v>yes</v>
      </c>
      <c r="R189" s="26" t="str">
        <f t="shared" si="11"/>
        <v>yes</v>
      </c>
      <c r="S189" s="26" t="str">
        <f t="shared" si="11"/>
        <v>yes</v>
      </c>
      <c r="T189" s="26" t="str">
        <f t="shared" si="11"/>
        <v>yes</v>
      </c>
      <c r="U189" s="26" t="str">
        <f t="shared" si="11"/>
        <v>yes</v>
      </c>
      <c r="V189" s="26" t="str">
        <f t="shared" si="11"/>
        <v>yes</v>
      </c>
      <c r="W189" s="26" t="str">
        <f t="shared" si="11"/>
        <v>yes</v>
      </c>
      <c r="X189" s="26" t="str">
        <f t="shared" si="11"/>
        <v>yes</v>
      </c>
      <c r="Y189" s="26" t="str">
        <f t="shared" si="11"/>
        <v>yes</v>
      </c>
      <c r="Z189" s="26" t="str">
        <f t="shared" si="11"/>
        <v>yes</v>
      </c>
      <c r="AA189" s="26" t="str">
        <f t="shared" si="11"/>
        <v>yes</v>
      </c>
    </row>
    <row r="190" spans="1:27" x14ac:dyDescent="0.2">
      <c r="A190">
        <f t="shared" si="7"/>
        <v>10028</v>
      </c>
      <c r="B190" s="26" t="str">
        <f t="shared" si="8"/>
        <v/>
      </c>
      <c r="C190" s="26" t="str">
        <f t="shared" si="11"/>
        <v/>
      </c>
      <c r="D190" s="26" t="str">
        <f t="shared" si="11"/>
        <v>yes</v>
      </c>
      <c r="E190" s="26" t="str">
        <f t="shared" si="11"/>
        <v>yes</v>
      </c>
      <c r="F190" s="26" t="str">
        <f t="shared" si="11"/>
        <v>yes</v>
      </c>
      <c r="G190" s="26" t="str">
        <f t="shared" si="11"/>
        <v>yes</v>
      </c>
      <c r="H190" s="26" t="str">
        <f t="shared" si="11"/>
        <v>yes</v>
      </c>
      <c r="I190" s="26" t="str">
        <f t="shared" si="11"/>
        <v>yes</v>
      </c>
      <c r="J190" s="26" t="str">
        <f t="shared" si="11"/>
        <v>yes</v>
      </c>
      <c r="K190" s="26" t="str">
        <f t="shared" si="11"/>
        <v>yes</v>
      </c>
      <c r="L190" s="26" t="str">
        <f t="shared" si="11"/>
        <v>yes</v>
      </c>
      <c r="M190" s="26" t="str">
        <f t="shared" si="11"/>
        <v>yes</v>
      </c>
      <c r="N190" s="26" t="str">
        <f t="shared" si="11"/>
        <v>yes</v>
      </c>
      <c r="O190" s="26" t="str">
        <f t="shared" si="11"/>
        <v>yes</v>
      </c>
      <c r="P190" s="26" t="str">
        <f t="shared" si="11"/>
        <v>yes</v>
      </c>
      <c r="Q190" s="26" t="str">
        <f t="shared" si="11"/>
        <v>yes</v>
      </c>
      <c r="R190" s="26" t="str">
        <f t="shared" si="11"/>
        <v>yes</v>
      </c>
      <c r="S190" s="26" t="str">
        <f t="shared" si="11"/>
        <v>yes</v>
      </c>
      <c r="T190" s="26" t="str">
        <f t="shared" si="11"/>
        <v>yes</v>
      </c>
      <c r="U190" s="26" t="str">
        <f t="shared" si="11"/>
        <v>yes</v>
      </c>
      <c r="V190" s="26" t="str">
        <f t="shared" si="11"/>
        <v>yes</v>
      </c>
      <c r="W190" s="26" t="str">
        <f t="shared" si="11"/>
        <v>yes</v>
      </c>
      <c r="X190" s="26" t="str">
        <f t="shared" si="11"/>
        <v>yes</v>
      </c>
      <c r="Y190" s="26" t="str">
        <f t="shared" si="11"/>
        <v>yes</v>
      </c>
      <c r="Z190" s="26" t="str">
        <f t="shared" si="11"/>
        <v>yes</v>
      </c>
      <c r="AA190" s="26" t="str">
        <f t="shared" si="11"/>
        <v>yes</v>
      </c>
    </row>
    <row r="191" spans="1:27" x14ac:dyDescent="0.2">
      <c r="A191">
        <f t="shared" si="7"/>
        <v>10029</v>
      </c>
      <c r="B191" s="26" t="str">
        <f t="shared" si="8"/>
        <v/>
      </c>
      <c r="C191" s="26" t="str">
        <f t="shared" ref="C191:AA195" si="12">IF(C23+0.001&lt;C109,"yes","")</f>
        <v/>
      </c>
      <c r="D191" s="26" t="str">
        <f t="shared" si="12"/>
        <v>yes</v>
      </c>
      <c r="E191" s="26" t="str">
        <f t="shared" si="12"/>
        <v>yes</v>
      </c>
      <c r="F191" s="26" t="str">
        <f t="shared" si="12"/>
        <v>yes</v>
      </c>
      <c r="G191" s="26" t="str">
        <f t="shared" si="12"/>
        <v>yes</v>
      </c>
      <c r="H191" s="26" t="str">
        <f t="shared" si="12"/>
        <v>yes</v>
      </c>
      <c r="I191" s="26" t="str">
        <f t="shared" si="12"/>
        <v>yes</v>
      </c>
      <c r="J191" s="26" t="str">
        <f t="shared" si="12"/>
        <v>yes</v>
      </c>
      <c r="K191" s="26" t="str">
        <f t="shared" si="12"/>
        <v>yes</v>
      </c>
      <c r="L191" s="26" t="str">
        <f t="shared" si="12"/>
        <v>yes</v>
      </c>
      <c r="M191" s="26" t="str">
        <f t="shared" si="12"/>
        <v>yes</v>
      </c>
      <c r="N191" s="26" t="str">
        <f t="shared" si="12"/>
        <v>yes</v>
      </c>
      <c r="O191" s="26" t="str">
        <f t="shared" si="12"/>
        <v>yes</v>
      </c>
      <c r="P191" s="26" t="str">
        <f t="shared" si="12"/>
        <v>yes</v>
      </c>
      <c r="Q191" s="26" t="str">
        <f t="shared" si="12"/>
        <v>yes</v>
      </c>
      <c r="R191" s="26" t="str">
        <f t="shared" si="12"/>
        <v>yes</v>
      </c>
      <c r="S191" s="26" t="str">
        <f t="shared" si="12"/>
        <v>yes</v>
      </c>
      <c r="T191" s="26" t="str">
        <f t="shared" si="12"/>
        <v>yes</v>
      </c>
      <c r="U191" s="26" t="str">
        <f t="shared" si="12"/>
        <v>yes</v>
      </c>
      <c r="V191" s="26" t="str">
        <f t="shared" si="12"/>
        <v>yes</v>
      </c>
      <c r="W191" s="26" t="str">
        <f t="shared" si="12"/>
        <v>yes</v>
      </c>
      <c r="X191" s="26" t="str">
        <f t="shared" si="12"/>
        <v>yes</v>
      </c>
      <c r="Y191" s="26" t="str">
        <f t="shared" si="12"/>
        <v>yes</v>
      </c>
      <c r="Z191" s="26" t="str">
        <f t="shared" si="12"/>
        <v>yes</v>
      </c>
      <c r="AA191" s="26" t="str">
        <f t="shared" si="12"/>
        <v>yes</v>
      </c>
    </row>
    <row r="192" spans="1:27" x14ac:dyDescent="0.2">
      <c r="A192">
        <f t="shared" si="7"/>
        <v>10030</v>
      </c>
      <c r="B192" s="26" t="str">
        <f t="shared" si="8"/>
        <v/>
      </c>
      <c r="C192" s="26" t="str">
        <f t="shared" si="12"/>
        <v/>
      </c>
      <c r="D192" s="26" t="str">
        <f t="shared" si="12"/>
        <v>yes</v>
      </c>
      <c r="E192" s="26" t="str">
        <f t="shared" si="12"/>
        <v>yes</v>
      </c>
      <c r="F192" s="26" t="str">
        <f t="shared" si="12"/>
        <v>yes</v>
      </c>
      <c r="G192" s="26" t="str">
        <f t="shared" si="12"/>
        <v>yes</v>
      </c>
      <c r="H192" s="26" t="str">
        <f t="shared" si="12"/>
        <v>yes</v>
      </c>
      <c r="I192" s="26" t="str">
        <f t="shared" si="12"/>
        <v>yes</v>
      </c>
      <c r="J192" s="26" t="str">
        <f t="shared" si="12"/>
        <v>yes</v>
      </c>
      <c r="K192" s="26" t="str">
        <f t="shared" si="12"/>
        <v>yes</v>
      </c>
      <c r="L192" s="26" t="str">
        <f t="shared" si="12"/>
        <v>yes</v>
      </c>
      <c r="M192" s="26" t="str">
        <f t="shared" si="12"/>
        <v>yes</v>
      </c>
      <c r="N192" s="26" t="str">
        <f t="shared" si="12"/>
        <v>yes</v>
      </c>
      <c r="O192" s="26" t="str">
        <f t="shared" si="12"/>
        <v>yes</v>
      </c>
      <c r="P192" s="26" t="str">
        <f t="shared" si="12"/>
        <v>yes</v>
      </c>
      <c r="Q192" s="26" t="str">
        <f t="shared" si="12"/>
        <v>yes</v>
      </c>
      <c r="R192" s="26" t="str">
        <f t="shared" si="12"/>
        <v>yes</v>
      </c>
      <c r="S192" s="26" t="str">
        <f t="shared" si="12"/>
        <v>yes</v>
      </c>
      <c r="T192" s="26" t="str">
        <f t="shared" si="12"/>
        <v>yes</v>
      </c>
      <c r="U192" s="26" t="str">
        <f t="shared" si="12"/>
        <v>yes</v>
      </c>
      <c r="V192" s="26" t="str">
        <f t="shared" si="12"/>
        <v>yes</v>
      </c>
      <c r="W192" s="26" t="str">
        <f t="shared" si="12"/>
        <v>yes</v>
      </c>
      <c r="X192" s="26" t="str">
        <f t="shared" si="12"/>
        <v>yes</v>
      </c>
      <c r="Y192" s="26" t="str">
        <f t="shared" si="12"/>
        <v>yes</v>
      </c>
      <c r="Z192" s="26" t="str">
        <f t="shared" si="12"/>
        <v>yes</v>
      </c>
      <c r="AA192" s="26" t="str">
        <f t="shared" si="12"/>
        <v>yes</v>
      </c>
    </row>
    <row r="193" spans="1:27" x14ac:dyDescent="0.2">
      <c r="A193">
        <f t="shared" si="7"/>
        <v>10031</v>
      </c>
      <c r="B193" s="26" t="str">
        <f t="shared" si="8"/>
        <v/>
      </c>
      <c r="C193" s="26" t="str">
        <f t="shared" si="12"/>
        <v/>
      </c>
      <c r="D193" s="26" t="str">
        <f t="shared" si="12"/>
        <v/>
      </c>
      <c r="E193" s="26" t="str">
        <f t="shared" si="12"/>
        <v>yes</v>
      </c>
      <c r="F193" s="26" t="str">
        <f t="shared" si="12"/>
        <v/>
      </c>
      <c r="G193" s="26" t="str">
        <f t="shared" si="12"/>
        <v>yes</v>
      </c>
      <c r="H193" s="26" t="str">
        <f t="shared" si="12"/>
        <v>yes</v>
      </c>
      <c r="I193" s="26" t="str">
        <f t="shared" si="12"/>
        <v>yes</v>
      </c>
      <c r="J193" s="26" t="str">
        <f t="shared" si="12"/>
        <v>yes</v>
      </c>
      <c r="K193" s="26" t="str">
        <f t="shared" si="12"/>
        <v>yes</v>
      </c>
      <c r="L193" s="26" t="str">
        <f t="shared" si="12"/>
        <v>yes</v>
      </c>
      <c r="M193" s="26" t="str">
        <f t="shared" si="12"/>
        <v>yes</v>
      </c>
      <c r="N193" s="26" t="str">
        <f t="shared" si="12"/>
        <v>yes</v>
      </c>
      <c r="O193" s="26" t="str">
        <f t="shared" si="12"/>
        <v>yes</v>
      </c>
      <c r="P193" s="26" t="str">
        <f t="shared" si="12"/>
        <v>yes</v>
      </c>
      <c r="Q193" s="26" t="str">
        <f t="shared" si="12"/>
        <v>yes</v>
      </c>
      <c r="R193" s="26" t="str">
        <f t="shared" si="12"/>
        <v>yes</v>
      </c>
      <c r="S193" s="26" t="str">
        <f t="shared" si="12"/>
        <v>yes</v>
      </c>
      <c r="T193" s="26" t="str">
        <f t="shared" si="12"/>
        <v>yes</v>
      </c>
      <c r="U193" s="26" t="str">
        <f t="shared" si="12"/>
        <v>yes</v>
      </c>
      <c r="V193" s="26" t="str">
        <f t="shared" si="12"/>
        <v>yes</v>
      </c>
      <c r="W193" s="26" t="str">
        <f t="shared" si="12"/>
        <v>yes</v>
      </c>
      <c r="X193" s="26" t="str">
        <f t="shared" si="12"/>
        <v>yes</v>
      </c>
      <c r="Y193" s="26" t="str">
        <f t="shared" si="12"/>
        <v>yes</v>
      </c>
      <c r="Z193" s="26" t="str">
        <f t="shared" si="12"/>
        <v>yes</v>
      </c>
      <c r="AA193" s="26" t="str">
        <f t="shared" si="12"/>
        <v>yes</v>
      </c>
    </row>
    <row r="194" spans="1:27" x14ac:dyDescent="0.2">
      <c r="A194">
        <f t="shared" si="7"/>
        <v>10032</v>
      </c>
      <c r="B194" s="26" t="str">
        <f t="shared" si="8"/>
        <v/>
      </c>
      <c r="C194" s="26" t="str">
        <f t="shared" si="12"/>
        <v>yes</v>
      </c>
      <c r="D194" s="26" t="str">
        <f t="shared" si="12"/>
        <v>yes</v>
      </c>
      <c r="E194" s="26" t="str">
        <f t="shared" si="12"/>
        <v>yes</v>
      </c>
      <c r="F194" s="26" t="str">
        <f t="shared" si="12"/>
        <v>yes</v>
      </c>
      <c r="G194" s="26" t="str">
        <f t="shared" si="12"/>
        <v>yes</v>
      </c>
      <c r="H194" s="26" t="str">
        <f t="shared" si="12"/>
        <v>yes</v>
      </c>
      <c r="I194" s="26" t="str">
        <f t="shared" si="12"/>
        <v>yes</v>
      </c>
      <c r="J194" s="26" t="str">
        <f t="shared" si="12"/>
        <v>yes</v>
      </c>
      <c r="K194" s="26" t="str">
        <f t="shared" si="12"/>
        <v>yes</v>
      </c>
      <c r="L194" s="26" t="str">
        <f t="shared" si="12"/>
        <v>yes</v>
      </c>
      <c r="M194" s="26" t="str">
        <f t="shared" si="12"/>
        <v>yes</v>
      </c>
      <c r="N194" s="26" t="str">
        <f t="shared" si="12"/>
        <v>yes</v>
      </c>
      <c r="O194" s="26" t="str">
        <f t="shared" si="12"/>
        <v>yes</v>
      </c>
      <c r="P194" s="26" t="str">
        <f t="shared" si="12"/>
        <v>yes</v>
      </c>
      <c r="Q194" s="26" t="str">
        <f t="shared" si="12"/>
        <v>yes</v>
      </c>
      <c r="R194" s="26" t="str">
        <f t="shared" si="12"/>
        <v>yes</v>
      </c>
      <c r="S194" s="26" t="str">
        <f t="shared" si="12"/>
        <v>yes</v>
      </c>
      <c r="T194" s="26" t="str">
        <f t="shared" si="12"/>
        <v>yes</v>
      </c>
      <c r="U194" s="26" t="str">
        <f t="shared" si="12"/>
        <v>yes</v>
      </c>
      <c r="V194" s="26" t="str">
        <f t="shared" si="12"/>
        <v>yes</v>
      </c>
      <c r="W194" s="26" t="str">
        <f t="shared" si="12"/>
        <v>yes</v>
      </c>
      <c r="X194" s="26" t="str">
        <f t="shared" si="12"/>
        <v>yes</v>
      </c>
      <c r="Y194" s="26" t="str">
        <f t="shared" si="12"/>
        <v>yes</v>
      </c>
      <c r="Z194" s="26" t="str">
        <f t="shared" si="12"/>
        <v>yes</v>
      </c>
      <c r="AA194" s="26" t="str">
        <f t="shared" si="12"/>
        <v>yes</v>
      </c>
    </row>
    <row r="195" spans="1:27" x14ac:dyDescent="0.2">
      <c r="A195">
        <f t="shared" si="7"/>
        <v>10033</v>
      </c>
      <c r="B195" s="26" t="str">
        <f t="shared" si="8"/>
        <v/>
      </c>
      <c r="C195" s="26" t="str">
        <f t="shared" si="12"/>
        <v>yes</v>
      </c>
      <c r="D195" s="26" t="str">
        <f t="shared" si="12"/>
        <v/>
      </c>
      <c r="E195" s="26" t="str">
        <f t="shared" si="12"/>
        <v>yes</v>
      </c>
      <c r="F195" s="26" t="str">
        <f t="shared" si="12"/>
        <v>yes</v>
      </c>
      <c r="G195" s="26" t="str">
        <f t="shared" si="12"/>
        <v>yes</v>
      </c>
      <c r="H195" s="26" t="str">
        <f t="shared" si="12"/>
        <v>yes</v>
      </c>
      <c r="I195" s="26" t="str">
        <f t="shared" si="12"/>
        <v>yes</v>
      </c>
      <c r="J195" s="26" t="str">
        <f t="shared" si="12"/>
        <v>yes</v>
      </c>
      <c r="K195" s="26" t="str">
        <f t="shared" si="12"/>
        <v>yes</v>
      </c>
      <c r="L195" s="26" t="str">
        <f t="shared" si="12"/>
        <v>yes</v>
      </c>
      <c r="M195" s="26" t="str">
        <f t="shared" si="12"/>
        <v>yes</v>
      </c>
      <c r="N195" s="26" t="str">
        <f t="shared" si="12"/>
        <v>yes</v>
      </c>
      <c r="O195" s="26" t="str">
        <f t="shared" si="12"/>
        <v>yes</v>
      </c>
      <c r="P195" s="26" t="str">
        <f t="shared" si="12"/>
        <v>yes</v>
      </c>
      <c r="Q195" s="26" t="str">
        <f t="shared" si="12"/>
        <v>yes</v>
      </c>
      <c r="R195" s="26" t="str">
        <f t="shared" si="12"/>
        <v>yes</v>
      </c>
      <c r="S195" s="26" t="str">
        <f t="shared" si="12"/>
        <v>yes</v>
      </c>
      <c r="T195" s="26" t="str">
        <f t="shared" si="12"/>
        <v>yes</v>
      </c>
      <c r="U195" s="26" t="str">
        <f t="shared" si="12"/>
        <v>yes</v>
      </c>
      <c r="V195" s="26" t="str">
        <f t="shared" si="12"/>
        <v>yes</v>
      </c>
      <c r="W195" s="26" t="str">
        <f t="shared" si="12"/>
        <v>yes</v>
      </c>
      <c r="X195" s="26" t="str">
        <f t="shared" si="12"/>
        <v>yes</v>
      </c>
      <c r="Y195" s="26" t="str">
        <f t="shared" si="12"/>
        <v>yes</v>
      </c>
      <c r="Z195" s="26" t="str">
        <f t="shared" si="12"/>
        <v>yes</v>
      </c>
      <c r="AA195" s="26" t="str">
        <f t="shared" si="12"/>
        <v>yes</v>
      </c>
    </row>
    <row r="196" spans="1:27" x14ac:dyDescent="0.2">
      <c r="A196">
        <f t="shared" si="7"/>
        <v>10034</v>
      </c>
      <c r="B196" s="26" t="str">
        <f t="shared" si="8"/>
        <v/>
      </c>
      <c r="C196" s="26" t="str">
        <f t="shared" ref="C196:AA200" si="13">IF(C28+0.001&lt;C114,"yes","")</f>
        <v/>
      </c>
      <c r="D196" s="26" t="str">
        <f t="shared" si="13"/>
        <v>yes</v>
      </c>
      <c r="E196" s="26" t="str">
        <f t="shared" si="13"/>
        <v>yes</v>
      </c>
      <c r="F196" s="26" t="str">
        <f t="shared" si="13"/>
        <v>yes</v>
      </c>
      <c r="G196" s="26" t="str">
        <f t="shared" si="13"/>
        <v>yes</v>
      </c>
      <c r="H196" s="26" t="str">
        <f t="shared" si="13"/>
        <v>yes</v>
      </c>
      <c r="I196" s="26" t="str">
        <f t="shared" si="13"/>
        <v>yes</v>
      </c>
      <c r="J196" s="26" t="str">
        <f t="shared" si="13"/>
        <v>yes</v>
      </c>
      <c r="K196" s="26" t="str">
        <f t="shared" si="13"/>
        <v>yes</v>
      </c>
      <c r="L196" s="26" t="str">
        <f t="shared" si="13"/>
        <v>yes</v>
      </c>
      <c r="M196" s="26" t="str">
        <f t="shared" si="13"/>
        <v>yes</v>
      </c>
      <c r="N196" s="26" t="str">
        <f t="shared" si="13"/>
        <v>yes</v>
      </c>
      <c r="O196" s="26" t="str">
        <f t="shared" si="13"/>
        <v>yes</v>
      </c>
      <c r="P196" s="26" t="str">
        <f t="shared" si="13"/>
        <v>yes</v>
      </c>
      <c r="Q196" s="26" t="str">
        <f t="shared" si="13"/>
        <v>yes</v>
      </c>
      <c r="R196" s="26" t="str">
        <f t="shared" si="13"/>
        <v>yes</v>
      </c>
      <c r="S196" s="26" t="str">
        <f t="shared" si="13"/>
        <v>yes</v>
      </c>
      <c r="T196" s="26" t="str">
        <f t="shared" si="13"/>
        <v>yes</v>
      </c>
      <c r="U196" s="26" t="str">
        <f t="shared" si="13"/>
        <v>yes</v>
      </c>
      <c r="V196" s="26" t="str">
        <f t="shared" si="13"/>
        <v>yes</v>
      </c>
      <c r="W196" s="26" t="str">
        <f t="shared" si="13"/>
        <v>yes</v>
      </c>
      <c r="X196" s="26" t="str">
        <f t="shared" si="13"/>
        <v>yes</v>
      </c>
      <c r="Y196" s="26" t="str">
        <f t="shared" si="13"/>
        <v>yes</v>
      </c>
      <c r="Z196" s="26" t="str">
        <f t="shared" si="13"/>
        <v>yes</v>
      </c>
      <c r="AA196" s="26" t="str">
        <f t="shared" si="13"/>
        <v>yes</v>
      </c>
    </row>
    <row r="197" spans="1:27" x14ac:dyDescent="0.2">
      <c r="A197">
        <f t="shared" si="7"/>
        <v>10035</v>
      </c>
      <c r="B197" s="26" t="str">
        <f t="shared" si="8"/>
        <v/>
      </c>
      <c r="C197" s="26" t="str">
        <f t="shared" si="13"/>
        <v/>
      </c>
      <c r="D197" s="26" t="str">
        <f t="shared" si="13"/>
        <v>yes</v>
      </c>
      <c r="E197" s="26" t="str">
        <f t="shared" si="13"/>
        <v>yes</v>
      </c>
      <c r="F197" s="26" t="str">
        <f t="shared" si="13"/>
        <v>yes</v>
      </c>
      <c r="G197" s="26" t="str">
        <f t="shared" si="13"/>
        <v>yes</v>
      </c>
      <c r="H197" s="26" t="str">
        <f t="shared" si="13"/>
        <v>yes</v>
      </c>
      <c r="I197" s="26" t="str">
        <f t="shared" si="13"/>
        <v>yes</v>
      </c>
      <c r="J197" s="26" t="str">
        <f t="shared" si="13"/>
        <v>yes</v>
      </c>
      <c r="K197" s="26" t="str">
        <f t="shared" si="13"/>
        <v>yes</v>
      </c>
      <c r="L197" s="26" t="str">
        <f t="shared" si="13"/>
        <v>yes</v>
      </c>
      <c r="M197" s="26" t="str">
        <f t="shared" si="13"/>
        <v>yes</v>
      </c>
      <c r="N197" s="26" t="str">
        <f t="shared" si="13"/>
        <v>yes</v>
      </c>
      <c r="O197" s="26" t="str">
        <f t="shared" si="13"/>
        <v>yes</v>
      </c>
      <c r="P197" s="26" t="str">
        <f t="shared" si="13"/>
        <v>yes</v>
      </c>
      <c r="Q197" s="26" t="str">
        <f t="shared" si="13"/>
        <v>yes</v>
      </c>
      <c r="R197" s="26" t="str">
        <f t="shared" si="13"/>
        <v>yes</v>
      </c>
      <c r="S197" s="26" t="str">
        <f t="shared" si="13"/>
        <v>yes</v>
      </c>
      <c r="T197" s="26" t="str">
        <f t="shared" si="13"/>
        <v>yes</v>
      </c>
      <c r="U197" s="26" t="str">
        <f t="shared" si="13"/>
        <v>yes</v>
      </c>
      <c r="V197" s="26" t="str">
        <f t="shared" si="13"/>
        <v>yes</v>
      </c>
      <c r="W197" s="26" t="str">
        <f t="shared" si="13"/>
        <v>yes</v>
      </c>
      <c r="X197" s="26" t="str">
        <f t="shared" si="13"/>
        <v>yes</v>
      </c>
      <c r="Y197" s="26" t="str">
        <f t="shared" si="13"/>
        <v>yes</v>
      </c>
      <c r="Z197" s="26" t="str">
        <f t="shared" si="13"/>
        <v>yes</v>
      </c>
      <c r="AA197" s="26" t="str">
        <f t="shared" si="13"/>
        <v>yes</v>
      </c>
    </row>
    <row r="198" spans="1:27" x14ac:dyDescent="0.2">
      <c r="A198">
        <f t="shared" si="7"/>
        <v>10036</v>
      </c>
      <c r="B198" s="26" t="str">
        <f t="shared" si="8"/>
        <v/>
      </c>
      <c r="C198" s="26" t="str">
        <f t="shared" si="13"/>
        <v/>
      </c>
      <c r="D198" s="26" t="str">
        <f t="shared" si="13"/>
        <v/>
      </c>
      <c r="E198" s="26" t="str">
        <f t="shared" si="13"/>
        <v>yes</v>
      </c>
      <c r="F198" s="26" t="str">
        <f t="shared" si="13"/>
        <v>yes</v>
      </c>
      <c r="G198" s="26" t="str">
        <f t="shared" si="13"/>
        <v>yes</v>
      </c>
      <c r="H198" s="26" t="str">
        <f t="shared" si="13"/>
        <v>yes</v>
      </c>
      <c r="I198" s="26" t="str">
        <f t="shared" si="13"/>
        <v>yes</v>
      </c>
      <c r="J198" s="26" t="str">
        <f t="shared" si="13"/>
        <v>yes</v>
      </c>
      <c r="K198" s="26" t="str">
        <f t="shared" si="13"/>
        <v>yes</v>
      </c>
      <c r="L198" s="26" t="str">
        <f t="shared" si="13"/>
        <v>yes</v>
      </c>
      <c r="M198" s="26" t="str">
        <f t="shared" si="13"/>
        <v>yes</v>
      </c>
      <c r="N198" s="26" t="str">
        <f t="shared" si="13"/>
        <v>yes</v>
      </c>
      <c r="O198" s="26" t="str">
        <f t="shared" si="13"/>
        <v>yes</v>
      </c>
      <c r="P198" s="26" t="str">
        <f t="shared" si="13"/>
        <v>yes</v>
      </c>
      <c r="Q198" s="26" t="str">
        <f t="shared" si="13"/>
        <v>yes</v>
      </c>
      <c r="R198" s="26" t="str">
        <f t="shared" si="13"/>
        <v>yes</v>
      </c>
      <c r="S198" s="26" t="str">
        <f t="shared" si="13"/>
        <v>yes</v>
      </c>
      <c r="T198" s="26" t="str">
        <f t="shared" si="13"/>
        <v>yes</v>
      </c>
      <c r="U198" s="26" t="str">
        <f t="shared" si="13"/>
        <v>yes</v>
      </c>
      <c r="V198" s="26" t="str">
        <f t="shared" si="13"/>
        <v>yes</v>
      </c>
      <c r="W198" s="26" t="str">
        <f t="shared" si="13"/>
        <v>yes</v>
      </c>
      <c r="X198" s="26" t="str">
        <f t="shared" si="13"/>
        <v>yes</v>
      </c>
      <c r="Y198" s="26" t="str">
        <f t="shared" si="13"/>
        <v>yes</v>
      </c>
      <c r="Z198" s="26" t="str">
        <f t="shared" si="13"/>
        <v>yes</v>
      </c>
      <c r="AA198" s="26" t="str">
        <f t="shared" si="13"/>
        <v>yes</v>
      </c>
    </row>
    <row r="199" spans="1:27" x14ac:dyDescent="0.2">
      <c r="A199">
        <f t="shared" si="7"/>
        <v>10037</v>
      </c>
      <c r="B199" s="26" t="str">
        <f t="shared" si="8"/>
        <v/>
      </c>
      <c r="C199" s="26" t="str">
        <f t="shared" si="13"/>
        <v/>
      </c>
      <c r="D199" s="26" t="str">
        <f t="shared" si="13"/>
        <v>yes</v>
      </c>
      <c r="E199" s="26" t="str">
        <f t="shared" si="13"/>
        <v>yes</v>
      </c>
      <c r="F199" s="26" t="str">
        <f t="shared" si="13"/>
        <v>yes</v>
      </c>
      <c r="G199" s="26" t="str">
        <f t="shared" si="13"/>
        <v>yes</v>
      </c>
      <c r="H199" s="26" t="str">
        <f t="shared" si="13"/>
        <v>yes</v>
      </c>
      <c r="I199" s="26" t="str">
        <f t="shared" si="13"/>
        <v>yes</v>
      </c>
      <c r="J199" s="26" t="str">
        <f t="shared" si="13"/>
        <v>yes</v>
      </c>
      <c r="K199" s="26" t="str">
        <f t="shared" si="13"/>
        <v>yes</v>
      </c>
      <c r="L199" s="26" t="str">
        <f t="shared" si="13"/>
        <v>yes</v>
      </c>
      <c r="M199" s="26" t="str">
        <f t="shared" si="13"/>
        <v>yes</v>
      </c>
      <c r="N199" s="26" t="str">
        <f t="shared" si="13"/>
        <v>yes</v>
      </c>
      <c r="O199" s="26" t="str">
        <f t="shared" si="13"/>
        <v>yes</v>
      </c>
      <c r="P199" s="26" t="str">
        <f t="shared" si="13"/>
        <v>yes</v>
      </c>
      <c r="Q199" s="26" t="str">
        <f t="shared" si="13"/>
        <v>yes</v>
      </c>
      <c r="R199" s="26" t="str">
        <f t="shared" si="13"/>
        <v>yes</v>
      </c>
      <c r="S199" s="26" t="str">
        <f t="shared" si="13"/>
        <v>yes</v>
      </c>
      <c r="T199" s="26" t="str">
        <f t="shared" si="13"/>
        <v>yes</v>
      </c>
      <c r="U199" s="26" t="str">
        <f t="shared" si="13"/>
        <v>yes</v>
      </c>
      <c r="V199" s="26" t="str">
        <f t="shared" si="13"/>
        <v>yes</v>
      </c>
      <c r="W199" s="26" t="str">
        <f t="shared" si="13"/>
        <v>yes</v>
      </c>
      <c r="X199" s="26" t="str">
        <f t="shared" si="13"/>
        <v>yes</v>
      </c>
      <c r="Y199" s="26" t="str">
        <f t="shared" si="13"/>
        <v>yes</v>
      </c>
      <c r="Z199" s="26" t="str">
        <f t="shared" si="13"/>
        <v>yes</v>
      </c>
      <c r="AA199" s="26" t="str">
        <f t="shared" si="13"/>
        <v>yes</v>
      </c>
    </row>
    <row r="200" spans="1:27" x14ac:dyDescent="0.2">
      <c r="A200">
        <f t="shared" si="7"/>
        <v>10038</v>
      </c>
      <c r="B200" s="26" t="str">
        <f t="shared" si="8"/>
        <v/>
      </c>
      <c r="C200" s="26" t="str">
        <f t="shared" si="13"/>
        <v/>
      </c>
      <c r="D200" s="26" t="str">
        <f t="shared" si="13"/>
        <v>yes</v>
      </c>
      <c r="E200" s="26" t="str">
        <f t="shared" si="13"/>
        <v>yes</v>
      </c>
      <c r="F200" s="26" t="str">
        <f t="shared" si="13"/>
        <v>yes</v>
      </c>
      <c r="G200" s="26" t="str">
        <f t="shared" si="13"/>
        <v>yes</v>
      </c>
      <c r="H200" s="26" t="str">
        <f t="shared" si="13"/>
        <v>yes</v>
      </c>
      <c r="I200" s="26" t="str">
        <f t="shared" si="13"/>
        <v>yes</v>
      </c>
      <c r="J200" s="26" t="str">
        <f t="shared" si="13"/>
        <v>yes</v>
      </c>
      <c r="K200" s="26" t="str">
        <f t="shared" si="13"/>
        <v>yes</v>
      </c>
      <c r="L200" s="26" t="str">
        <f t="shared" si="13"/>
        <v>yes</v>
      </c>
      <c r="M200" s="26" t="str">
        <f t="shared" si="13"/>
        <v>yes</v>
      </c>
      <c r="N200" s="26" t="str">
        <f t="shared" si="13"/>
        <v>yes</v>
      </c>
      <c r="O200" s="26" t="str">
        <f t="shared" si="13"/>
        <v>yes</v>
      </c>
      <c r="P200" s="26" t="str">
        <f t="shared" si="13"/>
        <v>yes</v>
      </c>
      <c r="Q200" s="26" t="str">
        <f t="shared" si="13"/>
        <v>yes</v>
      </c>
      <c r="R200" s="26" t="str">
        <f t="shared" si="13"/>
        <v>yes</v>
      </c>
      <c r="S200" s="26" t="str">
        <f t="shared" si="13"/>
        <v>yes</v>
      </c>
      <c r="T200" s="26" t="str">
        <f t="shared" si="13"/>
        <v>yes</v>
      </c>
      <c r="U200" s="26" t="str">
        <f t="shared" si="13"/>
        <v>yes</v>
      </c>
      <c r="V200" s="26" t="str">
        <f t="shared" si="13"/>
        <v>yes</v>
      </c>
      <c r="W200" s="26" t="str">
        <f t="shared" si="13"/>
        <v>yes</v>
      </c>
      <c r="X200" s="26" t="str">
        <f t="shared" si="13"/>
        <v>yes</v>
      </c>
      <c r="Y200" s="26" t="str">
        <f t="shared" si="13"/>
        <v>yes</v>
      </c>
      <c r="Z200" s="26" t="str">
        <f t="shared" si="13"/>
        <v>yes</v>
      </c>
      <c r="AA200" s="26" t="str">
        <f t="shared" si="13"/>
        <v>yes</v>
      </c>
    </row>
    <row r="201" spans="1:27" x14ac:dyDescent="0.2">
      <c r="A201">
        <f t="shared" si="7"/>
        <v>10039</v>
      </c>
      <c r="B201" s="26" t="str">
        <f t="shared" si="8"/>
        <v/>
      </c>
      <c r="C201" s="26" t="str">
        <f t="shared" ref="C201:AA205" si="14">IF(C33+0.001&lt;C119,"yes","")</f>
        <v/>
      </c>
      <c r="D201" s="26" t="str">
        <f t="shared" si="14"/>
        <v>yes</v>
      </c>
      <c r="E201" s="26" t="str">
        <f t="shared" si="14"/>
        <v>yes</v>
      </c>
      <c r="F201" s="26" t="str">
        <f t="shared" si="14"/>
        <v>yes</v>
      </c>
      <c r="G201" s="26" t="str">
        <f t="shared" si="14"/>
        <v>yes</v>
      </c>
      <c r="H201" s="26" t="str">
        <f t="shared" si="14"/>
        <v>yes</v>
      </c>
      <c r="I201" s="26" t="str">
        <f t="shared" si="14"/>
        <v>yes</v>
      </c>
      <c r="J201" s="26" t="str">
        <f t="shared" si="14"/>
        <v>yes</v>
      </c>
      <c r="K201" s="26" t="str">
        <f t="shared" si="14"/>
        <v>yes</v>
      </c>
      <c r="L201" s="26" t="str">
        <f t="shared" si="14"/>
        <v>yes</v>
      </c>
      <c r="M201" s="26" t="str">
        <f t="shared" si="14"/>
        <v>yes</v>
      </c>
      <c r="N201" s="26" t="str">
        <f t="shared" si="14"/>
        <v>yes</v>
      </c>
      <c r="O201" s="26" t="str">
        <f t="shared" si="14"/>
        <v>yes</v>
      </c>
      <c r="P201" s="26" t="str">
        <f t="shared" si="14"/>
        <v>yes</v>
      </c>
      <c r="Q201" s="26" t="str">
        <f t="shared" si="14"/>
        <v>yes</v>
      </c>
      <c r="R201" s="26" t="str">
        <f t="shared" si="14"/>
        <v>yes</v>
      </c>
      <c r="S201" s="26" t="str">
        <f t="shared" si="14"/>
        <v>yes</v>
      </c>
      <c r="T201" s="26" t="str">
        <f t="shared" si="14"/>
        <v>yes</v>
      </c>
      <c r="U201" s="26" t="str">
        <f t="shared" si="14"/>
        <v>yes</v>
      </c>
      <c r="V201" s="26" t="str">
        <f t="shared" si="14"/>
        <v>yes</v>
      </c>
      <c r="W201" s="26" t="str">
        <f t="shared" si="14"/>
        <v>yes</v>
      </c>
      <c r="X201" s="26" t="str">
        <f t="shared" si="14"/>
        <v>yes</v>
      </c>
      <c r="Y201" s="26" t="str">
        <f t="shared" si="14"/>
        <v>yes</v>
      </c>
      <c r="Z201" s="26" t="str">
        <f t="shared" si="14"/>
        <v>yes</v>
      </c>
      <c r="AA201" s="26" t="str">
        <f t="shared" si="14"/>
        <v>yes</v>
      </c>
    </row>
    <row r="202" spans="1:27" x14ac:dyDescent="0.2">
      <c r="A202">
        <f t="shared" si="7"/>
        <v>10040</v>
      </c>
      <c r="B202" s="26" t="str">
        <f t="shared" si="8"/>
        <v/>
      </c>
      <c r="C202" s="26" t="str">
        <f t="shared" si="14"/>
        <v/>
      </c>
      <c r="D202" s="26" t="str">
        <f t="shared" si="14"/>
        <v>yes</v>
      </c>
      <c r="E202" s="26" t="str">
        <f t="shared" si="14"/>
        <v>yes</v>
      </c>
      <c r="F202" s="26" t="str">
        <f t="shared" si="14"/>
        <v>yes</v>
      </c>
      <c r="G202" s="26" t="str">
        <f t="shared" si="14"/>
        <v>yes</v>
      </c>
      <c r="H202" s="26" t="str">
        <f t="shared" si="14"/>
        <v>yes</v>
      </c>
      <c r="I202" s="26" t="str">
        <f t="shared" si="14"/>
        <v>yes</v>
      </c>
      <c r="J202" s="26" t="str">
        <f t="shared" si="14"/>
        <v>yes</v>
      </c>
      <c r="K202" s="26" t="str">
        <f t="shared" si="14"/>
        <v>yes</v>
      </c>
      <c r="L202" s="26" t="str">
        <f t="shared" si="14"/>
        <v>yes</v>
      </c>
      <c r="M202" s="26" t="str">
        <f t="shared" si="14"/>
        <v>yes</v>
      </c>
      <c r="N202" s="26" t="str">
        <f t="shared" si="14"/>
        <v>yes</v>
      </c>
      <c r="O202" s="26" t="str">
        <f t="shared" si="14"/>
        <v>yes</v>
      </c>
      <c r="P202" s="26" t="str">
        <f t="shared" si="14"/>
        <v>yes</v>
      </c>
      <c r="Q202" s="26" t="str">
        <f t="shared" si="14"/>
        <v>yes</v>
      </c>
      <c r="R202" s="26" t="str">
        <f t="shared" si="14"/>
        <v>yes</v>
      </c>
      <c r="S202" s="26" t="str">
        <f t="shared" si="14"/>
        <v>yes</v>
      </c>
      <c r="T202" s="26" t="str">
        <f t="shared" si="14"/>
        <v>yes</v>
      </c>
      <c r="U202" s="26" t="str">
        <f t="shared" si="14"/>
        <v>yes</v>
      </c>
      <c r="V202" s="26" t="str">
        <f t="shared" si="14"/>
        <v>yes</v>
      </c>
      <c r="W202" s="26" t="str">
        <f t="shared" si="14"/>
        <v>yes</v>
      </c>
      <c r="X202" s="26" t="str">
        <f t="shared" si="14"/>
        <v>yes</v>
      </c>
      <c r="Y202" s="26" t="str">
        <f t="shared" si="14"/>
        <v>yes</v>
      </c>
      <c r="Z202" s="26" t="str">
        <f t="shared" si="14"/>
        <v>yes</v>
      </c>
      <c r="AA202" s="26" t="str">
        <f t="shared" si="14"/>
        <v>yes</v>
      </c>
    </row>
    <row r="203" spans="1:27" x14ac:dyDescent="0.2">
      <c r="A203">
        <f t="shared" si="7"/>
        <v>10041</v>
      </c>
      <c r="B203" s="26" t="str">
        <f t="shared" si="8"/>
        <v/>
      </c>
      <c r="C203" s="26" t="str">
        <f t="shared" si="14"/>
        <v/>
      </c>
      <c r="D203" s="26" t="str">
        <f t="shared" si="14"/>
        <v>yes</v>
      </c>
      <c r="E203" s="26" t="str">
        <f t="shared" si="14"/>
        <v>yes</v>
      </c>
      <c r="F203" s="26" t="str">
        <f t="shared" si="14"/>
        <v>yes</v>
      </c>
      <c r="G203" s="26" t="str">
        <f t="shared" si="14"/>
        <v>yes</v>
      </c>
      <c r="H203" s="26" t="str">
        <f t="shared" si="14"/>
        <v>yes</v>
      </c>
      <c r="I203" s="26" t="str">
        <f t="shared" si="14"/>
        <v>yes</v>
      </c>
      <c r="J203" s="26" t="str">
        <f t="shared" si="14"/>
        <v>yes</v>
      </c>
      <c r="K203" s="26" t="str">
        <f t="shared" si="14"/>
        <v>yes</v>
      </c>
      <c r="L203" s="26" t="str">
        <f t="shared" si="14"/>
        <v>yes</v>
      </c>
      <c r="M203" s="26" t="str">
        <f t="shared" si="14"/>
        <v>yes</v>
      </c>
      <c r="N203" s="26" t="str">
        <f t="shared" si="14"/>
        <v>yes</v>
      </c>
      <c r="O203" s="26" t="str">
        <f t="shared" si="14"/>
        <v>yes</v>
      </c>
      <c r="P203" s="26" t="str">
        <f t="shared" si="14"/>
        <v>yes</v>
      </c>
      <c r="Q203" s="26" t="str">
        <f t="shared" si="14"/>
        <v>yes</v>
      </c>
      <c r="R203" s="26" t="str">
        <f t="shared" si="14"/>
        <v>yes</v>
      </c>
      <c r="S203" s="26" t="str">
        <f t="shared" si="14"/>
        <v>yes</v>
      </c>
      <c r="T203" s="26" t="str">
        <f t="shared" si="14"/>
        <v>yes</v>
      </c>
      <c r="U203" s="26" t="str">
        <f t="shared" si="14"/>
        <v>yes</v>
      </c>
      <c r="V203" s="26" t="str">
        <f t="shared" si="14"/>
        <v>yes</v>
      </c>
      <c r="W203" s="26" t="str">
        <f t="shared" si="14"/>
        <v>yes</v>
      </c>
      <c r="X203" s="26" t="str">
        <f t="shared" si="14"/>
        <v>yes</v>
      </c>
      <c r="Y203" s="26" t="str">
        <f t="shared" si="14"/>
        <v>yes</v>
      </c>
      <c r="Z203" s="26" t="str">
        <f t="shared" si="14"/>
        <v>yes</v>
      </c>
      <c r="AA203" s="26" t="str">
        <f t="shared" si="14"/>
        <v>yes</v>
      </c>
    </row>
    <row r="204" spans="1:27" x14ac:dyDescent="0.2">
      <c r="A204">
        <f t="shared" si="7"/>
        <v>10042</v>
      </c>
      <c r="B204" s="26" t="str">
        <f t="shared" si="8"/>
        <v/>
      </c>
      <c r="C204" s="26" t="str">
        <f t="shared" si="14"/>
        <v/>
      </c>
      <c r="D204" s="26" t="str">
        <f t="shared" si="14"/>
        <v>yes</v>
      </c>
      <c r="E204" s="26" t="str">
        <f t="shared" si="14"/>
        <v>yes</v>
      </c>
      <c r="F204" s="26" t="str">
        <f t="shared" si="14"/>
        <v>yes</v>
      </c>
      <c r="G204" s="26" t="str">
        <f t="shared" si="14"/>
        <v>yes</v>
      </c>
      <c r="H204" s="26" t="str">
        <f t="shared" si="14"/>
        <v>yes</v>
      </c>
      <c r="I204" s="26" t="str">
        <f t="shared" si="14"/>
        <v>yes</v>
      </c>
      <c r="J204" s="26" t="str">
        <f t="shared" si="14"/>
        <v>yes</v>
      </c>
      <c r="K204" s="26" t="str">
        <f t="shared" si="14"/>
        <v>yes</v>
      </c>
      <c r="L204" s="26" t="str">
        <f t="shared" si="14"/>
        <v>yes</v>
      </c>
      <c r="M204" s="26" t="str">
        <f t="shared" si="14"/>
        <v>yes</v>
      </c>
      <c r="N204" s="26" t="str">
        <f t="shared" si="14"/>
        <v>yes</v>
      </c>
      <c r="O204" s="26" t="str">
        <f t="shared" si="14"/>
        <v>yes</v>
      </c>
      <c r="P204" s="26" t="str">
        <f t="shared" si="14"/>
        <v>yes</v>
      </c>
      <c r="Q204" s="26" t="str">
        <f t="shared" si="14"/>
        <v>yes</v>
      </c>
      <c r="R204" s="26" t="str">
        <f t="shared" si="14"/>
        <v>yes</v>
      </c>
      <c r="S204" s="26" t="str">
        <f t="shared" si="14"/>
        <v>yes</v>
      </c>
      <c r="T204" s="26" t="str">
        <f t="shared" si="14"/>
        <v>yes</v>
      </c>
      <c r="U204" s="26" t="str">
        <f t="shared" si="14"/>
        <v>yes</v>
      </c>
      <c r="V204" s="26" t="str">
        <f t="shared" si="14"/>
        <v>yes</v>
      </c>
      <c r="W204" s="26" t="str">
        <f t="shared" si="14"/>
        <v>yes</v>
      </c>
      <c r="X204" s="26" t="str">
        <f t="shared" si="14"/>
        <v>yes</v>
      </c>
      <c r="Y204" s="26" t="str">
        <f t="shared" si="14"/>
        <v>yes</v>
      </c>
      <c r="Z204" s="26" t="str">
        <f t="shared" si="14"/>
        <v>yes</v>
      </c>
      <c r="AA204" s="26" t="str">
        <f t="shared" si="14"/>
        <v>yes</v>
      </c>
    </row>
    <row r="205" spans="1:27" x14ac:dyDescent="0.2">
      <c r="A205">
        <f t="shared" si="7"/>
        <v>10043</v>
      </c>
      <c r="B205" s="26" t="str">
        <f t="shared" si="8"/>
        <v/>
      </c>
      <c r="C205" s="26" t="str">
        <f t="shared" si="14"/>
        <v>yes</v>
      </c>
      <c r="D205" s="26" t="str">
        <f t="shared" si="14"/>
        <v>yes</v>
      </c>
      <c r="E205" s="26" t="str">
        <f t="shared" si="14"/>
        <v>yes</v>
      </c>
      <c r="F205" s="26" t="str">
        <f t="shared" si="14"/>
        <v>yes</v>
      </c>
      <c r="G205" s="26" t="str">
        <f t="shared" si="14"/>
        <v>yes</v>
      </c>
      <c r="H205" s="26" t="str">
        <f t="shared" si="14"/>
        <v>yes</v>
      </c>
      <c r="I205" s="26" t="str">
        <f t="shared" si="14"/>
        <v>yes</v>
      </c>
      <c r="J205" s="26" t="str">
        <f t="shared" si="14"/>
        <v>yes</v>
      </c>
      <c r="K205" s="26" t="str">
        <f t="shared" si="14"/>
        <v>yes</v>
      </c>
      <c r="L205" s="26" t="str">
        <f t="shared" si="14"/>
        <v>yes</v>
      </c>
      <c r="M205" s="26" t="str">
        <f t="shared" si="14"/>
        <v>yes</v>
      </c>
      <c r="N205" s="26" t="str">
        <f t="shared" si="14"/>
        <v>yes</v>
      </c>
      <c r="O205" s="26" t="str">
        <f t="shared" si="14"/>
        <v>yes</v>
      </c>
      <c r="P205" s="26" t="str">
        <f t="shared" si="14"/>
        <v>yes</v>
      </c>
      <c r="Q205" s="26" t="str">
        <f t="shared" si="14"/>
        <v>yes</v>
      </c>
      <c r="R205" s="26" t="str">
        <f t="shared" si="14"/>
        <v>yes</v>
      </c>
      <c r="S205" s="26" t="str">
        <f t="shared" si="14"/>
        <v>yes</v>
      </c>
      <c r="T205" s="26" t="str">
        <f t="shared" si="14"/>
        <v>yes</v>
      </c>
      <c r="U205" s="26" t="str">
        <f t="shared" si="14"/>
        <v>yes</v>
      </c>
      <c r="V205" s="26" t="str">
        <f t="shared" si="14"/>
        <v>yes</v>
      </c>
      <c r="W205" s="26" t="str">
        <f t="shared" si="14"/>
        <v>yes</v>
      </c>
      <c r="X205" s="26" t="str">
        <f t="shared" si="14"/>
        <v>yes</v>
      </c>
      <c r="Y205" s="26" t="str">
        <f t="shared" si="14"/>
        <v>yes</v>
      </c>
      <c r="Z205" s="26" t="str">
        <f t="shared" si="14"/>
        <v>yes</v>
      </c>
      <c r="AA205" s="26" t="str">
        <f t="shared" si="14"/>
        <v>yes</v>
      </c>
    </row>
    <row r="206" spans="1:27" x14ac:dyDescent="0.2">
      <c r="A206">
        <f t="shared" si="7"/>
        <v>10044</v>
      </c>
      <c r="B206" s="26" t="str">
        <f t="shared" si="8"/>
        <v/>
      </c>
      <c r="C206" s="26" t="str">
        <f t="shared" ref="C206:AA210" si="15">IF(C38+0.001&lt;C124,"yes","")</f>
        <v>yes</v>
      </c>
      <c r="D206" s="26" t="str">
        <f t="shared" si="15"/>
        <v>yes</v>
      </c>
      <c r="E206" s="26" t="str">
        <f t="shared" si="15"/>
        <v>yes</v>
      </c>
      <c r="F206" s="26" t="str">
        <f t="shared" si="15"/>
        <v>yes</v>
      </c>
      <c r="G206" s="26" t="str">
        <f t="shared" si="15"/>
        <v>yes</v>
      </c>
      <c r="H206" s="26" t="str">
        <f t="shared" si="15"/>
        <v>yes</v>
      </c>
      <c r="I206" s="26" t="str">
        <f t="shared" si="15"/>
        <v>yes</v>
      </c>
      <c r="J206" s="26" t="str">
        <f t="shared" si="15"/>
        <v>yes</v>
      </c>
      <c r="K206" s="26" t="str">
        <f t="shared" si="15"/>
        <v>yes</v>
      </c>
      <c r="L206" s="26" t="str">
        <f t="shared" si="15"/>
        <v>yes</v>
      </c>
      <c r="M206" s="26" t="str">
        <f t="shared" si="15"/>
        <v>yes</v>
      </c>
      <c r="N206" s="26" t="str">
        <f t="shared" si="15"/>
        <v>yes</v>
      </c>
      <c r="O206" s="26" t="str">
        <f t="shared" si="15"/>
        <v>yes</v>
      </c>
      <c r="P206" s="26" t="str">
        <f t="shared" si="15"/>
        <v>yes</v>
      </c>
      <c r="Q206" s="26" t="str">
        <f t="shared" si="15"/>
        <v>yes</v>
      </c>
      <c r="R206" s="26" t="str">
        <f t="shared" si="15"/>
        <v>yes</v>
      </c>
      <c r="S206" s="26" t="str">
        <f t="shared" si="15"/>
        <v>yes</v>
      </c>
      <c r="T206" s="26" t="str">
        <f t="shared" si="15"/>
        <v>yes</v>
      </c>
      <c r="U206" s="26" t="str">
        <f t="shared" si="15"/>
        <v>yes</v>
      </c>
      <c r="V206" s="26" t="str">
        <f t="shared" si="15"/>
        <v>yes</v>
      </c>
      <c r="W206" s="26" t="str">
        <f t="shared" si="15"/>
        <v>yes</v>
      </c>
      <c r="X206" s="26" t="str">
        <f t="shared" si="15"/>
        <v>yes</v>
      </c>
      <c r="Y206" s="26" t="str">
        <f t="shared" si="15"/>
        <v>yes</v>
      </c>
      <c r="Z206" s="26" t="str">
        <f t="shared" si="15"/>
        <v>yes</v>
      </c>
      <c r="AA206" s="26" t="str">
        <f t="shared" si="15"/>
        <v>yes</v>
      </c>
    </row>
    <row r="207" spans="1:27" x14ac:dyDescent="0.2">
      <c r="A207">
        <f t="shared" si="7"/>
        <v>10061</v>
      </c>
      <c r="B207" s="26" t="str">
        <f t="shared" si="8"/>
        <v>yes</v>
      </c>
      <c r="C207" s="26" t="str">
        <f t="shared" si="15"/>
        <v>yes</v>
      </c>
      <c r="D207" s="26" t="str">
        <f t="shared" si="15"/>
        <v>yes</v>
      </c>
      <c r="E207" s="26" t="str">
        <f t="shared" si="15"/>
        <v>yes</v>
      </c>
      <c r="F207" s="26" t="str">
        <f t="shared" si="15"/>
        <v>yes</v>
      </c>
      <c r="G207" s="26" t="str">
        <f t="shared" si="15"/>
        <v>yes</v>
      </c>
      <c r="H207" s="26" t="str">
        <f t="shared" si="15"/>
        <v>yes</v>
      </c>
      <c r="I207" s="26" t="str">
        <f t="shared" si="15"/>
        <v>yes</v>
      </c>
      <c r="J207" s="26" t="str">
        <f t="shared" si="15"/>
        <v>yes</v>
      </c>
      <c r="K207" s="26" t="str">
        <f t="shared" si="15"/>
        <v>yes</v>
      </c>
      <c r="L207" s="26" t="str">
        <f t="shared" si="15"/>
        <v>yes</v>
      </c>
      <c r="M207" s="26" t="str">
        <f t="shared" si="15"/>
        <v>yes</v>
      </c>
      <c r="N207" s="26" t="str">
        <f t="shared" si="15"/>
        <v>yes</v>
      </c>
      <c r="O207" s="26" t="str">
        <f t="shared" si="15"/>
        <v>yes</v>
      </c>
      <c r="P207" s="26" t="str">
        <f t="shared" si="15"/>
        <v>yes</v>
      </c>
      <c r="Q207" s="26" t="str">
        <f t="shared" si="15"/>
        <v>yes</v>
      </c>
      <c r="R207" s="26" t="str">
        <f t="shared" si="15"/>
        <v>yes</v>
      </c>
      <c r="S207" s="26" t="str">
        <f t="shared" si="15"/>
        <v>yes</v>
      </c>
      <c r="T207" s="26" t="str">
        <f t="shared" si="15"/>
        <v>yes</v>
      </c>
      <c r="U207" s="26" t="str">
        <f t="shared" si="15"/>
        <v>yes</v>
      </c>
      <c r="V207" s="26" t="str">
        <f t="shared" si="15"/>
        <v>yes</v>
      </c>
      <c r="W207" s="26" t="str">
        <f t="shared" si="15"/>
        <v>yes</v>
      </c>
      <c r="X207" s="26" t="str">
        <f t="shared" si="15"/>
        <v>yes</v>
      </c>
      <c r="Y207" s="26" t="str">
        <f t="shared" si="15"/>
        <v>yes</v>
      </c>
      <c r="Z207" s="26" t="str">
        <f t="shared" si="15"/>
        <v>yes</v>
      </c>
      <c r="AA207" s="26" t="str">
        <f t="shared" si="15"/>
        <v>yes</v>
      </c>
    </row>
    <row r="208" spans="1:27" x14ac:dyDescent="0.2">
      <c r="A208">
        <f t="shared" si="7"/>
        <v>10062</v>
      </c>
      <c r="B208" s="26" t="str">
        <f t="shared" si="8"/>
        <v>yes</v>
      </c>
      <c r="C208" s="26" t="str">
        <f t="shared" si="15"/>
        <v>yes</v>
      </c>
      <c r="D208" s="26" t="str">
        <f t="shared" si="15"/>
        <v>yes</v>
      </c>
      <c r="E208" s="26" t="str">
        <f t="shared" si="15"/>
        <v>yes</v>
      </c>
      <c r="F208" s="26" t="str">
        <f t="shared" si="15"/>
        <v>yes</v>
      </c>
      <c r="G208" s="26" t="str">
        <f t="shared" si="15"/>
        <v>yes</v>
      </c>
      <c r="H208" s="26" t="str">
        <f t="shared" si="15"/>
        <v>yes</v>
      </c>
      <c r="I208" s="26" t="str">
        <f t="shared" si="15"/>
        <v>yes</v>
      </c>
      <c r="J208" s="26" t="str">
        <f t="shared" si="15"/>
        <v>yes</v>
      </c>
      <c r="K208" s="26" t="str">
        <f t="shared" si="15"/>
        <v>yes</v>
      </c>
      <c r="L208" s="26" t="str">
        <f t="shared" si="15"/>
        <v>yes</v>
      </c>
      <c r="M208" s="26" t="str">
        <f t="shared" si="15"/>
        <v>yes</v>
      </c>
      <c r="N208" s="26" t="str">
        <f t="shared" si="15"/>
        <v>yes</v>
      </c>
      <c r="O208" s="26" t="str">
        <f t="shared" si="15"/>
        <v>yes</v>
      </c>
      <c r="P208" s="26" t="str">
        <f t="shared" si="15"/>
        <v>yes</v>
      </c>
      <c r="Q208" s="26" t="str">
        <f t="shared" si="15"/>
        <v>yes</v>
      </c>
      <c r="R208" s="26" t="str">
        <f t="shared" si="15"/>
        <v>yes</v>
      </c>
      <c r="S208" s="26" t="str">
        <f t="shared" si="15"/>
        <v>yes</v>
      </c>
      <c r="T208" s="26" t="str">
        <f t="shared" si="15"/>
        <v>yes</v>
      </c>
      <c r="U208" s="26" t="str">
        <f t="shared" si="15"/>
        <v>yes</v>
      </c>
      <c r="V208" s="26" t="str">
        <f t="shared" si="15"/>
        <v>yes</v>
      </c>
      <c r="W208" s="26" t="str">
        <f t="shared" si="15"/>
        <v>yes</v>
      </c>
      <c r="X208" s="26" t="str">
        <f t="shared" si="15"/>
        <v>yes</v>
      </c>
      <c r="Y208" s="26" t="str">
        <f t="shared" si="15"/>
        <v>yes</v>
      </c>
      <c r="Z208" s="26" t="str">
        <f t="shared" si="15"/>
        <v>yes</v>
      </c>
      <c r="AA208" s="26" t="str">
        <f t="shared" si="15"/>
        <v>yes</v>
      </c>
    </row>
    <row r="209" spans="1:27" x14ac:dyDescent="0.2">
      <c r="A209">
        <f t="shared" si="7"/>
        <v>10063</v>
      </c>
      <c r="B209" s="26" t="str">
        <f t="shared" si="8"/>
        <v>yes</v>
      </c>
      <c r="C209" s="26" t="str">
        <f t="shared" si="15"/>
        <v/>
      </c>
      <c r="D209" s="26" t="str">
        <f t="shared" si="15"/>
        <v>yes</v>
      </c>
      <c r="E209" s="26" t="str">
        <f t="shared" si="15"/>
        <v>yes</v>
      </c>
      <c r="F209" s="26" t="str">
        <f t="shared" si="15"/>
        <v>yes</v>
      </c>
      <c r="G209" s="26" t="str">
        <f t="shared" si="15"/>
        <v>yes</v>
      </c>
      <c r="H209" s="26" t="str">
        <f t="shared" si="15"/>
        <v>yes</v>
      </c>
      <c r="I209" s="26" t="str">
        <f t="shared" si="15"/>
        <v>yes</v>
      </c>
      <c r="J209" s="26" t="str">
        <f t="shared" si="15"/>
        <v>yes</v>
      </c>
      <c r="K209" s="26" t="str">
        <f t="shared" si="15"/>
        <v>yes</v>
      </c>
      <c r="L209" s="26" t="str">
        <f t="shared" si="15"/>
        <v>yes</v>
      </c>
      <c r="M209" s="26" t="str">
        <f t="shared" si="15"/>
        <v>yes</v>
      </c>
      <c r="N209" s="26" t="str">
        <f t="shared" si="15"/>
        <v>yes</v>
      </c>
      <c r="O209" s="26" t="str">
        <f t="shared" si="15"/>
        <v>yes</v>
      </c>
      <c r="P209" s="26" t="str">
        <f t="shared" si="15"/>
        <v>yes</v>
      </c>
      <c r="Q209" s="26" t="str">
        <f t="shared" si="15"/>
        <v>yes</v>
      </c>
      <c r="R209" s="26" t="str">
        <f t="shared" si="15"/>
        <v>yes</v>
      </c>
      <c r="S209" s="26" t="str">
        <f t="shared" si="15"/>
        <v>yes</v>
      </c>
      <c r="T209" s="26" t="str">
        <f t="shared" si="15"/>
        <v>yes</v>
      </c>
      <c r="U209" s="26" t="str">
        <f t="shared" si="15"/>
        <v>yes</v>
      </c>
      <c r="V209" s="26" t="str">
        <f t="shared" si="15"/>
        <v>yes</v>
      </c>
      <c r="W209" s="26" t="str">
        <f t="shared" si="15"/>
        <v>yes</v>
      </c>
      <c r="X209" s="26" t="str">
        <f t="shared" si="15"/>
        <v>yes</v>
      </c>
      <c r="Y209" s="26" t="str">
        <f t="shared" si="15"/>
        <v>yes</v>
      </c>
      <c r="Z209" s="26" t="str">
        <f t="shared" si="15"/>
        <v>yes</v>
      </c>
      <c r="AA209" s="26" t="str">
        <f t="shared" si="15"/>
        <v>yes</v>
      </c>
    </row>
    <row r="210" spans="1:27" x14ac:dyDescent="0.2">
      <c r="A210">
        <f t="shared" si="7"/>
        <v>10064</v>
      </c>
      <c r="B210" s="26" t="str">
        <f t="shared" si="8"/>
        <v>yes</v>
      </c>
      <c r="C210" s="26" t="str">
        <f t="shared" si="15"/>
        <v>yes</v>
      </c>
      <c r="D210" s="26" t="str">
        <f t="shared" si="15"/>
        <v>yes</v>
      </c>
      <c r="E210" s="26" t="str">
        <f t="shared" si="15"/>
        <v>yes</v>
      </c>
      <c r="F210" s="26" t="str">
        <f t="shared" si="15"/>
        <v>yes</v>
      </c>
      <c r="G210" s="26" t="str">
        <f t="shared" si="15"/>
        <v>yes</v>
      </c>
      <c r="H210" s="26" t="str">
        <f t="shared" si="15"/>
        <v>yes</v>
      </c>
      <c r="I210" s="26" t="str">
        <f t="shared" si="15"/>
        <v>yes</v>
      </c>
      <c r="J210" s="26" t="str">
        <f t="shared" si="15"/>
        <v>yes</v>
      </c>
      <c r="K210" s="26" t="str">
        <f t="shared" si="15"/>
        <v>yes</v>
      </c>
      <c r="L210" s="26" t="str">
        <f t="shared" si="15"/>
        <v>yes</v>
      </c>
      <c r="M210" s="26" t="str">
        <f t="shared" si="15"/>
        <v>yes</v>
      </c>
      <c r="N210" s="26" t="str">
        <f t="shared" si="15"/>
        <v>yes</v>
      </c>
      <c r="O210" s="26" t="str">
        <f t="shared" si="15"/>
        <v>yes</v>
      </c>
      <c r="P210" s="26" t="str">
        <f t="shared" si="15"/>
        <v>yes</v>
      </c>
      <c r="Q210" s="26" t="str">
        <f t="shared" si="15"/>
        <v>yes</v>
      </c>
      <c r="R210" s="26" t="str">
        <f t="shared" si="15"/>
        <v>yes</v>
      </c>
      <c r="S210" s="26" t="str">
        <f t="shared" si="15"/>
        <v>yes</v>
      </c>
      <c r="T210" s="26" t="str">
        <f t="shared" si="15"/>
        <v>yes</v>
      </c>
      <c r="U210" s="26" t="str">
        <f t="shared" si="15"/>
        <v>yes</v>
      </c>
      <c r="V210" s="26" t="str">
        <f t="shared" si="15"/>
        <v>yes</v>
      </c>
      <c r="W210" s="26" t="str">
        <f t="shared" si="15"/>
        <v>yes</v>
      </c>
      <c r="X210" s="26" t="str">
        <f t="shared" si="15"/>
        <v>yes</v>
      </c>
      <c r="Y210" s="26" t="str">
        <f t="shared" si="15"/>
        <v>yes</v>
      </c>
      <c r="Z210" s="26" t="str">
        <f t="shared" si="15"/>
        <v>yes</v>
      </c>
      <c r="AA210" s="26" t="str">
        <f t="shared" si="15"/>
        <v>yes</v>
      </c>
    </row>
    <row r="211" spans="1:27" x14ac:dyDescent="0.2">
      <c r="A211">
        <f t="shared" si="7"/>
        <v>10065</v>
      </c>
      <c r="B211" s="26" t="str">
        <f t="shared" si="8"/>
        <v>yes</v>
      </c>
      <c r="C211" s="26" t="str">
        <f t="shared" ref="C211:AA215" si="16">IF(C43+0.001&lt;C129,"yes","")</f>
        <v>yes</v>
      </c>
      <c r="D211" s="26" t="str">
        <f t="shared" si="16"/>
        <v>yes</v>
      </c>
      <c r="E211" s="26" t="str">
        <f t="shared" si="16"/>
        <v>yes</v>
      </c>
      <c r="F211" s="26" t="str">
        <f t="shared" si="16"/>
        <v>yes</v>
      </c>
      <c r="G211" s="26" t="str">
        <f t="shared" si="16"/>
        <v>yes</v>
      </c>
      <c r="H211" s="26" t="str">
        <f t="shared" si="16"/>
        <v>yes</v>
      </c>
      <c r="I211" s="26" t="str">
        <f t="shared" si="16"/>
        <v>yes</v>
      </c>
      <c r="J211" s="26" t="str">
        <f t="shared" si="16"/>
        <v>yes</v>
      </c>
      <c r="K211" s="26" t="str">
        <f t="shared" si="16"/>
        <v>yes</v>
      </c>
      <c r="L211" s="26" t="str">
        <f t="shared" si="16"/>
        <v>yes</v>
      </c>
      <c r="M211" s="26" t="str">
        <f t="shared" si="16"/>
        <v>yes</v>
      </c>
      <c r="N211" s="26" t="str">
        <f t="shared" si="16"/>
        <v>yes</v>
      </c>
      <c r="O211" s="26" t="str">
        <f t="shared" si="16"/>
        <v>yes</v>
      </c>
      <c r="P211" s="26" t="str">
        <f t="shared" si="16"/>
        <v>yes</v>
      </c>
      <c r="Q211" s="26" t="str">
        <f t="shared" si="16"/>
        <v>yes</v>
      </c>
      <c r="R211" s="26" t="str">
        <f t="shared" si="16"/>
        <v>yes</v>
      </c>
      <c r="S211" s="26" t="str">
        <f t="shared" si="16"/>
        <v>yes</v>
      </c>
      <c r="T211" s="26" t="str">
        <f t="shared" si="16"/>
        <v>yes</v>
      </c>
      <c r="U211" s="26" t="str">
        <f t="shared" si="16"/>
        <v>yes</v>
      </c>
      <c r="V211" s="26" t="str">
        <f t="shared" si="16"/>
        <v>yes</v>
      </c>
      <c r="W211" s="26" t="str">
        <f t="shared" si="16"/>
        <v>yes</v>
      </c>
      <c r="X211" s="26" t="str">
        <f t="shared" si="16"/>
        <v>yes</v>
      </c>
      <c r="Y211" s="26" t="str">
        <f t="shared" si="16"/>
        <v>yes</v>
      </c>
      <c r="Z211" s="26" t="str">
        <f t="shared" si="16"/>
        <v>yes</v>
      </c>
      <c r="AA211" s="26" t="str">
        <f t="shared" si="16"/>
        <v>yes</v>
      </c>
    </row>
    <row r="212" spans="1:27" x14ac:dyDescent="0.2">
      <c r="A212">
        <f t="shared" si="7"/>
        <v>10066</v>
      </c>
      <c r="B212" s="26" t="str">
        <f t="shared" si="8"/>
        <v>yes</v>
      </c>
      <c r="C212" s="26" t="str">
        <f t="shared" si="16"/>
        <v/>
      </c>
      <c r="D212" s="26" t="str">
        <f t="shared" si="16"/>
        <v>yes</v>
      </c>
      <c r="E212" s="26" t="str">
        <f t="shared" si="16"/>
        <v>yes</v>
      </c>
      <c r="F212" s="26" t="str">
        <f t="shared" si="16"/>
        <v>yes</v>
      </c>
      <c r="G212" s="26" t="str">
        <f t="shared" si="16"/>
        <v>yes</v>
      </c>
      <c r="H212" s="26" t="str">
        <f t="shared" si="16"/>
        <v>yes</v>
      </c>
      <c r="I212" s="26" t="str">
        <f t="shared" si="16"/>
        <v>yes</v>
      </c>
      <c r="J212" s="26" t="str">
        <f t="shared" si="16"/>
        <v>yes</v>
      </c>
      <c r="K212" s="26" t="str">
        <f t="shared" si="16"/>
        <v>yes</v>
      </c>
      <c r="L212" s="26" t="str">
        <f t="shared" si="16"/>
        <v>yes</v>
      </c>
      <c r="M212" s="26" t="str">
        <f t="shared" si="16"/>
        <v>yes</v>
      </c>
      <c r="N212" s="26" t="str">
        <f t="shared" si="16"/>
        <v>yes</v>
      </c>
      <c r="O212" s="26" t="str">
        <f t="shared" si="16"/>
        <v>yes</v>
      </c>
      <c r="P212" s="26" t="str">
        <f t="shared" si="16"/>
        <v>yes</v>
      </c>
      <c r="Q212" s="26" t="str">
        <f t="shared" si="16"/>
        <v>yes</v>
      </c>
      <c r="R212" s="26" t="str">
        <f t="shared" si="16"/>
        <v>yes</v>
      </c>
      <c r="S212" s="26" t="str">
        <f t="shared" si="16"/>
        <v>yes</v>
      </c>
      <c r="T212" s="26" t="str">
        <f t="shared" si="16"/>
        <v>yes</v>
      </c>
      <c r="U212" s="26" t="str">
        <f t="shared" si="16"/>
        <v>yes</v>
      </c>
      <c r="V212" s="26" t="str">
        <f t="shared" si="16"/>
        <v>yes</v>
      </c>
      <c r="W212" s="26" t="str">
        <f t="shared" si="16"/>
        <v>yes</v>
      </c>
      <c r="X212" s="26" t="str">
        <f t="shared" si="16"/>
        <v>yes</v>
      </c>
      <c r="Y212" s="26" t="str">
        <f t="shared" si="16"/>
        <v>yes</v>
      </c>
      <c r="Z212" s="26" t="str">
        <f t="shared" si="16"/>
        <v>yes</v>
      </c>
      <c r="AA212" s="26" t="str">
        <f t="shared" si="16"/>
        <v>yes</v>
      </c>
    </row>
    <row r="213" spans="1:27" x14ac:dyDescent="0.2">
      <c r="A213">
        <f t="shared" si="7"/>
        <v>10067</v>
      </c>
      <c r="B213" s="26" t="str">
        <f t="shared" si="8"/>
        <v/>
      </c>
      <c r="C213" s="26" t="str">
        <f t="shared" si="16"/>
        <v/>
      </c>
      <c r="D213" s="26" t="str">
        <f t="shared" si="16"/>
        <v>yes</v>
      </c>
      <c r="E213" s="26" t="str">
        <f t="shared" si="16"/>
        <v>yes</v>
      </c>
      <c r="F213" s="26" t="str">
        <f t="shared" si="16"/>
        <v>yes</v>
      </c>
      <c r="G213" s="26" t="str">
        <f t="shared" si="16"/>
        <v>yes</v>
      </c>
      <c r="H213" s="26" t="str">
        <f t="shared" si="16"/>
        <v>yes</v>
      </c>
      <c r="I213" s="26" t="str">
        <f t="shared" si="16"/>
        <v>yes</v>
      </c>
      <c r="J213" s="26" t="str">
        <f t="shared" si="16"/>
        <v>yes</v>
      </c>
      <c r="K213" s="26" t="str">
        <f t="shared" si="16"/>
        <v>yes</v>
      </c>
      <c r="L213" s="26" t="str">
        <f t="shared" si="16"/>
        <v>yes</v>
      </c>
      <c r="M213" s="26" t="str">
        <f t="shared" si="16"/>
        <v>yes</v>
      </c>
      <c r="N213" s="26" t="str">
        <f t="shared" si="16"/>
        <v>yes</v>
      </c>
      <c r="O213" s="26" t="str">
        <f t="shared" si="16"/>
        <v>yes</v>
      </c>
      <c r="P213" s="26" t="str">
        <f t="shared" si="16"/>
        <v>yes</v>
      </c>
      <c r="Q213" s="26" t="str">
        <f t="shared" si="16"/>
        <v>yes</v>
      </c>
      <c r="R213" s="26" t="str">
        <f t="shared" si="16"/>
        <v>yes</v>
      </c>
      <c r="S213" s="26" t="str">
        <f t="shared" si="16"/>
        <v>yes</v>
      </c>
      <c r="T213" s="26" t="str">
        <f t="shared" si="16"/>
        <v>yes</v>
      </c>
      <c r="U213" s="26" t="str">
        <f t="shared" si="16"/>
        <v>yes</v>
      </c>
      <c r="V213" s="26" t="str">
        <f t="shared" si="16"/>
        <v>yes</v>
      </c>
      <c r="W213" s="26" t="str">
        <f t="shared" si="16"/>
        <v>yes</v>
      </c>
      <c r="X213" s="26" t="str">
        <f t="shared" si="16"/>
        <v>yes</v>
      </c>
      <c r="Y213" s="26" t="str">
        <f t="shared" si="16"/>
        <v>yes</v>
      </c>
      <c r="Z213" s="26" t="str">
        <f t="shared" si="16"/>
        <v>yes</v>
      </c>
      <c r="AA213" s="26" t="str">
        <f t="shared" si="16"/>
        <v>yes</v>
      </c>
    </row>
    <row r="214" spans="1:27" x14ac:dyDescent="0.2">
      <c r="A214">
        <f t="shared" si="7"/>
        <v>10068</v>
      </c>
      <c r="B214" s="26" t="str">
        <f t="shared" si="8"/>
        <v>yes</v>
      </c>
      <c r="C214" s="26" t="str">
        <f t="shared" si="16"/>
        <v>yes</v>
      </c>
      <c r="D214" s="26" t="str">
        <f t="shared" si="16"/>
        <v>yes</v>
      </c>
      <c r="E214" s="26" t="str">
        <f t="shared" si="16"/>
        <v>yes</v>
      </c>
      <c r="F214" s="26" t="str">
        <f t="shared" si="16"/>
        <v>yes</v>
      </c>
      <c r="G214" s="26" t="str">
        <f t="shared" si="16"/>
        <v>yes</v>
      </c>
      <c r="H214" s="26" t="str">
        <f t="shared" si="16"/>
        <v>yes</v>
      </c>
      <c r="I214" s="26" t="str">
        <f t="shared" si="16"/>
        <v>yes</v>
      </c>
      <c r="J214" s="26" t="str">
        <f t="shared" si="16"/>
        <v>yes</v>
      </c>
      <c r="K214" s="26" t="str">
        <f t="shared" si="16"/>
        <v>yes</v>
      </c>
      <c r="L214" s="26" t="str">
        <f t="shared" si="16"/>
        <v>yes</v>
      </c>
      <c r="M214" s="26" t="str">
        <f t="shared" si="16"/>
        <v>yes</v>
      </c>
      <c r="N214" s="26" t="str">
        <f t="shared" si="16"/>
        <v>yes</v>
      </c>
      <c r="O214" s="26" t="str">
        <f t="shared" si="16"/>
        <v>yes</v>
      </c>
      <c r="P214" s="26" t="str">
        <f t="shared" si="16"/>
        <v>yes</v>
      </c>
      <c r="Q214" s="26" t="str">
        <f t="shared" si="16"/>
        <v>yes</v>
      </c>
      <c r="R214" s="26" t="str">
        <f t="shared" si="16"/>
        <v>yes</v>
      </c>
      <c r="S214" s="26" t="str">
        <f t="shared" si="16"/>
        <v>yes</v>
      </c>
      <c r="T214" s="26" t="str">
        <f t="shared" si="16"/>
        <v>yes</v>
      </c>
      <c r="U214" s="26" t="str">
        <f t="shared" si="16"/>
        <v>yes</v>
      </c>
      <c r="V214" s="26" t="str">
        <f t="shared" si="16"/>
        <v>yes</v>
      </c>
      <c r="W214" s="26" t="str">
        <f t="shared" si="16"/>
        <v>yes</v>
      </c>
      <c r="X214" s="26" t="str">
        <f t="shared" si="16"/>
        <v>yes</v>
      </c>
      <c r="Y214" s="26" t="str">
        <f t="shared" si="16"/>
        <v>yes</v>
      </c>
      <c r="Z214" s="26" t="str">
        <f t="shared" si="16"/>
        <v>yes</v>
      </c>
      <c r="AA214" s="26" t="str">
        <f t="shared" si="16"/>
        <v>yes</v>
      </c>
    </row>
    <row r="215" spans="1:27" x14ac:dyDescent="0.2">
      <c r="A215">
        <f t="shared" si="7"/>
        <v>10069</v>
      </c>
      <c r="B215" s="26" t="str">
        <f t="shared" si="8"/>
        <v>yes</v>
      </c>
      <c r="C215" s="26" t="str">
        <f t="shared" si="16"/>
        <v>yes</v>
      </c>
      <c r="D215" s="26" t="str">
        <f t="shared" si="16"/>
        <v>yes</v>
      </c>
      <c r="E215" s="26" t="str">
        <f t="shared" si="16"/>
        <v>yes</v>
      </c>
      <c r="F215" s="26" t="str">
        <f t="shared" si="16"/>
        <v>yes</v>
      </c>
      <c r="G215" s="26" t="str">
        <f t="shared" si="16"/>
        <v>yes</v>
      </c>
      <c r="H215" s="26" t="str">
        <f t="shared" si="16"/>
        <v>yes</v>
      </c>
      <c r="I215" s="26" t="str">
        <f t="shared" si="16"/>
        <v>yes</v>
      </c>
      <c r="J215" s="26" t="str">
        <f t="shared" si="16"/>
        <v>yes</v>
      </c>
      <c r="K215" s="26" t="str">
        <f t="shared" si="16"/>
        <v>yes</v>
      </c>
      <c r="L215" s="26" t="str">
        <f t="shared" si="16"/>
        <v>yes</v>
      </c>
      <c r="M215" s="26" t="str">
        <f t="shared" si="16"/>
        <v>yes</v>
      </c>
      <c r="N215" s="26" t="str">
        <f t="shared" si="16"/>
        <v>yes</v>
      </c>
      <c r="O215" s="26" t="str">
        <f t="shared" si="16"/>
        <v>yes</v>
      </c>
      <c r="P215" s="26" t="str">
        <f t="shared" si="16"/>
        <v>yes</v>
      </c>
      <c r="Q215" s="26" t="str">
        <f t="shared" si="16"/>
        <v>yes</v>
      </c>
      <c r="R215" s="26" t="str">
        <f t="shared" si="16"/>
        <v>yes</v>
      </c>
      <c r="S215" s="26" t="str">
        <f t="shared" si="16"/>
        <v>yes</v>
      </c>
      <c r="T215" s="26" t="str">
        <f t="shared" si="16"/>
        <v>yes</v>
      </c>
      <c r="U215" s="26" t="str">
        <f t="shared" si="16"/>
        <v>yes</v>
      </c>
      <c r="V215" s="26" t="str">
        <f t="shared" si="16"/>
        <v>yes</v>
      </c>
      <c r="W215" s="26" t="str">
        <f t="shared" si="16"/>
        <v>yes</v>
      </c>
      <c r="X215" s="26" t="str">
        <f t="shared" si="16"/>
        <v>yes</v>
      </c>
      <c r="Y215" s="26" t="str">
        <f t="shared" ref="C215:AA220" si="17">IF(Y47+0.001&lt;Y133,"yes","")</f>
        <v>yes</v>
      </c>
      <c r="Z215" s="26" t="str">
        <f t="shared" si="17"/>
        <v>yes</v>
      </c>
      <c r="AA215" s="26" t="str">
        <f t="shared" si="17"/>
        <v>yes</v>
      </c>
    </row>
    <row r="216" spans="1:27" x14ac:dyDescent="0.2">
      <c r="A216">
        <f t="shared" si="7"/>
        <v>10070</v>
      </c>
      <c r="B216" s="26" t="str">
        <f t="shared" si="8"/>
        <v>yes</v>
      </c>
      <c r="C216" s="26" t="str">
        <f t="shared" si="17"/>
        <v/>
      </c>
      <c r="D216" s="26" t="str">
        <f t="shared" si="17"/>
        <v/>
      </c>
      <c r="E216" s="26" t="str">
        <f t="shared" si="17"/>
        <v>yes</v>
      </c>
      <c r="F216" s="26" t="str">
        <f t="shared" si="17"/>
        <v>yes</v>
      </c>
      <c r="G216" s="26" t="str">
        <f t="shared" si="17"/>
        <v>yes</v>
      </c>
      <c r="H216" s="26" t="str">
        <f t="shared" si="17"/>
        <v>yes</v>
      </c>
      <c r="I216" s="26" t="str">
        <f t="shared" si="17"/>
        <v>yes</v>
      </c>
      <c r="J216" s="26" t="str">
        <f t="shared" si="17"/>
        <v>yes</v>
      </c>
      <c r="K216" s="26" t="str">
        <f t="shared" si="17"/>
        <v>yes</v>
      </c>
      <c r="L216" s="26" t="str">
        <f t="shared" si="17"/>
        <v>yes</v>
      </c>
      <c r="M216" s="26" t="str">
        <f t="shared" si="17"/>
        <v>yes</v>
      </c>
      <c r="N216" s="26" t="str">
        <f t="shared" si="17"/>
        <v>yes</v>
      </c>
      <c r="O216" s="26" t="str">
        <f t="shared" si="17"/>
        <v>yes</v>
      </c>
      <c r="P216" s="26" t="str">
        <f t="shared" si="17"/>
        <v>yes</v>
      </c>
      <c r="Q216" s="26" t="str">
        <f t="shared" si="17"/>
        <v>yes</v>
      </c>
      <c r="R216" s="26" t="str">
        <f t="shared" si="17"/>
        <v>yes</v>
      </c>
      <c r="S216" s="26" t="str">
        <f t="shared" si="17"/>
        <v>yes</v>
      </c>
      <c r="T216" s="26" t="str">
        <f t="shared" si="17"/>
        <v>yes</v>
      </c>
      <c r="U216" s="26" t="str">
        <f t="shared" si="17"/>
        <v>yes</v>
      </c>
      <c r="V216" s="26" t="str">
        <f t="shared" si="17"/>
        <v>yes</v>
      </c>
      <c r="W216" s="26" t="str">
        <f t="shared" si="17"/>
        <v>yes</v>
      </c>
      <c r="X216" s="26" t="str">
        <f t="shared" si="17"/>
        <v>yes</v>
      </c>
      <c r="Y216" s="26" t="str">
        <f t="shared" si="17"/>
        <v>yes</v>
      </c>
      <c r="Z216" s="26" t="str">
        <f t="shared" si="17"/>
        <v>yes</v>
      </c>
      <c r="AA216" s="26" t="str">
        <f t="shared" si="17"/>
        <v>yes</v>
      </c>
    </row>
    <row r="217" spans="1:27" x14ac:dyDescent="0.2">
      <c r="A217">
        <f t="shared" si="7"/>
        <v>10071</v>
      </c>
      <c r="B217" s="26" t="str">
        <f t="shared" si="8"/>
        <v/>
      </c>
      <c r="C217" s="26" t="str">
        <f t="shared" si="17"/>
        <v/>
      </c>
      <c r="D217" s="26" t="str">
        <f t="shared" si="17"/>
        <v/>
      </c>
      <c r="E217" s="26" t="str">
        <f t="shared" si="17"/>
        <v>yes</v>
      </c>
      <c r="F217" s="26" t="str">
        <f t="shared" si="17"/>
        <v>yes</v>
      </c>
      <c r="G217" s="26" t="str">
        <f t="shared" si="17"/>
        <v>yes</v>
      </c>
      <c r="H217" s="26" t="str">
        <f t="shared" si="17"/>
        <v>yes</v>
      </c>
      <c r="I217" s="26" t="str">
        <f t="shared" si="17"/>
        <v>yes</v>
      </c>
      <c r="J217" s="26" t="str">
        <f t="shared" si="17"/>
        <v>yes</v>
      </c>
      <c r="K217" s="26" t="str">
        <f t="shared" si="17"/>
        <v>yes</v>
      </c>
      <c r="L217" s="26" t="str">
        <f t="shared" si="17"/>
        <v>yes</v>
      </c>
      <c r="M217" s="26" t="str">
        <f t="shared" si="17"/>
        <v>yes</v>
      </c>
      <c r="N217" s="26" t="str">
        <f t="shared" si="17"/>
        <v>yes</v>
      </c>
      <c r="O217" s="26" t="str">
        <f t="shared" si="17"/>
        <v>yes</v>
      </c>
      <c r="P217" s="26" t="str">
        <f t="shared" si="17"/>
        <v>yes</v>
      </c>
      <c r="Q217" s="26" t="str">
        <f t="shared" si="17"/>
        <v>yes</v>
      </c>
      <c r="R217" s="26" t="str">
        <f t="shared" si="17"/>
        <v>yes</v>
      </c>
      <c r="S217" s="26" t="str">
        <f t="shared" si="17"/>
        <v>yes</v>
      </c>
      <c r="T217" s="26" t="str">
        <f t="shared" si="17"/>
        <v>yes</v>
      </c>
      <c r="U217" s="26" t="str">
        <f t="shared" si="17"/>
        <v>yes</v>
      </c>
      <c r="V217" s="26" t="str">
        <f t="shared" si="17"/>
        <v>yes</v>
      </c>
      <c r="W217" s="26" t="str">
        <f t="shared" si="17"/>
        <v>yes</v>
      </c>
      <c r="X217" s="26" t="str">
        <f t="shared" si="17"/>
        <v>yes</v>
      </c>
      <c r="Y217" s="26" t="str">
        <f t="shared" si="17"/>
        <v>yes</v>
      </c>
      <c r="Z217" s="26" t="str">
        <f t="shared" si="17"/>
        <v>yes</v>
      </c>
      <c r="AA217" s="26" t="str">
        <f t="shared" si="17"/>
        <v>yes</v>
      </c>
    </row>
    <row r="218" spans="1:27" x14ac:dyDescent="0.2">
      <c r="A218">
        <f t="shared" si="7"/>
        <v>10072</v>
      </c>
      <c r="B218" s="26" t="str">
        <f t="shared" si="8"/>
        <v/>
      </c>
      <c r="C218" s="26" t="str">
        <f t="shared" si="17"/>
        <v/>
      </c>
      <c r="D218" s="26" t="str">
        <f t="shared" si="17"/>
        <v>yes</v>
      </c>
      <c r="E218" s="26" t="str">
        <f t="shared" si="17"/>
        <v>yes</v>
      </c>
      <c r="F218" s="26" t="str">
        <f t="shared" si="17"/>
        <v>yes</v>
      </c>
      <c r="G218" s="26" t="str">
        <f t="shared" si="17"/>
        <v>yes</v>
      </c>
      <c r="H218" s="26" t="str">
        <f t="shared" si="17"/>
        <v>yes</v>
      </c>
      <c r="I218" s="26" t="str">
        <f t="shared" si="17"/>
        <v>yes</v>
      </c>
      <c r="J218" s="26" t="str">
        <f t="shared" si="17"/>
        <v>yes</v>
      </c>
      <c r="K218" s="26" t="str">
        <f t="shared" si="17"/>
        <v>yes</v>
      </c>
      <c r="L218" s="26" t="str">
        <f t="shared" si="17"/>
        <v>yes</v>
      </c>
      <c r="M218" s="26" t="str">
        <f t="shared" si="17"/>
        <v>yes</v>
      </c>
      <c r="N218" s="26" t="str">
        <f t="shared" si="17"/>
        <v>yes</v>
      </c>
      <c r="O218" s="26" t="str">
        <f t="shared" si="17"/>
        <v>yes</v>
      </c>
      <c r="P218" s="26" t="str">
        <f t="shared" si="17"/>
        <v>yes</v>
      </c>
      <c r="Q218" s="26" t="str">
        <f t="shared" si="17"/>
        <v>yes</v>
      </c>
      <c r="R218" s="26" t="str">
        <f t="shared" si="17"/>
        <v>yes</v>
      </c>
      <c r="S218" s="26" t="str">
        <f t="shared" si="17"/>
        <v>yes</v>
      </c>
      <c r="T218" s="26" t="str">
        <f t="shared" si="17"/>
        <v>yes</v>
      </c>
      <c r="U218" s="26" t="str">
        <f t="shared" si="17"/>
        <v>yes</v>
      </c>
      <c r="V218" s="26" t="str">
        <f t="shared" si="17"/>
        <v>yes</v>
      </c>
      <c r="W218" s="26" t="str">
        <f t="shared" si="17"/>
        <v>yes</v>
      </c>
      <c r="X218" s="26" t="str">
        <f t="shared" si="17"/>
        <v>yes</v>
      </c>
      <c r="Y218" s="26" t="str">
        <f t="shared" si="17"/>
        <v>yes</v>
      </c>
      <c r="Z218" s="26" t="str">
        <f t="shared" si="17"/>
        <v>yes</v>
      </c>
      <c r="AA218" s="26" t="str">
        <f t="shared" si="17"/>
        <v>yes</v>
      </c>
    </row>
    <row r="219" spans="1:27" x14ac:dyDescent="0.2">
      <c r="A219">
        <f t="shared" si="7"/>
        <v>10073</v>
      </c>
      <c r="B219" s="26" t="str">
        <f t="shared" si="8"/>
        <v/>
      </c>
      <c r="C219" s="26" t="str">
        <f t="shared" si="17"/>
        <v/>
      </c>
      <c r="D219" s="26" t="str">
        <f t="shared" si="17"/>
        <v>yes</v>
      </c>
      <c r="E219" s="26" t="str">
        <f t="shared" si="17"/>
        <v/>
      </c>
      <c r="F219" s="26" t="str">
        <f t="shared" si="17"/>
        <v>yes</v>
      </c>
      <c r="G219" s="26" t="str">
        <f t="shared" si="17"/>
        <v>yes</v>
      </c>
      <c r="H219" s="26" t="str">
        <f t="shared" si="17"/>
        <v>yes</v>
      </c>
      <c r="I219" s="26" t="str">
        <f t="shared" si="17"/>
        <v>yes</v>
      </c>
      <c r="J219" s="26" t="str">
        <f t="shared" si="17"/>
        <v>yes</v>
      </c>
      <c r="K219" s="26" t="str">
        <f t="shared" si="17"/>
        <v>yes</v>
      </c>
      <c r="L219" s="26" t="str">
        <f t="shared" si="17"/>
        <v>yes</v>
      </c>
      <c r="M219" s="26" t="str">
        <f t="shared" si="17"/>
        <v>yes</v>
      </c>
      <c r="N219" s="26" t="str">
        <f t="shared" si="17"/>
        <v>yes</v>
      </c>
      <c r="O219" s="26" t="str">
        <f t="shared" si="17"/>
        <v>yes</v>
      </c>
      <c r="P219" s="26" t="str">
        <f t="shared" si="17"/>
        <v>yes</v>
      </c>
      <c r="Q219" s="26" t="str">
        <f t="shared" si="17"/>
        <v>yes</v>
      </c>
      <c r="R219" s="26" t="str">
        <f t="shared" si="17"/>
        <v>yes</v>
      </c>
      <c r="S219" s="26" t="str">
        <f t="shared" si="17"/>
        <v>yes</v>
      </c>
      <c r="T219" s="26" t="str">
        <f t="shared" si="17"/>
        <v>yes</v>
      </c>
      <c r="U219" s="26" t="str">
        <f t="shared" si="17"/>
        <v>yes</v>
      </c>
      <c r="V219" s="26" t="str">
        <f t="shared" si="17"/>
        <v>yes</v>
      </c>
      <c r="W219" s="26" t="str">
        <f t="shared" si="17"/>
        <v>yes</v>
      </c>
      <c r="X219" s="26" t="str">
        <f t="shared" si="17"/>
        <v>yes</v>
      </c>
      <c r="Y219" s="26" t="str">
        <f t="shared" si="17"/>
        <v>yes</v>
      </c>
      <c r="Z219" s="26" t="str">
        <f t="shared" si="17"/>
        <v>yes</v>
      </c>
      <c r="AA219" s="26" t="str">
        <f t="shared" si="17"/>
        <v>yes</v>
      </c>
    </row>
    <row r="220" spans="1:27" x14ac:dyDescent="0.2">
      <c r="A220">
        <f t="shared" si="7"/>
        <v>10074</v>
      </c>
      <c r="B220" s="26" t="str">
        <f t="shared" si="8"/>
        <v/>
      </c>
      <c r="C220" s="26" t="str">
        <f t="shared" si="17"/>
        <v/>
      </c>
      <c r="D220" s="26" t="str">
        <f t="shared" si="17"/>
        <v>yes</v>
      </c>
      <c r="E220" s="26" t="str">
        <f t="shared" si="17"/>
        <v>yes</v>
      </c>
      <c r="F220" s="26" t="str">
        <f t="shared" si="17"/>
        <v>yes</v>
      </c>
      <c r="G220" s="26" t="str">
        <f t="shared" si="17"/>
        <v>yes</v>
      </c>
      <c r="H220" s="26" t="str">
        <f t="shared" si="17"/>
        <v>yes</v>
      </c>
      <c r="I220" s="26" t="str">
        <f t="shared" si="17"/>
        <v>yes</v>
      </c>
      <c r="J220" s="26" t="str">
        <f t="shared" si="17"/>
        <v>yes</v>
      </c>
      <c r="K220" s="26" t="str">
        <f t="shared" si="17"/>
        <v>yes</v>
      </c>
      <c r="L220" s="26" t="str">
        <f t="shared" si="17"/>
        <v>yes</v>
      </c>
      <c r="M220" s="26" t="str">
        <f t="shared" si="17"/>
        <v>yes</v>
      </c>
      <c r="N220" s="26" t="str">
        <f t="shared" si="17"/>
        <v>yes</v>
      </c>
      <c r="O220" s="26" t="str">
        <f t="shared" si="17"/>
        <v>yes</v>
      </c>
      <c r="P220" s="26" t="str">
        <f t="shared" si="17"/>
        <v>yes</v>
      </c>
      <c r="Q220" s="26" t="str">
        <f t="shared" si="17"/>
        <v>yes</v>
      </c>
      <c r="R220" s="26" t="str">
        <f t="shared" si="17"/>
        <v>yes</v>
      </c>
      <c r="S220" s="26" t="str">
        <f t="shared" si="17"/>
        <v>yes</v>
      </c>
      <c r="T220" s="26" t="str">
        <f t="shared" ref="C220:AA225" si="18">IF(T52+0.001&lt;T138,"yes","")</f>
        <v>yes</v>
      </c>
      <c r="U220" s="26" t="str">
        <f t="shared" si="18"/>
        <v>yes</v>
      </c>
      <c r="V220" s="26" t="str">
        <f t="shared" si="18"/>
        <v>yes</v>
      </c>
      <c r="W220" s="26" t="str">
        <f t="shared" si="18"/>
        <v>yes</v>
      </c>
      <c r="X220" s="26" t="str">
        <f t="shared" si="18"/>
        <v>yes</v>
      </c>
      <c r="Y220" s="26" t="str">
        <f t="shared" si="18"/>
        <v>yes</v>
      </c>
      <c r="Z220" s="26" t="str">
        <f t="shared" si="18"/>
        <v>yes</v>
      </c>
      <c r="AA220" s="26" t="str">
        <f t="shared" si="18"/>
        <v>yes</v>
      </c>
    </row>
    <row r="221" spans="1:27" x14ac:dyDescent="0.2">
      <c r="A221">
        <f t="shared" si="7"/>
        <v>10075</v>
      </c>
      <c r="B221" s="26" t="str">
        <f t="shared" si="8"/>
        <v/>
      </c>
      <c r="C221" s="26" t="str">
        <f t="shared" si="18"/>
        <v>yes</v>
      </c>
      <c r="D221" s="26" t="str">
        <f t="shared" si="18"/>
        <v>yes</v>
      </c>
      <c r="E221" s="26" t="str">
        <f t="shared" si="18"/>
        <v>yes</v>
      </c>
      <c r="F221" s="26" t="str">
        <f t="shared" si="18"/>
        <v>yes</v>
      </c>
      <c r="G221" s="26" t="str">
        <f t="shared" si="18"/>
        <v>yes</v>
      </c>
      <c r="H221" s="26" t="str">
        <f t="shared" si="18"/>
        <v>yes</v>
      </c>
      <c r="I221" s="26" t="str">
        <f t="shared" si="18"/>
        <v>yes</v>
      </c>
      <c r="J221" s="26" t="str">
        <f t="shared" si="18"/>
        <v>yes</v>
      </c>
      <c r="K221" s="26" t="str">
        <f t="shared" si="18"/>
        <v>yes</v>
      </c>
      <c r="L221" s="26" t="str">
        <f t="shared" si="18"/>
        <v>yes</v>
      </c>
      <c r="M221" s="26" t="str">
        <f t="shared" si="18"/>
        <v>yes</v>
      </c>
      <c r="N221" s="26" t="str">
        <f t="shared" si="18"/>
        <v>yes</v>
      </c>
      <c r="O221" s="26" t="str">
        <f t="shared" si="18"/>
        <v>yes</v>
      </c>
      <c r="P221" s="26" t="str">
        <f t="shared" si="18"/>
        <v>yes</v>
      </c>
      <c r="Q221" s="26" t="str">
        <f t="shared" si="18"/>
        <v>yes</v>
      </c>
      <c r="R221" s="26" t="str">
        <f t="shared" si="18"/>
        <v>yes</v>
      </c>
      <c r="S221" s="26" t="str">
        <f t="shared" si="18"/>
        <v>yes</v>
      </c>
      <c r="T221" s="26" t="str">
        <f t="shared" si="18"/>
        <v>yes</v>
      </c>
      <c r="U221" s="26" t="str">
        <f t="shared" si="18"/>
        <v>yes</v>
      </c>
      <c r="V221" s="26" t="str">
        <f t="shared" si="18"/>
        <v>yes</v>
      </c>
      <c r="W221" s="26" t="str">
        <f t="shared" si="18"/>
        <v>yes</v>
      </c>
      <c r="X221" s="26" t="str">
        <f t="shared" si="18"/>
        <v>yes</v>
      </c>
      <c r="Y221" s="26" t="str">
        <f t="shared" si="18"/>
        <v>yes</v>
      </c>
      <c r="Z221" s="26" t="str">
        <f t="shared" si="18"/>
        <v>yes</v>
      </c>
      <c r="AA221" s="26" t="str">
        <f t="shared" si="18"/>
        <v>yes</v>
      </c>
    </row>
    <row r="222" spans="1:27" x14ac:dyDescent="0.2">
      <c r="A222">
        <f t="shared" si="7"/>
        <v>10076</v>
      </c>
      <c r="B222" s="26" t="str">
        <f t="shared" si="8"/>
        <v>yes</v>
      </c>
      <c r="C222" s="26" t="str">
        <f t="shared" si="18"/>
        <v>yes</v>
      </c>
      <c r="D222" s="26" t="str">
        <f t="shared" si="18"/>
        <v>yes</v>
      </c>
      <c r="E222" s="26" t="str">
        <f t="shared" si="18"/>
        <v>yes</v>
      </c>
      <c r="F222" s="26" t="str">
        <f t="shared" si="18"/>
        <v>yes</v>
      </c>
      <c r="G222" s="26" t="str">
        <f t="shared" si="18"/>
        <v>yes</v>
      </c>
      <c r="H222" s="26" t="str">
        <f t="shared" si="18"/>
        <v>yes</v>
      </c>
      <c r="I222" s="26" t="str">
        <f t="shared" si="18"/>
        <v>yes</v>
      </c>
      <c r="J222" s="26" t="str">
        <f t="shared" si="18"/>
        <v>yes</v>
      </c>
      <c r="K222" s="26" t="str">
        <f t="shared" si="18"/>
        <v>yes</v>
      </c>
      <c r="L222" s="26" t="str">
        <f t="shared" si="18"/>
        <v>yes</v>
      </c>
      <c r="M222" s="26" t="str">
        <f t="shared" si="18"/>
        <v>yes</v>
      </c>
      <c r="N222" s="26" t="str">
        <f t="shared" si="18"/>
        <v>yes</v>
      </c>
      <c r="O222" s="26" t="str">
        <f t="shared" si="18"/>
        <v>yes</v>
      </c>
      <c r="P222" s="26" t="str">
        <f t="shared" si="18"/>
        <v>yes</v>
      </c>
      <c r="Q222" s="26" t="str">
        <f t="shared" si="18"/>
        <v>yes</v>
      </c>
      <c r="R222" s="26" t="str">
        <f t="shared" si="18"/>
        <v>yes</v>
      </c>
      <c r="S222" s="26" t="str">
        <f t="shared" si="18"/>
        <v>yes</v>
      </c>
      <c r="T222" s="26" t="str">
        <f t="shared" si="18"/>
        <v>yes</v>
      </c>
      <c r="U222" s="26" t="str">
        <f t="shared" si="18"/>
        <v>yes</v>
      </c>
      <c r="V222" s="26" t="str">
        <f t="shared" si="18"/>
        <v>yes</v>
      </c>
      <c r="W222" s="26" t="str">
        <f t="shared" si="18"/>
        <v>yes</v>
      </c>
      <c r="X222" s="26" t="str">
        <f t="shared" si="18"/>
        <v>yes</v>
      </c>
      <c r="Y222" s="26" t="str">
        <f t="shared" si="18"/>
        <v>yes</v>
      </c>
      <c r="Z222" s="26" t="str">
        <f t="shared" si="18"/>
        <v>yes</v>
      </c>
      <c r="AA222" s="26" t="str">
        <f t="shared" si="18"/>
        <v>yes</v>
      </c>
    </row>
    <row r="223" spans="1:27" x14ac:dyDescent="0.2">
      <c r="A223">
        <f t="shared" si="7"/>
        <v>10077</v>
      </c>
      <c r="B223" s="26" t="str">
        <f t="shared" si="8"/>
        <v>yes</v>
      </c>
      <c r="C223" s="26" t="str">
        <f t="shared" si="18"/>
        <v>yes</v>
      </c>
      <c r="D223" s="26" t="str">
        <f t="shared" si="18"/>
        <v>yes</v>
      </c>
      <c r="E223" s="26" t="str">
        <f t="shared" si="18"/>
        <v>yes</v>
      </c>
      <c r="F223" s="26" t="str">
        <f t="shared" si="18"/>
        <v>yes</v>
      </c>
      <c r="G223" s="26" t="str">
        <f t="shared" si="18"/>
        <v>yes</v>
      </c>
      <c r="H223" s="26" t="str">
        <f t="shared" si="18"/>
        <v>yes</v>
      </c>
      <c r="I223" s="26" t="str">
        <f t="shared" si="18"/>
        <v>yes</v>
      </c>
      <c r="J223" s="26" t="str">
        <f t="shared" si="18"/>
        <v>yes</v>
      </c>
      <c r="K223" s="26" t="str">
        <f t="shared" si="18"/>
        <v>yes</v>
      </c>
      <c r="L223" s="26" t="str">
        <f t="shared" si="18"/>
        <v>yes</v>
      </c>
      <c r="M223" s="26" t="str">
        <f t="shared" si="18"/>
        <v>yes</v>
      </c>
      <c r="N223" s="26" t="str">
        <f t="shared" si="18"/>
        <v>yes</v>
      </c>
      <c r="O223" s="26" t="str">
        <f t="shared" si="18"/>
        <v>yes</v>
      </c>
      <c r="P223" s="26" t="str">
        <f t="shared" si="18"/>
        <v>yes</v>
      </c>
      <c r="Q223" s="26" t="str">
        <f t="shared" si="18"/>
        <v>yes</v>
      </c>
      <c r="R223" s="26" t="str">
        <f t="shared" si="18"/>
        <v>yes</v>
      </c>
      <c r="S223" s="26" t="str">
        <f t="shared" si="18"/>
        <v>yes</v>
      </c>
      <c r="T223" s="26" t="str">
        <f t="shared" si="18"/>
        <v>yes</v>
      </c>
      <c r="U223" s="26" t="str">
        <f t="shared" si="18"/>
        <v>yes</v>
      </c>
      <c r="V223" s="26" t="str">
        <f t="shared" si="18"/>
        <v>yes</v>
      </c>
      <c r="W223" s="26" t="str">
        <f t="shared" si="18"/>
        <v>yes</v>
      </c>
      <c r="X223" s="26" t="str">
        <f t="shared" si="18"/>
        <v>yes</v>
      </c>
      <c r="Y223" s="26" t="str">
        <f t="shared" si="18"/>
        <v>yes</v>
      </c>
      <c r="Z223" s="26" t="str">
        <f t="shared" si="18"/>
        <v>yes</v>
      </c>
      <c r="AA223" s="26" t="str">
        <f t="shared" si="18"/>
        <v>yes</v>
      </c>
    </row>
    <row r="224" spans="1:27" x14ac:dyDescent="0.2">
      <c r="A224">
        <f t="shared" si="7"/>
        <v>10078</v>
      </c>
      <c r="B224" s="26" t="str">
        <f t="shared" si="8"/>
        <v>yes</v>
      </c>
      <c r="C224" s="26" t="str">
        <f t="shared" si="18"/>
        <v>yes</v>
      </c>
      <c r="D224" s="26" t="str">
        <f t="shared" si="18"/>
        <v>yes</v>
      </c>
      <c r="E224" s="26" t="str">
        <f t="shared" si="18"/>
        <v>yes</v>
      </c>
      <c r="F224" s="26" t="str">
        <f t="shared" si="18"/>
        <v>yes</v>
      </c>
      <c r="G224" s="26" t="str">
        <f t="shared" si="18"/>
        <v>yes</v>
      </c>
      <c r="H224" s="26" t="str">
        <f t="shared" si="18"/>
        <v>yes</v>
      </c>
      <c r="I224" s="26" t="str">
        <f t="shared" si="18"/>
        <v>yes</v>
      </c>
      <c r="J224" s="26" t="str">
        <f t="shared" si="18"/>
        <v>yes</v>
      </c>
      <c r="K224" s="26" t="str">
        <f t="shared" si="18"/>
        <v>yes</v>
      </c>
      <c r="L224" s="26" t="str">
        <f t="shared" si="18"/>
        <v>yes</v>
      </c>
      <c r="M224" s="26" t="str">
        <f t="shared" si="18"/>
        <v>yes</v>
      </c>
      <c r="N224" s="26" t="str">
        <f t="shared" si="18"/>
        <v>yes</v>
      </c>
      <c r="O224" s="26" t="str">
        <f t="shared" si="18"/>
        <v>yes</v>
      </c>
      <c r="P224" s="26" t="str">
        <f t="shared" si="18"/>
        <v>yes</v>
      </c>
      <c r="Q224" s="26" t="str">
        <f t="shared" si="18"/>
        <v>yes</v>
      </c>
      <c r="R224" s="26" t="str">
        <f t="shared" si="18"/>
        <v>yes</v>
      </c>
      <c r="S224" s="26" t="str">
        <f t="shared" si="18"/>
        <v>yes</v>
      </c>
      <c r="T224" s="26" t="str">
        <f t="shared" si="18"/>
        <v>yes</v>
      </c>
      <c r="U224" s="26" t="str">
        <f t="shared" si="18"/>
        <v>yes</v>
      </c>
      <c r="V224" s="26" t="str">
        <f t="shared" si="18"/>
        <v>yes</v>
      </c>
      <c r="W224" s="26" t="str">
        <f t="shared" si="18"/>
        <v>yes</v>
      </c>
      <c r="X224" s="26" t="str">
        <f t="shared" si="18"/>
        <v>yes</v>
      </c>
      <c r="Y224" s="26" t="str">
        <f t="shared" si="18"/>
        <v>yes</v>
      </c>
      <c r="Z224" s="26" t="str">
        <f t="shared" si="18"/>
        <v>yes</v>
      </c>
      <c r="AA224" s="26" t="str">
        <f t="shared" si="18"/>
        <v>yes</v>
      </c>
    </row>
    <row r="225" spans="1:27" x14ac:dyDescent="0.2">
      <c r="A225">
        <f t="shared" si="7"/>
        <v>10079</v>
      </c>
      <c r="B225" s="26" t="str">
        <f t="shared" si="8"/>
        <v>yes</v>
      </c>
      <c r="C225" s="26" t="str">
        <f t="shared" si="18"/>
        <v>yes</v>
      </c>
      <c r="D225" s="26" t="str">
        <f t="shared" si="18"/>
        <v>yes</v>
      </c>
      <c r="E225" s="26" t="str">
        <f t="shared" si="18"/>
        <v>yes</v>
      </c>
      <c r="F225" s="26" t="str">
        <f t="shared" si="18"/>
        <v>yes</v>
      </c>
      <c r="G225" s="26" t="str">
        <f t="shared" si="18"/>
        <v>yes</v>
      </c>
      <c r="H225" s="26" t="str">
        <f t="shared" si="18"/>
        <v>yes</v>
      </c>
      <c r="I225" s="26" t="str">
        <f t="shared" si="18"/>
        <v>yes</v>
      </c>
      <c r="J225" s="26" t="str">
        <f t="shared" si="18"/>
        <v>yes</v>
      </c>
      <c r="K225" s="26" t="str">
        <f t="shared" si="18"/>
        <v>yes</v>
      </c>
      <c r="L225" s="26" t="str">
        <f t="shared" si="18"/>
        <v>yes</v>
      </c>
      <c r="M225" s="26" t="str">
        <f t="shared" si="18"/>
        <v>yes</v>
      </c>
      <c r="N225" s="26" t="str">
        <f t="shared" si="18"/>
        <v>yes</v>
      </c>
      <c r="O225" s="26" t="str">
        <f t="shared" ref="C225:AA230" si="19">IF(O57+0.001&lt;O143,"yes","")</f>
        <v>yes</v>
      </c>
      <c r="P225" s="26" t="str">
        <f t="shared" si="19"/>
        <v>yes</v>
      </c>
      <c r="Q225" s="26" t="str">
        <f t="shared" si="19"/>
        <v>yes</v>
      </c>
      <c r="R225" s="26" t="str">
        <f t="shared" si="19"/>
        <v>yes</v>
      </c>
      <c r="S225" s="26" t="str">
        <f t="shared" si="19"/>
        <v>yes</v>
      </c>
      <c r="T225" s="26" t="str">
        <f t="shared" si="19"/>
        <v>yes</v>
      </c>
      <c r="U225" s="26" t="str">
        <f t="shared" si="19"/>
        <v>yes</v>
      </c>
      <c r="V225" s="26" t="str">
        <f t="shared" si="19"/>
        <v>yes</v>
      </c>
      <c r="W225" s="26" t="str">
        <f t="shared" si="19"/>
        <v>yes</v>
      </c>
      <c r="X225" s="26" t="str">
        <f t="shared" si="19"/>
        <v>yes</v>
      </c>
      <c r="Y225" s="26" t="str">
        <f t="shared" si="19"/>
        <v>yes</v>
      </c>
      <c r="Z225" s="26" t="str">
        <f t="shared" si="19"/>
        <v>yes</v>
      </c>
      <c r="AA225" s="26" t="str">
        <f t="shared" si="19"/>
        <v>yes</v>
      </c>
    </row>
    <row r="226" spans="1:27" x14ac:dyDescent="0.2">
      <c r="A226">
        <f t="shared" si="7"/>
        <v>10080</v>
      </c>
      <c r="B226" s="26" t="str">
        <f t="shared" si="8"/>
        <v>yes</v>
      </c>
      <c r="C226" s="26" t="str">
        <f t="shared" si="19"/>
        <v>yes</v>
      </c>
      <c r="D226" s="26" t="str">
        <f t="shared" si="19"/>
        <v>yes</v>
      </c>
      <c r="E226" s="26" t="str">
        <f t="shared" si="19"/>
        <v>yes</v>
      </c>
      <c r="F226" s="26" t="str">
        <f t="shared" si="19"/>
        <v>yes</v>
      </c>
      <c r="G226" s="26" t="str">
        <f t="shared" si="19"/>
        <v>yes</v>
      </c>
      <c r="H226" s="26" t="str">
        <f t="shared" si="19"/>
        <v>yes</v>
      </c>
      <c r="I226" s="26" t="str">
        <f t="shared" si="19"/>
        <v>yes</v>
      </c>
      <c r="J226" s="26" t="str">
        <f t="shared" si="19"/>
        <v>yes</v>
      </c>
      <c r="K226" s="26" t="str">
        <f t="shared" si="19"/>
        <v>yes</v>
      </c>
      <c r="L226" s="26" t="str">
        <f t="shared" si="19"/>
        <v>yes</v>
      </c>
      <c r="M226" s="26" t="str">
        <f t="shared" si="19"/>
        <v>yes</v>
      </c>
      <c r="N226" s="26" t="str">
        <f t="shared" si="19"/>
        <v>yes</v>
      </c>
      <c r="O226" s="26" t="str">
        <f t="shared" si="19"/>
        <v>yes</v>
      </c>
      <c r="P226" s="26" t="str">
        <f t="shared" si="19"/>
        <v>yes</v>
      </c>
      <c r="Q226" s="26" t="str">
        <f t="shared" si="19"/>
        <v>yes</v>
      </c>
      <c r="R226" s="26" t="str">
        <f t="shared" si="19"/>
        <v>yes</v>
      </c>
      <c r="S226" s="26" t="str">
        <f t="shared" si="19"/>
        <v>yes</v>
      </c>
      <c r="T226" s="26" t="str">
        <f t="shared" si="19"/>
        <v>yes</v>
      </c>
      <c r="U226" s="26" t="str">
        <f t="shared" si="19"/>
        <v>yes</v>
      </c>
      <c r="V226" s="26" t="str">
        <f t="shared" si="19"/>
        <v>yes</v>
      </c>
      <c r="W226" s="26" t="str">
        <f t="shared" si="19"/>
        <v>yes</v>
      </c>
      <c r="X226" s="26" t="str">
        <f t="shared" si="19"/>
        <v>yes</v>
      </c>
      <c r="Y226" s="26" t="str">
        <f t="shared" si="19"/>
        <v>yes</v>
      </c>
      <c r="Z226" s="26" t="str">
        <f t="shared" si="19"/>
        <v>yes</v>
      </c>
      <c r="AA226" s="26" t="str">
        <f t="shared" si="19"/>
        <v>yes</v>
      </c>
    </row>
    <row r="227" spans="1:27" x14ac:dyDescent="0.2">
      <c r="A227">
        <f t="shared" si="7"/>
        <v>10081</v>
      </c>
      <c r="B227" s="26" t="str">
        <f t="shared" si="8"/>
        <v>yes</v>
      </c>
      <c r="C227" s="26" t="str">
        <f t="shared" si="19"/>
        <v/>
      </c>
      <c r="D227" s="26" t="str">
        <f t="shared" si="19"/>
        <v>yes</v>
      </c>
      <c r="E227" s="26" t="str">
        <f t="shared" si="19"/>
        <v>yes</v>
      </c>
      <c r="F227" s="26" t="str">
        <f t="shared" si="19"/>
        <v>yes</v>
      </c>
      <c r="G227" s="26" t="str">
        <f t="shared" si="19"/>
        <v>yes</v>
      </c>
      <c r="H227" s="26" t="str">
        <f t="shared" si="19"/>
        <v>yes</v>
      </c>
      <c r="I227" s="26" t="str">
        <f t="shared" si="19"/>
        <v>yes</v>
      </c>
      <c r="J227" s="26" t="str">
        <f t="shared" si="19"/>
        <v>yes</v>
      </c>
      <c r="K227" s="26" t="str">
        <f t="shared" si="19"/>
        <v>yes</v>
      </c>
      <c r="L227" s="26" t="str">
        <f t="shared" si="19"/>
        <v>yes</v>
      </c>
      <c r="M227" s="26" t="str">
        <f t="shared" si="19"/>
        <v>yes</v>
      </c>
      <c r="N227" s="26" t="str">
        <f t="shared" si="19"/>
        <v>yes</v>
      </c>
      <c r="O227" s="26" t="str">
        <f t="shared" si="19"/>
        <v>yes</v>
      </c>
      <c r="P227" s="26" t="str">
        <f t="shared" si="19"/>
        <v>yes</v>
      </c>
      <c r="Q227" s="26" t="str">
        <f t="shared" si="19"/>
        <v>yes</v>
      </c>
      <c r="R227" s="26" t="str">
        <f t="shared" si="19"/>
        <v>yes</v>
      </c>
      <c r="S227" s="26" t="str">
        <f t="shared" si="19"/>
        <v>yes</v>
      </c>
      <c r="T227" s="26" t="str">
        <f t="shared" si="19"/>
        <v>yes</v>
      </c>
      <c r="U227" s="26" t="str">
        <f t="shared" si="19"/>
        <v>yes</v>
      </c>
      <c r="V227" s="26" t="str">
        <f t="shared" si="19"/>
        <v>yes</v>
      </c>
      <c r="W227" s="26" t="str">
        <f t="shared" si="19"/>
        <v>yes</v>
      </c>
      <c r="X227" s="26" t="str">
        <f t="shared" si="19"/>
        <v>yes</v>
      </c>
      <c r="Y227" s="26" t="str">
        <f t="shared" si="19"/>
        <v>yes</v>
      </c>
      <c r="Z227" s="26" t="str">
        <f t="shared" si="19"/>
        <v>yes</v>
      </c>
      <c r="AA227" s="26" t="str">
        <f t="shared" si="19"/>
        <v>yes</v>
      </c>
    </row>
    <row r="228" spans="1:27" x14ac:dyDescent="0.2">
      <c r="A228">
        <f t="shared" si="7"/>
        <v>10082</v>
      </c>
      <c r="B228" s="26" t="str">
        <f t="shared" si="8"/>
        <v/>
      </c>
      <c r="C228" s="26" t="str">
        <f t="shared" si="19"/>
        <v>yes</v>
      </c>
      <c r="D228" s="26" t="str">
        <f t="shared" si="19"/>
        <v>yes</v>
      </c>
      <c r="E228" s="26" t="str">
        <f t="shared" si="19"/>
        <v>yes</v>
      </c>
      <c r="F228" s="26" t="str">
        <f t="shared" si="19"/>
        <v>yes</v>
      </c>
      <c r="G228" s="26" t="str">
        <f t="shared" si="19"/>
        <v>yes</v>
      </c>
      <c r="H228" s="26" t="str">
        <f t="shared" si="19"/>
        <v>yes</v>
      </c>
      <c r="I228" s="26" t="str">
        <f t="shared" si="19"/>
        <v>yes</v>
      </c>
      <c r="J228" s="26" t="str">
        <f t="shared" si="19"/>
        <v>yes</v>
      </c>
      <c r="K228" s="26" t="str">
        <f t="shared" si="19"/>
        <v>yes</v>
      </c>
      <c r="L228" s="26" t="str">
        <f t="shared" si="19"/>
        <v>yes</v>
      </c>
      <c r="M228" s="26" t="str">
        <f t="shared" si="19"/>
        <v>yes</v>
      </c>
      <c r="N228" s="26" t="str">
        <f t="shared" si="19"/>
        <v>yes</v>
      </c>
      <c r="O228" s="26" t="str">
        <f t="shared" si="19"/>
        <v>yes</v>
      </c>
      <c r="P228" s="26" t="str">
        <f t="shared" si="19"/>
        <v>yes</v>
      </c>
      <c r="Q228" s="26" t="str">
        <f t="shared" si="19"/>
        <v>yes</v>
      </c>
      <c r="R228" s="26" t="str">
        <f t="shared" si="19"/>
        <v>yes</v>
      </c>
      <c r="S228" s="26" t="str">
        <f t="shared" si="19"/>
        <v>yes</v>
      </c>
      <c r="T228" s="26" t="str">
        <f t="shared" si="19"/>
        <v>yes</v>
      </c>
      <c r="U228" s="26" t="str">
        <f t="shared" si="19"/>
        <v>yes</v>
      </c>
      <c r="V228" s="26" t="str">
        <f t="shared" si="19"/>
        <v>yes</v>
      </c>
      <c r="W228" s="26" t="str">
        <f t="shared" si="19"/>
        <v>yes</v>
      </c>
      <c r="X228" s="26" t="str">
        <f t="shared" si="19"/>
        <v>yes</v>
      </c>
      <c r="Y228" s="26" t="str">
        <f t="shared" si="19"/>
        <v>yes</v>
      </c>
      <c r="Z228" s="26" t="str">
        <f t="shared" si="19"/>
        <v>yes</v>
      </c>
      <c r="AA228" s="26" t="str">
        <f t="shared" si="19"/>
        <v>yes</v>
      </c>
    </row>
    <row r="229" spans="1:27" x14ac:dyDescent="0.2">
      <c r="A229">
        <f t="shared" si="7"/>
        <v>10083</v>
      </c>
      <c r="B229" s="26" t="str">
        <f t="shared" si="8"/>
        <v/>
      </c>
      <c r="C229" s="26" t="str">
        <f t="shared" si="19"/>
        <v>yes</v>
      </c>
      <c r="D229" s="26" t="str">
        <f t="shared" si="19"/>
        <v>yes</v>
      </c>
      <c r="E229" s="26" t="str">
        <f t="shared" si="19"/>
        <v>yes</v>
      </c>
      <c r="F229" s="26" t="str">
        <f t="shared" si="19"/>
        <v>yes</v>
      </c>
      <c r="G229" s="26" t="str">
        <f t="shared" si="19"/>
        <v>yes</v>
      </c>
      <c r="H229" s="26" t="str">
        <f t="shared" si="19"/>
        <v>yes</v>
      </c>
      <c r="I229" s="26" t="str">
        <f t="shared" si="19"/>
        <v>yes</v>
      </c>
      <c r="J229" s="26" t="str">
        <f t="shared" si="19"/>
        <v>yes</v>
      </c>
      <c r="K229" s="26" t="str">
        <f t="shared" si="19"/>
        <v>yes</v>
      </c>
      <c r="L229" s="26" t="str">
        <f t="shared" si="19"/>
        <v>yes</v>
      </c>
      <c r="M229" s="26" t="str">
        <f t="shared" si="19"/>
        <v>yes</v>
      </c>
      <c r="N229" s="26" t="str">
        <f t="shared" si="19"/>
        <v>yes</v>
      </c>
      <c r="O229" s="26" t="str">
        <f t="shared" si="19"/>
        <v>yes</v>
      </c>
      <c r="P229" s="26" t="str">
        <f t="shared" si="19"/>
        <v>yes</v>
      </c>
      <c r="Q229" s="26" t="str">
        <f t="shared" si="19"/>
        <v>yes</v>
      </c>
      <c r="R229" s="26" t="str">
        <f t="shared" si="19"/>
        <v>yes</v>
      </c>
      <c r="S229" s="26" t="str">
        <f t="shared" si="19"/>
        <v>yes</v>
      </c>
      <c r="T229" s="26" t="str">
        <f t="shared" si="19"/>
        <v>yes</v>
      </c>
      <c r="U229" s="26" t="str">
        <f t="shared" si="19"/>
        <v>yes</v>
      </c>
      <c r="V229" s="26" t="str">
        <f t="shared" si="19"/>
        <v>yes</v>
      </c>
      <c r="W229" s="26" t="str">
        <f t="shared" si="19"/>
        <v>yes</v>
      </c>
      <c r="X229" s="26" t="str">
        <f t="shared" si="19"/>
        <v>yes</v>
      </c>
      <c r="Y229" s="26" t="str">
        <f t="shared" si="19"/>
        <v>yes</v>
      </c>
      <c r="Z229" s="26" t="str">
        <f t="shared" si="19"/>
        <v>yes</v>
      </c>
      <c r="AA229" s="26" t="str">
        <f t="shared" si="19"/>
        <v>yes</v>
      </c>
    </row>
    <row r="230" spans="1:27" x14ac:dyDescent="0.2">
      <c r="A230">
        <f t="shared" si="7"/>
        <v>10084</v>
      </c>
      <c r="B230" s="26" t="str">
        <f t="shared" si="8"/>
        <v/>
      </c>
      <c r="C230" s="26" t="str">
        <f t="shared" si="19"/>
        <v/>
      </c>
      <c r="D230" s="26" t="str">
        <f t="shared" si="19"/>
        <v>yes</v>
      </c>
      <c r="E230" s="26" t="str">
        <f t="shared" si="19"/>
        <v>yes</v>
      </c>
      <c r="F230" s="26" t="str">
        <f t="shared" si="19"/>
        <v>yes</v>
      </c>
      <c r="G230" s="26" t="str">
        <f t="shared" si="19"/>
        <v>yes</v>
      </c>
      <c r="H230" s="26" t="str">
        <f t="shared" si="19"/>
        <v>yes</v>
      </c>
      <c r="I230" s="26" t="str">
        <f t="shared" si="19"/>
        <v>yes</v>
      </c>
      <c r="J230" s="26" t="str">
        <f t="shared" ref="C230:AA235" si="20">IF(J62+0.001&lt;J148,"yes","")</f>
        <v>yes</v>
      </c>
      <c r="K230" s="26" t="str">
        <f t="shared" si="20"/>
        <v>yes</v>
      </c>
      <c r="L230" s="26" t="str">
        <f t="shared" si="20"/>
        <v>yes</v>
      </c>
      <c r="M230" s="26" t="str">
        <f t="shared" si="20"/>
        <v>yes</v>
      </c>
      <c r="N230" s="26" t="str">
        <f t="shared" si="20"/>
        <v>yes</v>
      </c>
      <c r="O230" s="26" t="str">
        <f t="shared" si="20"/>
        <v>yes</v>
      </c>
      <c r="P230" s="26" t="str">
        <f t="shared" si="20"/>
        <v>yes</v>
      </c>
      <c r="Q230" s="26" t="str">
        <f t="shared" si="20"/>
        <v>yes</v>
      </c>
      <c r="R230" s="26" t="str">
        <f t="shared" si="20"/>
        <v>yes</v>
      </c>
      <c r="S230" s="26" t="str">
        <f t="shared" si="20"/>
        <v>yes</v>
      </c>
      <c r="T230" s="26" t="str">
        <f t="shared" si="20"/>
        <v>yes</v>
      </c>
      <c r="U230" s="26" t="str">
        <f t="shared" si="20"/>
        <v>yes</v>
      </c>
      <c r="V230" s="26" t="str">
        <f t="shared" si="20"/>
        <v>yes</v>
      </c>
      <c r="W230" s="26" t="str">
        <f t="shared" si="20"/>
        <v>yes</v>
      </c>
      <c r="X230" s="26" t="str">
        <f t="shared" si="20"/>
        <v>yes</v>
      </c>
      <c r="Y230" s="26" t="str">
        <f t="shared" si="20"/>
        <v>yes</v>
      </c>
      <c r="Z230" s="26" t="str">
        <f t="shared" si="20"/>
        <v>yes</v>
      </c>
      <c r="AA230" s="26" t="str">
        <f t="shared" si="20"/>
        <v>yes</v>
      </c>
    </row>
    <row r="231" spans="1:27" x14ac:dyDescent="0.2">
      <c r="A231">
        <f t="shared" si="7"/>
        <v>10085</v>
      </c>
      <c r="B231" s="26" t="str">
        <f t="shared" si="8"/>
        <v/>
      </c>
      <c r="C231" s="26" t="str">
        <f t="shared" si="20"/>
        <v/>
      </c>
      <c r="D231" s="26" t="str">
        <f t="shared" si="20"/>
        <v>yes</v>
      </c>
      <c r="E231" s="26" t="str">
        <f t="shared" si="20"/>
        <v>yes</v>
      </c>
      <c r="F231" s="26" t="str">
        <f t="shared" si="20"/>
        <v>yes</v>
      </c>
      <c r="G231" s="26" t="str">
        <f t="shared" si="20"/>
        <v>yes</v>
      </c>
      <c r="H231" s="26" t="str">
        <f t="shared" si="20"/>
        <v>yes</v>
      </c>
      <c r="I231" s="26" t="str">
        <f t="shared" si="20"/>
        <v>yes</v>
      </c>
      <c r="J231" s="26" t="str">
        <f t="shared" si="20"/>
        <v>yes</v>
      </c>
      <c r="K231" s="26" t="str">
        <f t="shared" si="20"/>
        <v>yes</v>
      </c>
      <c r="L231" s="26" t="str">
        <f t="shared" si="20"/>
        <v>yes</v>
      </c>
      <c r="M231" s="26" t="str">
        <f t="shared" si="20"/>
        <v>yes</v>
      </c>
      <c r="N231" s="26" t="str">
        <f t="shared" si="20"/>
        <v>yes</v>
      </c>
      <c r="O231" s="26" t="str">
        <f t="shared" si="20"/>
        <v>yes</v>
      </c>
      <c r="P231" s="26" t="str">
        <f t="shared" si="20"/>
        <v>yes</v>
      </c>
      <c r="Q231" s="26" t="str">
        <f t="shared" si="20"/>
        <v>yes</v>
      </c>
      <c r="R231" s="26" t="str">
        <f t="shared" si="20"/>
        <v>yes</v>
      </c>
      <c r="S231" s="26" t="str">
        <f t="shared" si="20"/>
        <v>yes</v>
      </c>
      <c r="T231" s="26" t="str">
        <f t="shared" si="20"/>
        <v>yes</v>
      </c>
      <c r="U231" s="26" t="str">
        <f t="shared" si="20"/>
        <v>yes</v>
      </c>
      <c r="V231" s="26" t="str">
        <f t="shared" si="20"/>
        <v>yes</v>
      </c>
      <c r="W231" s="26" t="str">
        <f t="shared" si="20"/>
        <v>yes</v>
      </c>
      <c r="X231" s="26" t="str">
        <f t="shared" si="20"/>
        <v>yes</v>
      </c>
      <c r="Y231" s="26" t="str">
        <f t="shared" si="20"/>
        <v>yes</v>
      </c>
      <c r="Z231" s="26" t="str">
        <f t="shared" si="20"/>
        <v>yes</v>
      </c>
      <c r="AA231" s="26" t="str">
        <f t="shared" si="20"/>
        <v>yes</v>
      </c>
    </row>
    <row r="232" spans="1:27" x14ac:dyDescent="0.2">
      <c r="A232">
        <f t="shared" si="7"/>
        <v>10086</v>
      </c>
      <c r="B232" s="26" t="str">
        <f t="shared" si="8"/>
        <v/>
      </c>
      <c r="C232" s="26" t="str">
        <f t="shared" si="20"/>
        <v>yes</v>
      </c>
      <c r="D232" s="26" t="str">
        <f t="shared" si="20"/>
        <v>yes</v>
      </c>
      <c r="E232" s="26" t="str">
        <f t="shared" si="20"/>
        <v>yes</v>
      </c>
      <c r="F232" s="26" t="str">
        <f t="shared" si="20"/>
        <v>yes</v>
      </c>
      <c r="G232" s="26" t="str">
        <f t="shared" si="20"/>
        <v>yes</v>
      </c>
      <c r="H232" s="26" t="str">
        <f t="shared" si="20"/>
        <v>yes</v>
      </c>
      <c r="I232" s="26" t="str">
        <f t="shared" si="20"/>
        <v>yes</v>
      </c>
      <c r="J232" s="26" t="str">
        <f t="shared" si="20"/>
        <v>yes</v>
      </c>
      <c r="K232" s="26" t="str">
        <f t="shared" si="20"/>
        <v>yes</v>
      </c>
      <c r="L232" s="26" t="str">
        <f t="shared" si="20"/>
        <v>yes</v>
      </c>
      <c r="M232" s="26" t="str">
        <f t="shared" si="20"/>
        <v>yes</v>
      </c>
      <c r="N232" s="26" t="str">
        <f t="shared" si="20"/>
        <v>yes</v>
      </c>
      <c r="O232" s="26" t="str">
        <f t="shared" si="20"/>
        <v>yes</v>
      </c>
      <c r="P232" s="26" t="str">
        <f t="shared" si="20"/>
        <v>yes</v>
      </c>
      <c r="Q232" s="26" t="str">
        <f t="shared" si="20"/>
        <v>yes</v>
      </c>
      <c r="R232" s="26" t="str">
        <f t="shared" si="20"/>
        <v>yes</v>
      </c>
      <c r="S232" s="26" t="str">
        <f t="shared" si="20"/>
        <v>yes</v>
      </c>
      <c r="T232" s="26" t="str">
        <f t="shared" si="20"/>
        <v>yes</v>
      </c>
      <c r="U232" s="26" t="str">
        <f t="shared" si="20"/>
        <v>yes</v>
      </c>
      <c r="V232" s="26" t="str">
        <f t="shared" si="20"/>
        <v>yes</v>
      </c>
      <c r="W232" s="26" t="str">
        <f t="shared" si="20"/>
        <v>yes</v>
      </c>
      <c r="X232" s="26" t="str">
        <f t="shared" si="20"/>
        <v>yes</v>
      </c>
      <c r="Y232" s="26" t="str">
        <f t="shared" si="20"/>
        <v>yes</v>
      </c>
      <c r="Z232" s="26" t="str">
        <f t="shared" si="20"/>
        <v>yes</v>
      </c>
      <c r="AA232" s="26" t="str">
        <f t="shared" si="20"/>
        <v>yes</v>
      </c>
    </row>
    <row r="233" spans="1:27" x14ac:dyDescent="0.2">
      <c r="A233">
        <f t="shared" si="7"/>
        <v>10087</v>
      </c>
      <c r="B233" s="26" t="str">
        <f t="shared" si="8"/>
        <v/>
      </c>
      <c r="C233" s="26" t="str">
        <f t="shared" si="20"/>
        <v>yes</v>
      </c>
      <c r="D233" s="26" t="str">
        <f t="shared" si="20"/>
        <v/>
      </c>
      <c r="E233" s="26" t="str">
        <f t="shared" si="20"/>
        <v>yes</v>
      </c>
      <c r="F233" s="26" t="str">
        <f t="shared" si="20"/>
        <v>yes</v>
      </c>
      <c r="G233" s="26" t="str">
        <f t="shared" si="20"/>
        <v>yes</v>
      </c>
      <c r="H233" s="26" t="str">
        <f t="shared" si="20"/>
        <v>yes</v>
      </c>
      <c r="I233" s="26" t="str">
        <f t="shared" si="20"/>
        <v>yes</v>
      </c>
      <c r="J233" s="26" t="str">
        <f t="shared" si="20"/>
        <v>yes</v>
      </c>
      <c r="K233" s="26" t="str">
        <f t="shared" si="20"/>
        <v>yes</v>
      </c>
      <c r="L233" s="26" t="str">
        <f t="shared" si="20"/>
        <v>yes</v>
      </c>
      <c r="M233" s="26" t="str">
        <f t="shared" si="20"/>
        <v>yes</v>
      </c>
      <c r="N233" s="26" t="str">
        <f t="shared" si="20"/>
        <v>yes</v>
      </c>
      <c r="O233" s="26" t="str">
        <f t="shared" si="20"/>
        <v>yes</v>
      </c>
      <c r="P233" s="26" t="str">
        <f t="shared" si="20"/>
        <v>yes</v>
      </c>
      <c r="Q233" s="26" t="str">
        <f t="shared" si="20"/>
        <v>yes</v>
      </c>
      <c r="R233" s="26" t="str">
        <f t="shared" si="20"/>
        <v>yes</v>
      </c>
      <c r="S233" s="26" t="str">
        <f t="shared" si="20"/>
        <v>yes</v>
      </c>
      <c r="T233" s="26" t="str">
        <f t="shared" si="20"/>
        <v>yes</v>
      </c>
      <c r="U233" s="26" t="str">
        <f t="shared" si="20"/>
        <v>yes</v>
      </c>
      <c r="V233" s="26" t="str">
        <f t="shared" si="20"/>
        <v>yes</v>
      </c>
      <c r="W233" s="26" t="str">
        <f t="shared" si="20"/>
        <v>yes</v>
      </c>
      <c r="X233" s="26" t="str">
        <f t="shared" si="20"/>
        <v>yes</v>
      </c>
      <c r="Y233" s="26" t="str">
        <f t="shared" si="20"/>
        <v>yes</v>
      </c>
      <c r="Z233" s="26" t="str">
        <f t="shared" si="20"/>
        <v>yes</v>
      </c>
      <c r="AA233" s="26" t="str">
        <f t="shared" si="20"/>
        <v>yes</v>
      </c>
    </row>
    <row r="234" spans="1:27" x14ac:dyDescent="0.2">
      <c r="A234">
        <f t="shared" si="7"/>
        <v>10088</v>
      </c>
      <c r="B234" s="26" t="str">
        <f t="shared" si="8"/>
        <v/>
      </c>
      <c r="C234" s="26" t="str">
        <f t="shared" si="20"/>
        <v/>
      </c>
      <c r="D234" s="26" t="str">
        <f t="shared" si="20"/>
        <v/>
      </c>
      <c r="E234" s="26" t="str">
        <f t="shared" si="20"/>
        <v>yes</v>
      </c>
      <c r="F234" s="26" t="str">
        <f t="shared" si="20"/>
        <v>yes</v>
      </c>
      <c r="G234" s="26" t="str">
        <f t="shared" si="20"/>
        <v>yes</v>
      </c>
      <c r="H234" s="26" t="str">
        <f t="shared" si="20"/>
        <v>yes</v>
      </c>
      <c r="I234" s="26" t="str">
        <f t="shared" si="20"/>
        <v>yes</v>
      </c>
      <c r="J234" s="26" t="str">
        <f t="shared" si="20"/>
        <v>yes</v>
      </c>
      <c r="K234" s="26" t="str">
        <f t="shared" si="20"/>
        <v>yes</v>
      </c>
      <c r="L234" s="26" t="str">
        <f t="shared" si="20"/>
        <v>yes</v>
      </c>
      <c r="M234" s="26" t="str">
        <f t="shared" si="20"/>
        <v>yes</v>
      </c>
      <c r="N234" s="26" t="str">
        <f t="shared" si="20"/>
        <v>yes</v>
      </c>
      <c r="O234" s="26" t="str">
        <f t="shared" si="20"/>
        <v>yes</v>
      </c>
      <c r="P234" s="26" t="str">
        <f t="shared" si="20"/>
        <v>yes</v>
      </c>
      <c r="Q234" s="26" t="str">
        <f t="shared" si="20"/>
        <v>yes</v>
      </c>
      <c r="R234" s="26" t="str">
        <f t="shared" si="20"/>
        <v>yes</v>
      </c>
      <c r="S234" s="26" t="str">
        <f t="shared" si="20"/>
        <v>yes</v>
      </c>
      <c r="T234" s="26" t="str">
        <f t="shared" si="20"/>
        <v>yes</v>
      </c>
      <c r="U234" s="26" t="str">
        <f t="shared" si="20"/>
        <v>yes</v>
      </c>
      <c r="V234" s="26" t="str">
        <f t="shared" si="20"/>
        <v>yes</v>
      </c>
      <c r="W234" s="26" t="str">
        <f t="shared" si="20"/>
        <v>yes</v>
      </c>
      <c r="X234" s="26" t="str">
        <f t="shared" si="20"/>
        <v>yes</v>
      </c>
      <c r="Y234" s="26" t="str">
        <f t="shared" si="20"/>
        <v>yes</v>
      </c>
      <c r="Z234" s="26" t="str">
        <f t="shared" si="20"/>
        <v>yes</v>
      </c>
      <c r="AA234" s="26" t="str">
        <f t="shared" si="20"/>
        <v>yes</v>
      </c>
    </row>
    <row r="235" spans="1:27" x14ac:dyDescent="0.2">
      <c r="A235">
        <f t="shared" si="7"/>
        <v>10089</v>
      </c>
      <c r="B235" s="26" t="str">
        <f t="shared" si="8"/>
        <v/>
      </c>
      <c r="C235" s="26" t="str">
        <f t="shared" si="20"/>
        <v/>
      </c>
      <c r="D235" s="26" t="str">
        <f t="shared" si="20"/>
        <v/>
      </c>
      <c r="E235" s="26" t="str">
        <f t="shared" ref="E235:AA236" si="21">IF(E67+0.001&lt;E153,"yes","")</f>
        <v>yes</v>
      </c>
      <c r="F235" s="26" t="str">
        <f t="shared" si="21"/>
        <v/>
      </c>
      <c r="G235" s="26" t="str">
        <f t="shared" si="21"/>
        <v/>
      </c>
      <c r="H235" s="26" t="str">
        <f t="shared" si="21"/>
        <v/>
      </c>
      <c r="I235" s="26" t="str">
        <f t="shared" si="21"/>
        <v/>
      </c>
      <c r="J235" s="26" t="str">
        <f t="shared" si="21"/>
        <v/>
      </c>
      <c r="K235" s="26" t="str">
        <f t="shared" si="21"/>
        <v>yes</v>
      </c>
      <c r="L235" s="26" t="str">
        <f t="shared" si="21"/>
        <v>yes</v>
      </c>
      <c r="M235" s="26" t="str">
        <f t="shared" si="21"/>
        <v>yes</v>
      </c>
      <c r="N235" s="26" t="str">
        <f t="shared" si="21"/>
        <v>yes</v>
      </c>
      <c r="O235" s="26" t="str">
        <f t="shared" si="21"/>
        <v>yes</v>
      </c>
      <c r="P235" s="26" t="str">
        <f t="shared" si="21"/>
        <v>yes</v>
      </c>
      <c r="Q235" s="26" t="str">
        <f t="shared" si="21"/>
        <v>yes</v>
      </c>
      <c r="R235" s="26" t="str">
        <f t="shared" si="21"/>
        <v>yes</v>
      </c>
      <c r="S235" s="26" t="str">
        <f t="shared" si="21"/>
        <v>yes</v>
      </c>
      <c r="T235" s="26" t="str">
        <f t="shared" si="21"/>
        <v>yes</v>
      </c>
      <c r="U235" s="26" t="str">
        <f t="shared" si="21"/>
        <v>yes</v>
      </c>
      <c r="V235" s="26" t="str">
        <f t="shared" si="21"/>
        <v>yes</v>
      </c>
      <c r="W235" s="26" t="str">
        <f t="shared" si="21"/>
        <v>yes</v>
      </c>
      <c r="X235" s="26" t="str">
        <f t="shared" si="21"/>
        <v>yes</v>
      </c>
      <c r="Y235" s="26" t="str">
        <f t="shared" si="21"/>
        <v>yes</v>
      </c>
      <c r="Z235" s="26" t="str">
        <f t="shared" si="21"/>
        <v>yes</v>
      </c>
      <c r="AA235" s="26" t="str">
        <f t="shared" si="21"/>
        <v>yes</v>
      </c>
    </row>
    <row r="236" spans="1:27" x14ac:dyDescent="0.2">
      <c r="A236">
        <f t="shared" ref="A236:A249" si="22">A154</f>
        <v>10090</v>
      </c>
      <c r="B236" s="26" t="str">
        <f t="shared" ref="B236:Q249" si="23">IF(B68+0.001&lt;B154,"yes","")</f>
        <v/>
      </c>
      <c r="C236" s="26" t="str">
        <f t="shared" si="23"/>
        <v>yes</v>
      </c>
      <c r="D236" s="26" t="str">
        <f t="shared" si="23"/>
        <v>yes</v>
      </c>
      <c r="E236" s="26" t="str">
        <f t="shared" si="23"/>
        <v>yes</v>
      </c>
      <c r="F236" s="26" t="str">
        <f t="shared" si="23"/>
        <v>yes</v>
      </c>
      <c r="G236" s="26" t="str">
        <f t="shared" si="23"/>
        <v>yes</v>
      </c>
      <c r="H236" s="26" t="str">
        <f t="shared" si="23"/>
        <v>yes</v>
      </c>
      <c r="I236" s="26" t="str">
        <f t="shared" si="23"/>
        <v>yes</v>
      </c>
      <c r="J236" s="26" t="str">
        <f t="shared" si="23"/>
        <v>yes</v>
      </c>
      <c r="K236" s="26" t="str">
        <f t="shared" si="23"/>
        <v>yes</v>
      </c>
      <c r="L236" s="26" t="str">
        <f t="shared" si="23"/>
        <v>yes</v>
      </c>
      <c r="M236" s="26" t="str">
        <f t="shared" si="23"/>
        <v>yes</v>
      </c>
      <c r="N236" s="26" t="str">
        <f t="shared" si="23"/>
        <v>yes</v>
      </c>
      <c r="O236" s="26" t="str">
        <f t="shared" si="23"/>
        <v>yes</v>
      </c>
      <c r="P236" s="26" t="str">
        <f t="shared" si="23"/>
        <v>yes</v>
      </c>
      <c r="Q236" s="26" t="str">
        <f t="shared" si="23"/>
        <v>yes</v>
      </c>
      <c r="R236" s="26" t="str">
        <f t="shared" si="21"/>
        <v>yes</v>
      </c>
      <c r="S236" s="26" t="str">
        <f t="shared" si="21"/>
        <v>yes</v>
      </c>
      <c r="T236" s="26" t="str">
        <f t="shared" si="21"/>
        <v>yes</v>
      </c>
      <c r="U236" s="26" t="str">
        <f t="shared" si="21"/>
        <v>yes</v>
      </c>
      <c r="V236" s="26" t="str">
        <f t="shared" si="21"/>
        <v>yes</v>
      </c>
      <c r="W236" s="26" t="str">
        <f t="shared" si="21"/>
        <v>yes</v>
      </c>
      <c r="X236" s="26" t="str">
        <f t="shared" si="21"/>
        <v>yes</v>
      </c>
      <c r="Y236" s="26" t="str">
        <f t="shared" si="21"/>
        <v>yes</v>
      </c>
      <c r="Z236" s="26" t="str">
        <f t="shared" si="21"/>
        <v>yes</v>
      </c>
      <c r="AA236" s="26" t="str">
        <f t="shared" si="21"/>
        <v>yes</v>
      </c>
    </row>
    <row r="237" spans="1:27" x14ac:dyDescent="0.2">
      <c r="A237">
        <f t="shared" si="22"/>
        <v>10091</v>
      </c>
      <c r="B237" s="26" t="str">
        <f t="shared" si="23"/>
        <v/>
      </c>
      <c r="C237" s="26" t="str">
        <f t="shared" ref="C237:AA241" si="24">IF(C69+0.001&lt;C155,"yes","")</f>
        <v>yes</v>
      </c>
      <c r="D237" s="26" t="str">
        <f t="shared" si="24"/>
        <v>yes</v>
      </c>
      <c r="E237" s="26" t="str">
        <f t="shared" si="24"/>
        <v>yes</v>
      </c>
      <c r="F237" s="26" t="str">
        <f t="shared" si="24"/>
        <v>yes</v>
      </c>
      <c r="G237" s="26" t="str">
        <f t="shared" si="24"/>
        <v>yes</v>
      </c>
      <c r="H237" s="26" t="str">
        <f t="shared" si="24"/>
        <v>yes</v>
      </c>
      <c r="I237" s="26" t="str">
        <f t="shared" si="24"/>
        <v>yes</v>
      </c>
      <c r="J237" s="26" t="str">
        <f t="shared" si="24"/>
        <v>yes</v>
      </c>
      <c r="K237" s="26" t="str">
        <f t="shared" si="24"/>
        <v>yes</v>
      </c>
      <c r="L237" s="26" t="str">
        <f t="shared" si="24"/>
        <v>yes</v>
      </c>
      <c r="M237" s="26" t="str">
        <f t="shared" si="24"/>
        <v>yes</v>
      </c>
      <c r="N237" s="26" t="str">
        <f t="shared" si="24"/>
        <v>yes</v>
      </c>
      <c r="O237" s="26" t="str">
        <f t="shared" si="24"/>
        <v>yes</v>
      </c>
      <c r="P237" s="26" t="str">
        <f t="shared" si="24"/>
        <v>yes</v>
      </c>
      <c r="Q237" s="26" t="str">
        <f t="shared" si="24"/>
        <v>yes</v>
      </c>
      <c r="R237" s="26" t="str">
        <f t="shared" si="24"/>
        <v>yes</v>
      </c>
      <c r="S237" s="26" t="str">
        <f t="shared" si="24"/>
        <v>yes</v>
      </c>
      <c r="T237" s="26" t="str">
        <f t="shared" si="24"/>
        <v>yes</v>
      </c>
      <c r="U237" s="26" t="str">
        <f t="shared" si="24"/>
        <v>yes</v>
      </c>
      <c r="V237" s="26" t="str">
        <f t="shared" si="24"/>
        <v>yes</v>
      </c>
      <c r="W237" s="26" t="str">
        <f t="shared" si="24"/>
        <v>yes</v>
      </c>
      <c r="X237" s="26" t="str">
        <f t="shared" si="24"/>
        <v>yes</v>
      </c>
      <c r="Y237" s="26" t="str">
        <f t="shared" si="24"/>
        <v>yes</v>
      </c>
      <c r="Z237" s="26" t="str">
        <f t="shared" si="24"/>
        <v>yes</v>
      </c>
      <c r="AA237" s="26" t="str">
        <f t="shared" si="24"/>
        <v>yes</v>
      </c>
    </row>
    <row r="238" spans="1:27" x14ac:dyDescent="0.2">
      <c r="A238">
        <f t="shared" si="22"/>
        <v>10092</v>
      </c>
      <c r="B238" s="26" t="str">
        <f t="shared" si="23"/>
        <v/>
      </c>
      <c r="C238" s="26" t="str">
        <f t="shared" si="24"/>
        <v/>
      </c>
      <c r="D238" s="26" t="str">
        <f t="shared" si="24"/>
        <v>yes</v>
      </c>
      <c r="E238" s="26" t="str">
        <f t="shared" si="24"/>
        <v>yes</v>
      </c>
      <c r="F238" s="26" t="str">
        <f t="shared" si="24"/>
        <v>yes</v>
      </c>
      <c r="G238" s="26" t="str">
        <f t="shared" si="24"/>
        <v>yes</v>
      </c>
      <c r="H238" s="26" t="str">
        <f t="shared" si="24"/>
        <v>yes</v>
      </c>
      <c r="I238" s="26" t="str">
        <f t="shared" si="24"/>
        <v>yes</v>
      </c>
      <c r="J238" s="26" t="str">
        <f t="shared" si="24"/>
        <v>yes</v>
      </c>
      <c r="K238" s="26" t="str">
        <f t="shared" si="24"/>
        <v>yes</v>
      </c>
      <c r="L238" s="26" t="str">
        <f t="shared" si="24"/>
        <v>yes</v>
      </c>
      <c r="M238" s="26" t="str">
        <f t="shared" si="24"/>
        <v>yes</v>
      </c>
      <c r="N238" s="26" t="str">
        <f t="shared" si="24"/>
        <v>yes</v>
      </c>
      <c r="O238" s="26" t="str">
        <f t="shared" si="24"/>
        <v>yes</v>
      </c>
      <c r="P238" s="26" t="str">
        <f t="shared" si="24"/>
        <v>yes</v>
      </c>
      <c r="Q238" s="26" t="str">
        <f t="shared" si="24"/>
        <v>yes</v>
      </c>
      <c r="R238" s="26" t="str">
        <f t="shared" si="24"/>
        <v>yes</v>
      </c>
      <c r="S238" s="26" t="str">
        <f t="shared" si="24"/>
        <v>yes</v>
      </c>
      <c r="T238" s="26" t="str">
        <f t="shared" si="24"/>
        <v>yes</v>
      </c>
      <c r="U238" s="26" t="str">
        <f t="shared" si="24"/>
        <v>yes</v>
      </c>
      <c r="V238" s="26" t="str">
        <f t="shared" si="24"/>
        <v>yes</v>
      </c>
      <c r="W238" s="26" t="str">
        <f t="shared" si="24"/>
        <v>yes</v>
      </c>
      <c r="X238" s="26" t="str">
        <f t="shared" si="24"/>
        <v>yes</v>
      </c>
      <c r="Y238" s="26" t="str">
        <f t="shared" si="24"/>
        <v>yes</v>
      </c>
      <c r="Z238" s="26" t="str">
        <f t="shared" si="24"/>
        <v>yes</v>
      </c>
      <c r="AA238" s="26" t="str">
        <f t="shared" si="24"/>
        <v>yes</v>
      </c>
    </row>
    <row r="239" spans="1:27" x14ac:dyDescent="0.2">
      <c r="A239">
        <f t="shared" si="22"/>
        <v>10093</v>
      </c>
      <c r="B239" s="26" t="str">
        <f t="shared" si="23"/>
        <v/>
      </c>
      <c r="C239" s="26" t="str">
        <f t="shared" si="24"/>
        <v>yes</v>
      </c>
      <c r="D239" s="26" t="str">
        <f t="shared" si="24"/>
        <v>yes</v>
      </c>
      <c r="E239" s="26" t="str">
        <f t="shared" si="24"/>
        <v>yes</v>
      </c>
      <c r="F239" s="26" t="str">
        <f t="shared" si="24"/>
        <v>yes</v>
      </c>
      <c r="G239" s="26" t="str">
        <f t="shared" si="24"/>
        <v>yes</v>
      </c>
      <c r="H239" s="26" t="str">
        <f t="shared" si="24"/>
        <v>yes</v>
      </c>
      <c r="I239" s="26" t="str">
        <f t="shared" si="24"/>
        <v>yes</v>
      </c>
      <c r="J239" s="26" t="str">
        <f t="shared" si="24"/>
        <v>yes</v>
      </c>
      <c r="K239" s="26" t="str">
        <f t="shared" si="24"/>
        <v>yes</v>
      </c>
      <c r="L239" s="26" t="str">
        <f t="shared" si="24"/>
        <v>yes</v>
      </c>
      <c r="M239" s="26" t="str">
        <f t="shared" si="24"/>
        <v>yes</v>
      </c>
      <c r="N239" s="26" t="str">
        <f t="shared" si="24"/>
        <v>yes</v>
      </c>
      <c r="O239" s="26" t="str">
        <f t="shared" si="24"/>
        <v>yes</v>
      </c>
      <c r="P239" s="26" t="str">
        <f t="shared" si="24"/>
        <v>yes</v>
      </c>
      <c r="Q239" s="26" t="str">
        <f t="shared" si="24"/>
        <v>yes</v>
      </c>
      <c r="R239" s="26" t="str">
        <f t="shared" si="24"/>
        <v>yes</v>
      </c>
      <c r="S239" s="26" t="str">
        <f t="shared" si="24"/>
        <v>yes</v>
      </c>
      <c r="T239" s="26" t="str">
        <f t="shared" si="24"/>
        <v>yes</v>
      </c>
      <c r="U239" s="26" t="str">
        <f t="shared" si="24"/>
        <v>yes</v>
      </c>
      <c r="V239" s="26" t="str">
        <f t="shared" si="24"/>
        <v>yes</v>
      </c>
      <c r="W239" s="26" t="str">
        <f t="shared" si="24"/>
        <v>yes</v>
      </c>
      <c r="X239" s="26" t="str">
        <f t="shared" si="24"/>
        <v>yes</v>
      </c>
      <c r="Y239" s="26" t="str">
        <f t="shared" si="24"/>
        <v>yes</v>
      </c>
      <c r="Z239" s="26" t="str">
        <f t="shared" si="24"/>
        <v>yes</v>
      </c>
      <c r="AA239" s="26" t="str">
        <f t="shared" si="24"/>
        <v>yes</v>
      </c>
    </row>
    <row r="240" spans="1:27" x14ac:dyDescent="0.2">
      <c r="A240">
        <f t="shared" si="22"/>
        <v>10094</v>
      </c>
      <c r="B240" s="26" t="str">
        <f t="shared" si="23"/>
        <v/>
      </c>
      <c r="C240" s="26" t="str">
        <f t="shared" si="24"/>
        <v>yes</v>
      </c>
      <c r="D240" s="26" t="str">
        <f t="shared" si="24"/>
        <v/>
      </c>
      <c r="E240" s="26" t="str">
        <f t="shared" si="24"/>
        <v>yes</v>
      </c>
      <c r="F240" s="26" t="str">
        <f t="shared" si="24"/>
        <v>yes</v>
      </c>
      <c r="G240" s="26" t="str">
        <f t="shared" si="24"/>
        <v>yes</v>
      </c>
      <c r="H240" s="26" t="str">
        <f t="shared" si="24"/>
        <v>yes</v>
      </c>
      <c r="I240" s="26" t="str">
        <f t="shared" si="24"/>
        <v>yes</v>
      </c>
      <c r="J240" s="26" t="str">
        <f t="shared" si="24"/>
        <v>yes</v>
      </c>
      <c r="K240" s="26" t="str">
        <f t="shared" si="24"/>
        <v>yes</v>
      </c>
      <c r="L240" s="26" t="str">
        <f t="shared" si="24"/>
        <v>yes</v>
      </c>
      <c r="M240" s="26" t="str">
        <f t="shared" si="24"/>
        <v>yes</v>
      </c>
      <c r="N240" s="26" t="str">
        <f t="shared" si="24"/>
        <v>yes</v>
      </c>
      <c r="O240" s="26" t="str">
        <f t="shared" si="24"/>
        <v>yes</v>
      </c>
      <c r="P240" s="26" t="str">
        <f t="shared" si="24"/>
        <v>yes</v>
      </c>
      <c r="Q240" s="26" t="str">
        <f t="shared" si="24"/>
        <v>yes</v>
      </c>
      <c r="R240" s="26" t="str">
        <f t="shared" si="24"/>
        <v>yes</v>
      </c>
      <c r="S240" s="26" t="str">
        <f t="shared" si="24"/>
        <v>yes</v>
      </c>
      <c r="T240" s="26" t="str">
        <f t="shared" si="24"/>
        <v>yes</v>
      </c>
      <c r="U240" s="26" t="str">
        <f t="shared" si="24"/>
        <v>yes</v>
      </c>
      <c r="V240" s="26" t="str">
        <f t="shared" si="24"/>
        <v>yes</v>
      </c>
      <c r="W240" s="26" t="str">
        <f t="shared" si="24"/>
        <v>yes</v>
      </c>
      <c r="X240" s="26" t="str">
        <f t="shared" si="24"/>
        <v>yes</v>
      </c>
      <c r="Y240" s="26" t="str">
        <f t="shared" si="24"/>
        <v>yes</v>
      </c>
      <c r="Z240" s="26" t="str">
        <f t="shared" si="24"/>
        <v>yes</v>
      </c>
      <c r="AA240" s="26" t="str">
        <f t="shared" si="24"/>
        <v>yes</v>
      </c>
    </row>
    <row r="241" spans="1:27" x14ac:dyDescent="0.2">
      <c r="A241">
        <f t="shared" si="22"/>
        <v>10095</v>
      </c>
      <c r="B241" s="26" t="str">
        <f t="shared" si="23"/>
        <v/>
      </c>
      <c r="C241" s="26" t="str">
        <f t="shared" si="24"/>
        <v/>
      </c>
      <c r="D241" s="26" t="str">
        <f t="shared" si="24"/>
        <v>yes</v>
      </c>
      <c r="E241" s="26" t="str">
        <f t="shared" si="24"/>
        <v>yes</v>
      </c>
      <c r="F241" s="26" t="str">
        <f t="shared" si="24"/>
        <v>yes</v>
      </c>
      <c r="G241" s="26" t="str">
        <f t="shared" si="24"/>
        <v>yes</v>
      </c>
      <c r="H241" s="26" t="str">
        <f t="shared" si="24"/>
        <v>yes</v>
      </c>
      <c r="I241" s="26" t="str">
        <f t="shared" si="24"/>
        <v>yes</v>
      </c>
      <c r="J241" s="26" t="str">
        <f t="shared" si="24"/>
        <v>yes</v>
      </c>
      <c r="K241" s="26" t="str">
        <f t="shared" si="24"/>
        <v>yes</v>
      </c>
      <c r="L241" s="26" t="str">
        <f t="shared" si="24"/>
        <v>yes</v>
      </c>
      <c r="M241" s="26" t="str">
        <f t="shared" si="24"/>
        <v>yes</v>
      </c>
      <c r="N241" s="26" t="str">
        <f t="shared" si="24"/>
        <v>yes</v>
      </c>
      <c r="O241" s="26" t="str">
        <f t="shared" si="24"/>
        <v>yes</v>
      </c>
      <c r="P241" s="26" t="str">
        <f t="shared" si="24"/>
        <v>yes</v>
      </c>
      <c r="Q241" s="26" t="str">
        <f t="shared" si="24"/>
        <v>yes</v>
      </c>
      <c r="R241" s="26" t="str">
        <f t="shared" si="24"/>
        <v>yes</v>
      </c>
      <c r="S241" s="26" t="str">
        <f t="shared" si="24"/>
        <v>yes</v>
      </c>
      <c r="T241" s="26" t="str">
        <f t="shared" si="24"/>
        <v>yes</v>
      </c>
      <c r="U241" s="26" t="str">
        <f t="shared" si="24"/>
        <v>yes</v>
      </c>
      <c r="V241" s="26" t="str">
        <f t="shared" si="24"/>
        <v>yes</v>
      </c>
      <c r="W241" s="26" t="str">
        <f t="shared" si="24"/>
        <v>yes</v>
      </c>
      <c r="X241" s="26" t="str">
        <f t="shared" si="24"/>
        <v>yes</v>
      </c>
      <c r="Y241" s="26" t="str">
        <f t="shared" si="24"/>
        <v>yes</v>
      </c>
      <c r="Z241" s="26" t="str">
        <f t="shared" si="24"/>
        <v>yes</v>
      </c>
      <c r="AA241" s="26" t="str">
        <f t="shared" si="24"/>
        <v>yes</v>
      </c>
    </row>
    <row r="242" spans="1:27" x14ac:dyDescent="0.2">
      <c r="A242">
        <f t="shared" si="22"/>
        <v>10096</v>
      </c>
      <c r="B242" s="26" t="str">
        <f t="shared" si="23"/>
        <v/>
      </c>
      <c r="C242" s="26" t="str">
        <f t="shared" ref="C242:AA246" si="25">IF(C74+0.001&lt;C160,"yes","")</f>
        <v>yes</v>
      </c>
      <c r="D242" s="26" t="str">
        <f t="shared" si="25"/>
        <v>yes</v>
      </c>
      <c r="E242" s="26" t="str">
        <f t="shared" si="25"/>
        <v>yes</v>
      </c>
      <c r="F242" s="26" t="str">
        <f t="shared" si="25"/>
        <v>yes</v>
      </c>
      <c r="G242" s="26" t="str">
        <f t="shared" si="25"/>
        <v>yes</v>
      </c>
      <c r="H242" s="26" t="str">
        <f t="shared" si="25"/>
        <v>yes</v>
      </c>
      <c r="I242" s="26" t="str">
        <f t="shared" si="25"/>
        <v>yes</v>
      </c>
      <c r="J242" s="26" t="str">
        <f t="shared" si="25"/>
        <v>yes</v>
      </c>
      <c r="K242" s="26" t="str">
        <f t="shared" si="25"/>
        <v>yes</v>
      </c>
      <c r="L242" s="26" t="str">
        <f t="shared" si="25"/>
        <v>yes</v>
      </c>
      <c r="M242" s="26" t="str">
        <f t="shared" si="25"/>
        <v>yes</v>
      </c>
      <c r="N242" s="26" t="str">
        <f t="shared" si="25"/>
        <v>yes</v>
      </c>
      <c r="O242" s="26" t="str">
        <f t="shared" si="25"/>
        <v>yes</v>
      </c>
      <c r="P242" s="26" t="str">
        <f t="shared" si="25"/>
        <v>yes</v>
      </c>
      <c r="Q242" s="26" t="str">
        <f t="shared" si="25"/>
        <v>yes</v>
      </c>
      <c r="R242" s="26" t="str">
        <f t="shared" si="25"/>
        <v>yes</v>
      </c>
      <c r="S242" s="26" t="str">
        <f t="shared" si="25"/>
        <v>yes</v>
      </c>
      <c r="T242" s="26" t="str">
        <f t="shared" si="25"/>
        <v>yes</v>
      </c>
      <c r="U242" s="26" t="str">
        <f t="shared" si="25"/>
        <v>yes</v>
      </c>
      <c r="V242" s="26" t="str">
        <f t="shared" si="25"/>
        <v>yes</v>
      </c>
      <c r="W242" s="26" t="str">
        <f t="shared" si="25"/>
        <v>yes</v>
      </c>
      <c r="X242" s="26" t="str">
        <f t="shared" si="25"/>
        <v>yes</v>
      </c>
      <c r="Y242" s="26" t="str">
        <f t="shared" si="25"/>
        <v>yes</v>
      </c>
      <c r="Z242" s="26" t="str">
        <f t="shared" si="25"/>
        <v>yes</v>
      </c>
      <c r="AA242" s="26" t="str">
        <f t="shared" si="25"/>
        <v>yes</v>
      </c>
    </row>
    <row r="243" spans="1:27" x14ac:dyDescent="0.2">
      <c r="A243">
        <f t="shared" si="22"/>
        <v>10097</v>
      </c>
      <c r="B243" s="26" t="str">
        <f t="shared" si="23"/>
        <v/>
      </c>
      <c r="C243" s="26" t="str">
        <f t="shared" si="25"/>
        <v>yes</v>
      </c>
      <c r="D243" s="26" t="str">
        <f t="shared" si="25"/>
        <v>yes</v>
      </c>
      <c r="E243" s="26" t="str">
        <f t="shared" si="25"/>
        <v>yes</v>
      </c>
      <c r="F243" s="26" t="str">
        <f t="shared" si="25"/>
        <v>yes</v>
      </c>
      <c r="G243" s="26" t="str">
        <f t="shared" si="25"/>
        <v>yes</v>
      </c>
      <c r="H243" s="26" t="str">
        <f t="shared" si="25"/>
        <v>yes</v>
      </c>
      <c r="I243" s="26" t="str">
        <f t="shared" si="25"/>
        <v>yes</v>
      </c>
      <c r="J243" s="26" t="str">
        <f t="shared" si="25"/>
        <v>yes</v>
      </c>
      <c r="K243" s="26" t="str">
        <f t="shared" si="25"/>
        <v>yes</v>
      </c>
      <c r="L243" s="26" t="str">
        <f t="shared" si="25"/>
        <v>yes</v>
      </c>
      <c r="M243" s="26" t="str">
        <f t="shared" si="25"/>
        <v>yes</v>
      </c>
      <c r="N243" s="26" t="str">
        <f t="shared" si="25"/>
        <v>yes</v>
      </c>
      <c r="O243" s="26" t="str">
        <f t="shared" si="25"/>
        <v>yes</v>
      </c>
      <c r="P243" s="26" t="str">
        <f t="shared" si="25"/>
        <v>yes</v>
      </c>
      <c r="Q243" s="26" t="str">
        <f t="shared" si="25"/>
        <v>yes</v>
      </c>
      <c r="R243" s="26" t="str">
        <f t="shared" si="25"/>
        <v>yes</v>
      </c>
      <c r="S243" s="26" t="str">
        <f t="shared" si="25"/>
        <v>yes</v>
      </c>
      <c r="T243" s="26" t="str">
        <f t="shared" si="25"/>
        <v>yes</v>
      </c>
      <c r="U243" s="26" t="str">
        <f t="shared" si="25"/>
        <v>yes</v>
      </c>
      <c r="V243" s="26" t="str">
        <f t="shared" si="25"/>
        <v>yes</v>
      </c>
      <c r="W243" s="26" t="str">
        <f t="shared" si="25"/>
        <v>yes</v>
      </c>
      <c r="X243" s="26" t="str">
        <f t="shared" si="25"/>
        <v>yes</v>
      </c>
      <c r="Y243" s="26" t="str">
        <f t="shared" si="25"/>
        <v>yes</v>
      </c>
      <c r="Z243" s="26" t="str">
        <f t="shared" si="25"/>
        <v>yes</v>
      </c>
      <c r="AA243" s="26" t="str">
        <f t="shared" si="25"/>
        <v>yes</v>
      </c>
    </row>
    <row r="244" spans="1:27" x14ac:dyDescent="0.2">
      <c r="A244">
        <f t="shared" si="22"/>
        <v>10098</v>
      </c>
      <c r="B244" s="26" t="str">
        <f t="shared" si="23"/>
        <v/>
      </c>
      <c r="C244" s="26" t="str">
        <f t="shared" si="25"/>
        <v>yes</v>
      </c>
      <c r="D244" s="26" t="str">
        <f t="shared" si="25"/>
        <v>yes</v>
      </c>
      <c r="E244" s="26" t="str">
        <f t="shared" si="25"/>
        <v>yes</v>
      </c>
      <c r="F244" s="26" t="str">
        <f t="shared" si="25"/>
        <v>yes</v>
      </c>
      <c r="G244" s="26" t="str">
        <f t="shared" si="25"/>
        <v>yes</v>
      </c>
      <c r="H244" s="26" t="str">
        <f t="shared" si="25"/>
        <v>yes</v>
      </c>
      <c r="I244" s="26" t="str">
        <f t="shared" si="25"/>
        <v>yes</v>
      </c>
      <c r="J244" s="26" t="str">
        <f t="shared" si="25"/>
        <v>yes</v>
      </c>
      <c r="K244" s="26" t="str">
        <f t="shared" si="25"/>
        <v>yes</v>
      </c>
      <c r="L244" s="26" t="str">
        <f t="shared" si="25"/>
        <v>yes</v>
      </c>
      <c r="M244" s="26" t="str">
        <f t="shared" si="25"/>
        <v>yes</v>
      </c>
      <c r="N244" s="26" t="str">
        <f t="shared" si="25"/>
        <v>yes</v>
      </c>
      <c r="O244" s="26" t="str">
        <f t="shared" si="25"/>
        <v>yes</v>
      </c>
      <c r="P244" s="26" t="str">
        <f t="shared" si="25"/>
        <v>yes</v>
      </c>
      <c r="Q244" s="26" t="str">
        <f t="shared" si="25"/>
        <v>yes</v>
      </c>
      <c r="R244" s="26" t="str">
        <f t="shared" si="25"/>
        <v>yes</v>
      </c>
      <c r="S244" s="26" t="str">
        <f t="shared" si="25"/>
        <v>yes</v>
      </c>
      <c r="T244" s="26" t="str">
        <f t="shared" si="25"/>
        <v>yes</v>
      </c>
      <c r="U244" s="26" t="str">
        <f t="shared" si="25"/>
        <v>yes</v>
      </c>
      <c r="V244" s="26" t="str">
        <f t="shared" si="25"/>
        <v>yes</v>
      </c>
      <c r="W244" s="26" t="str">
        <f t="shared" si="25"/>
        <v>yes</v>
      </c>
      <c r="X244" s="26" t="str">
        <f t="shared" si="25"/>
        <v>yes</v>
      </c>
      <c r="Y244" s="26" t="str">
        <f t="shared" si="25"/>
        <v>yes</v>
      </c>
      <c r="Z244" s="26" t="str">
        <f t="shared" si="25"/>
        <v>yes</v>
      </c>
      <c r="AA244" s="26" t="str">
        <f t="shared" si="25"/>
        <v>yes</v>
      </c>
    </row>
    <row r="245" spans="1:27" x14ac:dyDescent="0.2">
      <c r="A245">
        <f t="shared" si="22"/>
        <v>10099</v>
      </c>
      <c r="B245" s="26" t="str">
        <f t="shared" si="23"/>
        <v/>
      </c>
      <c r="C245" s="26" t="str">
        <f t="shared" si="25"/>
        <v>yes</v>
      </c>
      <c r="D245" s="26" t="str">
        <f t="shared" si="25"/>
        <v>yes</v>
      </c>
      <c r="E245" s="26" t="str">
        <f t="shared" si="25"/>
        <v>yes</v>
      </c>
      <c r="F245" s="26" t="str">
        <f t="shared" si="25"/>
        <v>yes</v>
      </c>
      <c r="G245" s="26" t="str">
        <f t="shared" si="25"/>
        <v>yes</v>
      </c>
      <c r="H245" s="26" t="str">
        <f t="shared" si="25"/>
        <v>yes</v>
      </c>
      <c r="I245" s="26" t="str">
        <f t="shared" si="25"/>
        <v>yes</v>
      </c>
      <c r="J245" s="26" t="str">
        <f t="shared" si="25"/>
        <v>yes</v>
      </c>
      <c r="K245" s="26" t="str">
        <f t="shared" si="25"/>
        <v>yes</v>
      </c>
      <c r="L245" s="26" t="str">
        <f t="shared" si="25"/>
        <v>yes</v>
      </c>
      <c r="M245" s="26" t="str">
        <f t="shared" si="25"/>
        <v>yes</v>
      </c>
      <c r="N245" s="26" t="str">
        <f t="shared" si="25"/>
        <v>yes</v>
      </c>
      <c r="O245" s="26" t="str">
        <f t="shared" si="25"/>
        <v>yes</v>
      </c>
      <c r="P245" s="26" t="str">
        <f t="shared" si="25"/>
        <v>yes</v>
      </c>
      <c r="Q245" s="26" t="str">
        <f t="shared" si="25"/>
        <v>yes</v>
      </c>
      <c r="R245" s="26" t="str">
        <f t="shared" si="25"/>
        <v>yes</v>
      </c>
      <c r="S245" s="26" t="str">
        <f t="shared" si="25"/>
        <v>yes</v>
      </c>
      <c r="T245" s="26" t="str">
        <f t="shared" si="25"/>
        <v>yes</v>
      </c>
      <c r="U245" s="26" t="str">
        <f t="shared" si="25"/>
        <v>yes</v>
      </c>
      <c r="V245" s="26" t="str">
        <f t="shared" si="25"/>
        <v>yes</v>
      </c>
      <c r="W245" s="26" t="str">
        <f t="shared" si="25"/>
        <v>yes</v>
      </c>
      <c r="X245" s="26" t="str">
        <f t="shared" si="25"/>
        <v>yes</v>
      </c>
      <c r="Y245" s="26" t="str">
        <f t="shared" si="25"/>
        <v>yes</v>
      </c>
      <c r="Z245" s="26" t="str">
        <f t="shared" si="25"/>
        <v>yes</v>
      </c>
      <c r="AA245" s="26" t="str">
        <f t="shared" si="25"/>
        <v>yes</v>
      </c>
    </row>
    <row r="246" spans="1:27" x14ac:dyDescent="0.2">
      <c r="A246">
        <f t="shared" si="22"/>
        <v>10100</v>
      </c>
      <c r="B246" s="26" t="str">
        <f t="shared" si="23"/>
        <v/>
      </c>
      <c r="C246" s="26" t="str">
        <f t="shared" si="25"/>
        <v>yes</v>
      </c>
      <c r="D246" s="26" t="str">
        <f t="shared" si="25"/>
        <v>yes</v>
      </c>
      <c r="E246" s="26" t="str">
        <f t="shared" si="25"/>
        <v>yes</v>
      </c>
      <c r="F246" s="26" t="str">
        <f t="shared" si="25"/>
        <v>yes</v>
      </c>
      <c r="G246" s="26" t="str">
        <f t="shared" si="25"/>
        <v>yes</v>
      </c>
      <c r="H246" s="26" t="str">
        <f t="shared" si="25"/>
        <v>yes</v>
      </c>
      <c r="I246" s="26" t="str">
        <f t="shared" si="25"/>
        <v>yes</v>
      </c>
      <c r="J246" s="26" t="str">
        <f t="shared" si="25"/>
        <v>yes</v>
      </c>
      <c r="K246" s="26" t="str">
        <f t="shared" si="25"/>
        <v>yes</v>
      </c>
      <c r="L246" s="26" t="str">
        <f t="shared" si="25"/>
        <v>yes</v>
      </c>
      <c r="M246" s="26" t="str">
        <f t="shared" si="25"/>
        <v>yes</v>
      </c>
      <c r="N246" s="26" t="str">
        <f t="shared" si="25"/>
        <v>yes</v>
      </c>
      <c r="O246" s="26" t="str">
        <f t="shared" si="25"/>
        <v>yes</v>
      </c>
      <c r="P246" s="26" t="str">
        <f t="shared" si="25"/>
        <v>yes</v>
      </c>
      <c r="Q246" s="26" t="str">
        <f t="shared" si="25"/>
        <v>yes</v>
      </c>
      <c r="R246" s="26" t="str">
        <f t="shared" si="25"/>
        <v>yes</v>
      </c>
      <c r="S246" s="26" t="str">
        <f t="shared" si="25"/>
        <v>yes</v>
      </c>
      <c r="T246" s="26" t="str">
        <f t="shared" si="25"/>
        <v>yes</v>
      </c>
      <c r="U246" s="26" t="str">
        <f t="shared" si="25"/>
        <v>yes</v>
      </c>
      <c r="V246" s="26" t="str">
        <f t="shared" si="25"/>
        <v>yes</v>
      </c>
      <c r="W246" s="26" t="str">
        <f t="shared" si="25"/>
        <v>yes</v>
      </c>
      <c r="X246" s="26" t="str">
        <f t="shared" si="25"/>
        <v>yes</v>
      </c>
      <c r="Y246" s="26" t="str">
        <f t="shared" si="25"/>
        <v>yes</v>
      </c>
      <c r="Z246" s="26" t="str">
        <f t="shared" si="25"/>
        <v>yes</v>
      </c>
      <c r="AA246" s="26" t="str">
        <f t="shared" si="25"/>
        <v>yes</v>
      </c>
    </row>
    <row r="247" spans="1:27" x14ac:dyDescent="0.2">
      <c r="A247">
        <f t="shared" si="22"/>
        <v>10101</v>
      </c>
      <c r="B247" s="26" t="str">
        <f t="shared" si="23"/>
        <v/>
      </c>
      <c r="C247" s="26" t="str">
        <f t="shared" ref="C247:AA249" si="26">IF(C79+0.001&lt;C165,"yes","")</f>
        <v>yes</v>
      </c>
      <c r="D247" s="26" t="str">
        <f t="shared" si="26"/>
        <v>yes</v>
      </c>
      <c r="E247" s="26" t="str">
        <f t="shared" si="26"/>
        <v>yes</v>
      </c>
      <c r="F247" s="26" t="str">
        <f t="shared" si="26"/>
        <v>yes</v>
      </c>
      <c r="G247" s="26" t="str">
        <f t="shared" si="26"/>
        <v>yes</v>
      </c>
      <c r="H247" s="26" t="str">
        <f t="shared" si="26"/>
        <v>yes</v>
      </c>
      <c r="I247" s="26" t="str">
        <f t="shared" si="26"/>
        <v>yes</v>
      </c>
      <c r="J247" s="26" t="str">
        <f t="shared" si="26"/>
        <v>yes</v>
      </c>
      <c r="K247" s="26" t="str">
        <f t="shared" si="26"/>
        <v>yes</v>
      </c>
      <c r="L247" s="26" t="str">
        <f t="shared" si="26"/>
        <v>yes</v>
      </c>
      <c r="M247" s="26" t="str">
        <f t="shared" si="26"/>
        <v>yes</v>
      </c>
      <c r="N247" s="26" t="str">
        <f t="shared" si="26"/>
        <v>yes</v>
      </c>
      <c r="O247" s="26" t="str">
        <f t="shared" si="26"/>
        <v>yes</v>
      </c>
      <c r="P247" s="26" t="str">
        <f t="shared" si="26"/>
        <v>yes</v>
      </c>
      <c r="Q247" s="26" t="str">
        <f t="shared" si="26"/>
        <v>yes</v>
      </c>
      <c r="R247" s="26" t="str">
        <f t="shared" si="26"/>
        <v>yes</v>
      </c>
      <c r="S247" s="26" t="str">
        <f t="shared" si="26"/>
        <v>yes</v>
      </c>
      <c r="T247" s="26" t="str">
        <f t="shared" si="26"/>
        <v>yes</v>
      </c>
      <c r="U247" s="26" t="str">
        <f t="shared" si="26"/>
        <v>yes</v>
      </c>
      <c r="V247" s="26" t="str">
        <f t="shared" si="26"/>
        <v>yes</v>
      </c>
      <c r="W247" s="26" t="str">
        <f t="shared" si="26"/>
        <v>yes</v>
      </c>
      <c r="X247" s="26" t="str">
        <f t="shared" si="26"/>
        <v>yes</v>
      </c>
      <c r="Y247" s="26" t="str">
        <f t="shared" si="26"/>
        <v>yes</v>
      </c>
      <c r="Z247" s="26" t="str">
        <f t="shared" si="26"/>
        <v>yes</v>
      </c>
      <c r="AA247" s="26" t="str">
        <f t="shared" si="26"/>
        <v>yes</v>
      </c>
    </row>
    <row r="248" spans="1:27" x14ac:dyDescent="0.2">
      <c r="A248">
        <f t="shared" si="22"/>
        <v>10102</v>
      </c>
      <c r="B248" s="26" t="str">
        <f t="shared" si="23"/>
        <v/>
      </c>
      <c r="C248" s="26" t="str">
        <f t="shared" si="26"/>
        <v>yes</v>
      </c>
      <c r="D248" s="26" t="str">
        <f t="shared" si="26"/>
        <v>yes</v>
      </c>
      <c r="E248" s="26" t="str">
        <f t="shared" si="26"/>
        <v>yes</v>
      </c>
      <c r="F248" s="26" t="str">
        <f t="shared" si="26"/>
        <v>yes</v>
      </c>
      <c r="G248" s="26" t="str">
        <f t="shared" si="26"/>
        <v>yes</v>
      </c>
      <c r="H248" s="26" t="str">
        <f t="shared" si="26"/>
        <v>yes</v>
      </c>
      <c r="I248" s="26" t="str">
        <f t="shared" si="26"/>
        <v>yes</v>
      </c>
      <c r="J248" s="26" t="str">
        <f t="shared" si="26"/>
        <v>yes</v>
      </c>
      <c r="K248" s="26" t="str">
        <f t="shared" si="26"/>
        <v>yes</v>
      </c>
      <c r="L248" s="26" t="str">
        <f t="shared" si="26"/>
        <v>yes</v>
      </c>
      <c r="M248" s="26" t="str">
        <f t="shared" si="26"/>
        <v>yes</v>
      </c>
      <c r="N248" s="26" t="str">
        <f t="shared" si="26"/>
        <v>yes</v>
      </c>
      <c r="O248" s="26" t="str">
        <f t="shared" si="26"/>
        <v>yes</v>
      </c>
      <c r="P248" s="26" t="str">
        <f t="shared" si="26"/>
        <v>yes</v>
      </c>
      <c r="Q248" s="26" t="str">
        <f t="shared" si="26"/>
        <v>yes</v>
      </c>
      <c r="R248" s="26" t="str">
        <f t="shared" si="26"/>
        <v>yes</v>
      </c>
      <c r="S248" s="26" t="str">
        <f t="shared" si="26"/>
        <v>yes</v>
      </c>
      <c r="T248" s="26" t="str">
        <f t="shared" si="26"/>
        <v>yes</v>
      </c>
      <c r="U248" s="26" t="str">
        <f t="shared" si="26"/>
        <v>yes</v>
      </c>
      <c r="V248" s="26" t="str">
        <f t="shared" si="26"/>
        <v>yes</v>
      </c>
      <c r="W248" s="26" t="str">
        <f t="shared" si="26"/>
        <v>yes</v>
      </c>
      <c r="X248" s="26" t="str">
        <f t="shared" si="26"/>
        <v>yes</v>
      </c>
      <c r="Y248" s="26" t="str">
        <f t="shared" si="26"/>
        <v>yes</v>
      </c>
      <c r="Z248" s="26" t="str">
        <f t="shared" si="26"/>
        <v>yes</v>
      </c>
      <c r="AA248" s="26" t="str">
        <f t="shared" si="26"/>
        <v>yes</v>
      </c>
    </row>
    <row r="249" spans="1:27" x14ac:dyDescent="0.2">
      <c r="A249">
        <f t="shared" si="22"/>
        <v>10103</v>
      </c>
      <c r="B249" s="26" t="str">
        <f t="shared" si="23"/>
        <v>yes</v>
      </c>
      <c r="C249" s="26" t="str">
        <f t="shared" si="26"/>
        <v>yes</v>
      </c>
      <c r="D249" s="26" t="str">
        <f t="shared" si="26"/>
        <v>yes</v>
      </c>
      <c r="E249" s="26" t="str">
        <f t="shared" si="26"/>
        <v>yes</v>
      </c>
      <c r="F249" s="26" t="str">
        <f t="shared" si="26"/>
        <v>yes</v>
      </c>
      <c r="G249" s="26" t="str">
        <f t="shared" si="26"/>
        <v>yes</v>
      </c>
      <c r="H249" s="26" t="str">
        <f t="shared" si="26"/>
        <v>yes</v>
      </c>
      <c r="I249" s="26" t="str">
        <f t="shared" si="26"/>
        <v>yes</v>
      </c>
      <c r="J249" s="26" t="str">
        <f t="shared" si="26"/>
        <v>yes</v>
      </c>
      <c r="K249" s="26" t="str">
        <f t="shared" si="26"/>
        <v>yes</v>
      </c>
      <c r="L249" s="26" t="str">
        <f t="shared" si="26"/>
        <v>yes</v>
      </c>
      <c r="M249" s="26" t="str">
        <f t="shared" si="26"/>
        <v>yes</v>
      </c>
      <c r="N249" s="26" t="str">
        <f t="shared" si="26"/>
        <v>yes</v>
      </c>
      <c r="O249" s="26" t="str">
        <f t="shared" si="26"/>
        <v>yes</v>
      </c>
      <c r="P249" s="26" t="str">
        <f t="shared" si="26"/>
        <v>yes</v>
      </c>
      <c r="Q249" s="26" t="str">
        <f t="shared" si="26"/>
        <v>yes</v>
      </c>
      <c r="R249" s="26" t="str">
        <f t="shared" si="26"/>
        <v>yes</v>
      </c>
      <c r="S249" s="26" t="str">
        <f t="shared" si="26"/>
        <v>yes</v>
      </c>
      <c r="T249" s="26" t="str">
        <f t="shared" si="26"/>
        <v>yes</v>
      </c>
      <c r="U249" s="26" t="str">
        <f t="shared" si="26"/>
        <v>yes</v>
      </c>
      <c r="V249" s="26" t="str">
        <f t="shared" si="26"/>
        <v>yes</v>
      </c>
      <c r="W249" s="26" t="str">
        <f t="shared" si="26"/>
        <v>yes</v>
      </c>
      <c r="X249" s="26" t="str">
        <f t="shared" si="26"/>
        <v>yes</v>
      </c>
      <c r="Y249" s="26" t="str">
        <f t="shared" si="26"/>
        <v>yes</v>
      </c>
      <c r="Z249" s="26" t="str">
        <f t="shared" si="26"/>
        <v>yes</v>
      </c>
      <c r="AA249" s="26" t="str">
        <f t="shared" si="26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 Mapping and Pricing</vt:lpstr>
      <vt:lpstr>Production forecast</vt:lpstr>
      <vt:lpstr>Bag demand</vt:lpstr>
      <vt:lpstr>Order amounts</vt:lpstr>
      <vt:lpstr>Cost of orders</vt:lpstr>
      <vt:lpstr>Shipments from supplier to WH</vt:lpstr>
      <vt:lpstr>Inventory at supplier</vt:lpstr>
      <vt:lpstr>Inventory in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Klingensmith</dc:creator>
  <cp:lastModifiedBy>Microsoft Office User</cp:lastModifiedBy>
  <dcterms:created xsi:type="dcterms:W3CDTF">2019-11-12T12:43:12Z</dcterms:created>
  <dcterms:modified xsi:type="dcterms:W3CDTF">2022-04-12T22:18:26Z</dcterms:modified>
</cp:coreProperties>
</file>