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github\Sequence-Design\2022_designAnalysisScripts\2022-11-20_gblock\"/>
    </mc:Choice>
  </mc:AlternateContent>
  <xr:revisionPtr revIDLastSave="0" documentId="13_ncr:1_{746F7BBE-E121-469A-B955-80D56604B8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03" i="1" l="1"/>
  <c r="F103" i="1"/>
  <c r="G107" i="1"/>
  <c r="G106" i="1"/>
  <c r="F106" i="1"/>
  <c r="G105" i="1"/>
  <c r="G104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F107" i="1"/>
  <c r="F105" i="1"/>
  <c r="F104" i="1"/>
  <c r="F102" i="1"/>
  <c r="F101" i="1"/>
  <c r="F100" i="1"/>
  <c r="F99" i="1"/>
  <c r="F98" i="1"/>
  <c r="F97" i="1"/>
  <c r="F96" i="1"/>
  <c r="F95" i="1"/>
  <c r="F94" i="1"/>
  <c r="F93" i="1"/>
  <c r="F92" i="1"/>
  <c r="F89" i="1"/>
  <c r="F91" i="1"/>
  <c r="F9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</calcChain>
</file>

<file path=xl/sharedStrings.xml><?xml version="1.0" encoding="utf-8"?>
<sst xmlns="http://schemas.openxmlformats.org/spreadsheetml/2006/main" count="480" uniqueCount="151">
  <si>
    <t>2023-1-9 Data</t>
  </si>
  <si>
    <t>Samples</t>
  </si>
  <si>
    <t>Average Fluorescence</t>
  </si>
  <si>
    <t>Subtract No TM</t>
  </si>
  <si>
    <t>Percent GpA</t>
  </si>
  <si>
    <t>Standard Deviation</t>
  </si>
  <si>
    <t>Percent Standard Deviation</t>
  </si>
  <si>
    <t>Gpa</t>
  </si>
  <si>
    <t>G83I</t>
  </si>
  <si>
    <t>No TM</t>
  </si>
  <si>
    <t>P3</t>
  </si>
  <si>
    <t>P4</t>
  </si>
  <si>
    <t>P5</t>
  </si>
  <si>
    <t>R2</t>
  </si>
  <si>
    <t>R3</t>
  </si>
  <si>
    <t>G1</t>
  </si>
  <si>
    <t>G2</t>
  </si>
  <si>
    <t>G4</t>
  </si>
  <si>
    <t>L2</t>
  </si>
  <si>
    <t>L3</t>
  </si>
  <si>
    <t>L4</t>
  </si>
  <si>
    <t>L5</t>
  </si>
  <si>
    <t>L6</t>
  </si>
  <si>
    <t>OD Normalized Gpa</t>
  </si>
  <si>
    <t>OD Normalized G83I</t>
  </si>
  <si>
    <t>OD Normalized No TM</t>
  </si>
  <si>
    <t>OD Normalized P3</t>
  </si>
  <si>
    <t>OD Normalized P4</t>
  </si>
  <si>
    <t>OD Normalized P5</t>
  </si>
  <si>
    <t>OD Normalized R2</t>
  </si>
  <si>
    <t>OD Normalized R3</t>
  </si>
  <si>
    <t>OD Normalized G1</t>
  </si>
  <si>
    <t>OD Normalized G2</t>
  </si>
  <si>
    <t>OD Normalized G4</t>
  </si>
  <si>
    <t>OD Normalized L2</t>
  </si>
  <si>
    <t>OD Normalized L3</t>
  </si>
  <si>
    <t>OD Normalized L4</t>
  </si>
  <si>
    <t>OD Normalized L5</t>
  </si>
  <si>
    <t>OD Normalized L6</t>
  </si>
  <si>
    <t>2023-1-16 Data</t>
  </si>
  <si>
    <t>N5</t>
  </si>
  <si>
    <t>L7</t>
  </si>
  <si>
    <t>L8</t>
  </si>
  <si>
    <t>R1</t>
  </si>
  <si>
    <t>R4</t>
  </si>
  <si>
    <t>R5</t>
  </si>
  <si>
    <t>R6</t>
  </si>
  <si>
    <t>G3</t>
  </si>
  <si>
    <t>G5</t>
  </si>
  <si>
    <t>G6</t>
  </si>
  <si>
    <t>M3</t>
  </si>
  <si>
    <t>Design</t>
  </si>
  <si>
    <t>Sequence</t>
  </si>
  <si>
    <t>Sequencing Number</t>
  </si>
  <si>
    <t>Experimental Id</t>
  </si>
  <si>
    <t>Total</t>
  </si>
  <si>
    <t>Region</t>
  </si>
  <si>
    <t>VDWDiff</t>
  </si>
  <si>
    <t>HBONDDiff</t>
  </si>
  <si>
    <t>IMM1Diff</t>
  </si>
  <si>
    <t>Directory</t>
  </si>
  <si>
    <t>replicateNumber</t>
  </si>
  <si>
    <t>SasaDiff</t>
  </si>
  <si>
    <t>AxChange</t>
  </si>
  <si>
    <t>xChange</t>
  </si>
  <si>
    <t>crossChange</t>
  </si>
  <si>
    <t>zChange</t>
  </si>
  <si>
    <t>dir</t>
  </si>
  <si>
    <t>AAASYLLVLLLGFLLGTLAAA</t>
  </si>
  <si>
    <t>LLLSYLLVLLLGFLLGTL</t>
  </si>
  <si>
    <t>1_8</t>
  </si>
  <si>
    <t>GAS</t>
  </si>
  <si>
    <t>design_6005</t>
  </si>
  <si>
    <t>2022-11-19_alaEntropyCompare</t>
  </si>
  <si>
    <t>AAASYLLGVLLGLLLGTLAAA</t>
  </si>
  <si>
    <t>LLLSYLLGVLLGLLLGTL</t>
  </si>
  <si>
    <t>1_12</t>
  </si>
  <si>
    <t>design_6053</t>
  </si>
  <si>
    <t>AAATALLALLLGVLLSFLAAA</t>
  </si>
  <si>
    <t>LLLTALLALLLGVLLSFL</t>
  </si>
  <si>
    <t>1_18</t>
  </si>
  <si>
    <t>design_6011</t>
  </si>
  <si>
    <t>LLLGFLLGFLLGTLLGYLILI</t>
  </si>
  <si>
    <t>LLLGFLLGFLLGTLLGYL</t>
  </si>
  <si>
    <t>2_4/5/6</t>
  </si>
  <si>
    <t>design_1098</t>
  </si>
  <si>
    <t>2022-11-20_leuNoSeqEntropy</t>
  </si>
  <si>
    <t>LLLSYLLGILLGLLLGFLILI</t>
  </si>
  <si>
    <t>LLLSYLLGILLGLLLGFL</t>
  </si>
  <si>
    <t>design_5050</t>
  </si>
  <si>
    <t>2022-11-19_leuEntropyCompare</t>
  </si>
  <si>
    <t>AAAWWLLGFLLGTLLGWLAAA</t>
  </si>
  <si>
    <t>LLLWWLLGFLLGTLLGWL</t>
  </si>
  <si>
    <t>design_2001</t>
  </si>
  <si>
    <t>2022-11-20_alaNoSeqEntropy</t>
  </si>
  <si>
    <t>AAAYLLLTTLLAALLSFLAAA</t>
  </si>
  <si>
    <t>LLLYLLLTTLLAALLSFL</t>
  </si>
  <si>
    <t>1_15</t>
  </si>
  <si>
    <t>Right</t>
  </si>
  <si>
    <t>design_6404</t>
  </si>
  <si>
    <t>LLLYLLLATLLAFLLSFLILI</t>
  </si>
  <si>
    <t>LLLYLLLATLLAFLLSFL</t>
  </si>
  <si>
    <t>2_21</t>
  </si>
  <si>
    <t>design_5454</t>
  </si>
  <si>
    <t>LLLTYLLTTLLAYLLSTLILI</t>
  </si>
  <si>
    <t>LLLTYLLTTLLAYLLSTL</t>
  </si>
  <si>
    <t>2_25</t>
  </si>
  <si>
    <t>design_1448</t>
  </si>
  <si>
    <t>LLLYTLLTSLLFTLLTWLILI</t>
  </si>
  <si>
    <t>LLLYTLLTSLLFTLLTWL</t>
  </si>
  <si>
    <t>2_32</t>
  </si>
  <si>
    <t>design_1438</t>
  </si>
  <si>
    <t>LLLLYLLLAVLFTLLFSL</t>
  </si>
  <si>
    <t>AAAYSLLLALLFVLLSTLAAA</t>
  </si>
  <si>
    <t>LLLYSLLLALLFVLLSTL</t>
  </si>
  <si>
    <t>design_6416</t>
  </si>
  <si>
    <t>LLLLWTLLAVLYLLLSFLILI</t>
  </si>
  <si>
    <t>LLLLWTLLAVLYLLLSFL</t>
  </si>
  <si>
    <t>1_4</t>
  </si>
  <si>
    <t>Left</t>
  </si>
  <si>
    <t>design_5261</t>
  </si>
  <si>
    <t>AAALYVLLWTLALLLSFLAAA</t>
  </si>
  <si>
    <t>LLLLYVLLWTLALLLSFL</t>
  </si>
  <si>
    <t>1_14</t>
  </si>
  <si>
    <t>design_6265</t>
  </si>
  <si>
    <t>LLLLAWLLTILLFLLSVLILI</t>
  </si>
  <si>
    <t>LLLLAWLLTILLFLLSVL</t>
  </si>
  <si>
    <t>1_19</t>
  </si>
  <si>
    <t>design_5218</t>
  </si>
  <si>
    <t>AAALYFLTSLLAILTSLLAAA</t>
  </si>
  <si>
    <t>LLLLYFLTSLLAILTSLL</t>
  </si>
  <si>
    <t>1_26</t>
  </si>
  <si>
    <t>design_6219</t>
  </si>
  <si>
    <t>AAALYWLTSLLAYLTSLLAAA</t>
  </si>
  <si>
    <t>LLLLYWLTSLLAYLTSLL</t>
  </si>
  <si>
    <t>2_3</t>
  </si>
  <si>
    <t>design_2262</t>
  </si>
  <si>
    <t>LLLLTWLTALLFTLTSLLILI</t>
  </si>
  <si>
    <t>LLLLTWLTALLFTLTSLL</t>
  </si>
  <si>
    <t>2_16</t>
  </si>
  <si>
    <t>design_1222</t>
  </si>
  <si>
    <t>LLLLWVLTWLLTTLTSLLILI</t>
  </si>
  <si>
    <t>LLLLWVLTWLLTTLTSLL</t>
  </si>
  <si>
    <t>design_1221</t>
  </si>
  <si>
    <t>Ala data</t>
  </si>
  <si>
    <t>Leu Data</t>
  </si>
  <si>
    <t>OD600 Average</t>
  </si>
  <si>
    <t>Standrard Deviation</t>
  </si>
  <si>
    <t>G3 2 samples</t>
  </si>
  <si>
    <t>G5 2 samples</t>
  </si>
  <si>
    <t>No outliers/high standard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</si>
</sst>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/dd/yy"/>
  </numFmts>
  <fonts count="17" x14ac:knownFonts="1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000000"/>
      <name val="Calibri"/>
      <family val="2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5" fillId="0" borderId="0" xfId="0" applyFont="1"/>
    <xf numFmtId="0" fontId="16" fillId="0" borderId="0" xfId="0" applyFont="1"/>
    <xf numFmtId="164" fontId="0" fillId="0" borderId="0" xfId="0" applyNumberFormat="1"/>
    <xf numFmtId="165" fontId="0" fillId="0" borderId="0" xfId="0" applyNumberForma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Leucine TOXGREEN vs Energy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115134986289025"/>
                  <c:y val="-0.57463991996609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Sheet1!$G$121:$G$130</c:f>
                <c:numCache>
                  <c:formatCode>General</c:formatCode>
                  <c:ptCount val="10"/>
                  <c:pt idx="0">
                    <c:v>5.1781264471260853</c:v>
                  </c:pt>
                  <c:pt idx="1">
                    <c:v>27.625392989555912</c:v>
                  </c:pt>
                  <c:pt idx="2">
                    <c:v>8.6752602399796513E-2</c:v>
                  </c:pt>
                  <c:pt idx="3">
                    <c:v>28.360731672528143</c:v>
                  </c:pt>
                  <c:pt idx="4">
                    <c:v>0.9969303719978565</c:v>
                  </c:pt>
                  <c:pt idx="5">
                    <c:v>11.046342898519555</c:v>
                  </c:pt>
                  <c:pt idx="6">
                    <c:v>3.9738647678503263</c:v>
                  </c:pt>
                  <c:pt idx="7">
                    <c:v>6.9603377306880976</c:v>
                  </c:pt>
                  <c:pt idx="8">
                    <c:v>0.24475778560940423</c:v>
                  </c:pt>
                  <c:pt idx="9">
                    <c:v>2.0807017056054762</c:v>
                  </c:pt>
                </c:numCache>
              </c:numRef>
            </c:plus>
            <c:minus>
              <c:numRef>
                <c:f>Sheet1!$G$121:$G$130</c:f>
                <c:numCache>
                  <c:formatCode>General</c:formatCode>
                  <c:ptCount val="10"/>
                  <c:pt idx="0">
                    <c:v>5.1781264471260853</c:v>
                  </c:pt>
                  <c:pt idx="1">
                    <c:v>27.625392989555912</c:v>
                  </c:pt>
                  <c:pt idx="2">
                    <c:v>8.6752602399796513E-2</c:v>
                  </c:pt>
                  <c:pt idx="3">
                    <c:v>28.360731672528143</c:v>
                  </c:pt>
                  <c:pt idx="4">
                    <c:v>0.9969303719978565</c:v>
                  </c:pt>
                  <c:pt idx="5">
                    <c:v>11.046342898519555</c:v>
                  </c:pt>
                  <c:pt idx="6">
                    <c:v>3.9738647678503263</c:v>
                  </c:pt>
                  <c:pt idx="7">
                    <c:v>6.9603377306880976</c:v>
                  </c:pt>
                  <c:pt idx="8">
                    <c:v>0.24475778560940423</c:v>
                  </c:pt>
                  <c:pt idx="9">
                    <c:v>2.0807017056054762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Sheet1!$E$121:$E$130</c:f>
              <c:numCache>
                <c:formatCode>General</c:formatCode>
                <c:ptCount val="10"/>
                <c:pt idx="0">
                  <c:v>-42.155999999999999</c:v>
                </c:pt>
                <c:pt idx="1">
                  <c:v>-47.0261</c:v>
                </c:pt>
                <c:pt idx="2">
                  <c:v>-18.024000000000001</c:v>
                </c:pt>
                <c:pt idx="3">
                  <c:v>-22.288900000000002</c:v>
                </c:pt>
                <c:pt idx="4">
                  <c:v>-24.5886</c:v>
                </c:pt>
                <c:pt idx="5">
                  <c:v>-18.024000000000001</c:v>
                </c:pt>
                <c:pt idx="6">
                  <c:v>-22.721900000000002</c:v>
                </c:pt>
                <c:pt idx="7">
                  <c:v>-14.2117</c:v>
                </c:pt>
                <c:pt idx="8">
                  <c:v>-18.429099999999998</c:v>
                </c:pt>
                <c:pt idx="9">
                  <c:v>-23.184699999999999</c:v>
                </c:pt>
              </c:numCache>
            </c:numRef>
          </c:xVal>
          <c:yVal>
            <c:numRef>
              <c:f>Sheet1!$F$121:$F$130</c:f>
              <c:numCache>
                <c:formatCode>General</c:formatCode>
                <c:ptCount val="10"/>
                <c:pt idx="0">
                  <c:v>155.06923400959357</c:v>
                </c:pt>
                <c:pt idx="1">
                  <c:v>73.283513013176659</c:v>
                </c:pt>
                <c:pt idx="2">
                  <c:v>38.957209441371901</c:v>
                </c:pt>
                <c:pt idx="3">
                  <c:v>125.99640640313623</c:v>
                </c:pt>
                <c:pt idx="4">
                  <c:v>37.573074995824292</c:v>
                </c:pt>
                <c:pt idx="5">
                  <c:v>45.355548295764045</c:v>
                </c:pt>
                <c:pt idx="6">
                  <c:v>102.58591403840146</c:v>
                </c:pt>
                <c:pt idx="7">
                  <c:v>81.137700098007187</c:v>
                </c:pt>
                <c:pt idx="8">
                  <c:v>44.477319907418462</c:v>
                </c:pt>
                <c:pt idx="9">
                  <c:v>88.949867570211666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1-42DD-9A52-E76F4221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67584"/>
        <c:axId val="588467168"/>
      </c:scatterChart>
      <c:valAx>
        <c:axId val="5884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67584"/>
        <c:crossesAt val="-50"/>
        <c:crossBetween val="midCat"/>
      </c:valAx>
      <c:valAx>
        <c:axId val="588467584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671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Alanine TOXGREEN vs Energy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16601645038511"/>
                  <c:y val="-0.61547023777737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Sheet1!$G$110:$G$118</c:f>
                <c:numCache>
                  <c:formatCode>General</c:formatCode>
                  <c:ptCount val="9"/>
                  <c:pt idx="0">
                    <c:v>1.9941908896305978</c:v>
                  </c:pt>
                  <c:pt idx="1">
                    <c:v>1.3008584828140379</c:v>
                  </c:pt>
                  <c:pt idx="2">
                    <c:v>1.4558841543602732</c:v>
                  </c:pt>
                  <c:pt idx="3">
                    <c:v>3.901183895972399</c:v>
                  </c:pt>
                  <c:pt idx="4">
                    <c:v>2.1312295769382907</c:v>
                  </c:pt>
                  <c:pt idx="5">
                    <c:v>1.2518975718286138</c:v>
                  </c:pt>
                  <c:pt idx="6">
                    <c:v>3.373947200370873</c:v>
                  </c:pt>
                  <c:pt idx="7">
                    <c:v>3.2217359185169676</c:v>
                  </c:pt>
                  <c:pt idx="8">
                    <c:v>0.22591403847484617</c:v>
                  </c:pt>
                </c:numCache>
              </c:numRef>
            </c:plus>
            <c:minus>
              <c:numRef>
                <c:f>Sheet1!$G$110:$G$118</c:f>
                <c:numCache>
                  <c:formatCode>General</c:formatCode>
                  <c:ptCount val="9"/>
                  <c:pt idx="0">
                    <c:v>1.9941908896305978</c:v>
                  </c:pt>
                  <c:pt idx="1">
                    <c:v>1.3008584828140379</c:v>
                  </c:pt>
                  <c:pt idx="2">
                    <c:v>1.4558841543602732</c:v>
                  </c:pt>
                  <c:pt idx="3">
                    <c:v>3.901183895972399</c:v>
                  </c:pt>
                  <c:pt idx="4">
                    <c:v>2.1312295769382907</c:v>
                  </c:pt>
                  <c:pt idx="5">
                    <c:v>1.2518975718286138</c:v>
                  </c:pt>
                  <c:pt idx="6">
                    <c:v>3.373947200370873</c:v>
                  </c:pt>
                  <c:pt idx="7">
                    <c:v>3.2217359185169676</c:v>
                  </c:pt>
                  <c:pt idx="8">
                    <c:v>0.22591403847484617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Sheet1!$E$110:$E$118</c:f>
              <c:numCache>
                <c:formatCode>General</c:formatCode>
                <c:ptCount val="9"/>
                <c:pt idx="0">
                  <c:v>-46.956899999999997</c:v>
                </c:pt>
                <c:pt idx="1">
                  <c:v>-33.175899999999999</c:v>
                </c:pt>
                <c:pt idx="2">
                  <c:v>-6.46671</c:v>
                </c:pt>
                <c:pt idx="3">
                  <c:v>-46.848999999999997</c:v>
                </c:pt>
                <c:pt idx="4">
                  <c:v>-7.9169700000000001</c:v>
                </c:pt>
                <c:pt idx="5">
                  <c:v>-12.117599999999999</c:v>
                </c:pt>
                <c:pt idx="6">
                  <c:v>-19.871200000000002</c:v>
                </c:pt>
                <c:pt idx="7">
                  <c:v>-17.953700000000001</c:v>
                </c:pt>
                <c:pt idx="8">
                  <c:v>-36.766300000000001</c:v>
                </c:pt>
              </c:numCache>
            </c:numRef>
          </c:xVal>
          <c:yVal>
            <c:numRef>
              <c:f>Sheet1!$F$110:$F$118</c:f>
              <c:numCache>
                <c:formatCode>General</c:formatCode>
                <c:ptCount val="9"/>
                <c:pt idx="0">
                  <c:v>143.46591295131202</c:v>
                </c:pt>
                <c:pt idx="1">
                  <c:v>50.098517481757277</c:v>
                </c:pt>
                <c:pt idx="2">
                  <c:v>9.3380896704765082</c:v>
                </c:pt>
                <c:pt idx="3">
                  <c:v>103.91681977618174</c:v>
                </c:pt>
                <c:pt idx="4">
                  <c:v>76.922618053401422</c:v>
                </c:pt>
                <c:pt idx="5">
                  <c:v>32.048008780930111</c:v>
                </c:pt>
                <c:pt idx="6">
                  <c:v>66.00263619192566</c:v>
                </c:pt>
                <c:pt idx="7">
                  <c:v>71.355192890434978</c:v>
                </c:pt>
                <c:pt idx="8">
                  <c:v>113.9052329768586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4-4D88-877A-261640EC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14192"/>
        <c:axId val="588466336"/>
      </c:scatterChart>
      <c:valAx>
        <c:axId val="5884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14192"/>
        <c:crossesAt val="-50"/>
        <c:crossBetween val="midCat"/>
      </c:valAx>
      <c:valAx>
        <c:axId val="589314192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663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TOXGREEN vs Energy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16601645038511"/>
                  <c:y val="-0.63557687351043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Sheet1!$G$89:$G$107</c:f>
                <c:numCache>
                  <c:formatCode>General</c:formatCode>
                  <c:ptCount val="19"/>
                  <c:pt idx="0">
                    <c:v>1.9941908896305978</c:v>
                  </c:pt>
                  <c:pt idx="1">
                    <c:v>1.3008584828140379</c:v>
                  </c:pt>
                  <c:pt idx="2">
                    <c:v>1.4558841543602732</c:v>
                  </c:pt>
                  <c:pt idx="3">
                    <c:v>5.1781264471260853</c:v>
                  </c:pt>
                  <c:pt idx="4">
                    <c:v>27.625392989555912</c:v>
                  </c:pt>
                  <c:pt idx="5">
                    <c:v>3.901183895972399</c:v>
                  </c:pt>
                  <c:pt idx="6">
                    <c:v>2.1312295769382907</c:v>
                  </c:pt>
                  <c:pt idx="7">
                    <c:v>8.6752602399796513E-2</c:v>
                  </c:pt>
                  <c:pt idx="8">
                    <c:v>28.360731672528143</c:v>
                  </c:pt>
                  <c:pt idx="9">
                    <c:v>0.9969303719978565</c:v>
                  </c:pt>
                  <c:pt idx="10">
                    <c:v>11.046342898519555</c:v>
                  </c:pt>
                  <c:pt idx="11">
                    <c:v>1.2518975718286138</c:v>
                  </c:pt>
                  <c:pt idx="12">
                    <c:v>3.9738647678503263</c:v>
                  </c:pt>
                  <c:pt idx="13">
                    <c:v>3.373947200370873</c:v>
                  </c:pt>
                  <c:pt idx="14">
                    <c:v>6.9603377306880976</c:v>
                  </c:pt>
                  <c:pt idx="15">
                    <c:v>3.2217359185169676</c:v>
                  </c:pt>
                  <c:pt idx="16">
                    <c:v>0.22591403847484617</c:v>
                  </c:pt>
                  <c:pt idx="17">
                    <c:v>0.24475778560940423</c:v>
                  </c:pt>
                  <c:pt idx="18">
                    <c:v>2.0807017056054762</c:v>
                  </c:pt>
                </c:numCache>
              </c:numRef>
            </c:plus>
            <c:minus>
              <c:numRef>
                <c:f>Sheet1!$G$89:$G$107</c:f>
                <c:numCache>
                  <c:formatCode>General</c:formatCode>
                  <c:ptCount val="19"/>
                  <c:pt idx="0">
                    <c:v>1.9941908896305978</c:v>
                  </c:pt>
                  <c:pt idx="1">
                    <c:v>1.3008584828140379</c:v>
                  </c:pt>
                  <c:pt idx="2">
                    <c:v>1.4558841543602732</c:v>
                  </c:pt>
                  <c:pt idx="3">
                    <c:v>5.1781264471260853</c:v>
                  </c:pt>
                  <c:pt idx="4">
                    <c:v>27.625392989555912</c:v>
                  </c:pt>
                  <c:pt idx="5">
                    <c:v>3.901183895972399</c:v>
                  </c:pt>
                  <c:pt idx="6">
                    <c:v>2.1312295769382907</c:v>
                  </c:pt>
                  <c:pt idx="7">
                    <c:v>8.6752602399796513E-2</c:v>
                  </c:pt>
                  <c:pt idx="8">
                    <c:v>28.360731672528143</c:v>
                  </c:pt>
                  <c:pt idx="9">
                    <c:v>0.9969303719978565</c:v>
                  </c:pt>
                  <c:pt idx="10">
                    <c:v>11.046342898519555</c:v>
                  </c:pt>
                  <c:pt idx="11">
                    <c:v>1.2518975718286138</c:v>
                  </c:pt>
                  <c:pt idx="12">
                    <c:v>3.9738647678503263</c:v>
                  </c:pt>
                  <c:pt idx="13">
                    <c:v>3.373947200370873</c:v>
                  </c:pt>
                  <c:pt idx="14">
                    <c:v>6.9603377306880976</c:v>
                  </c:pt>
                  <c:pt idx="15">
                    <c:v>3.2217359185169676</c:v>
                  </c:pt>
                  <c:pt idx="16">
                    <c:v>0.22591403847484617</c:v>
                  </c:pt>
                  <c:pt idx="17">
                    <c:v>0.24475778560940423</c:v>
                  </c:pt>
                  <c:pt idx="18">
                    <c:v>2.0807017056054762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Sheet1!$E$89:$E$107</c:f>
              <c:numCache>
                <c:formatCode>General</c:formatCode>
                <c:ptCount val="19"/>
                <c:pt idx="0">
                  <c:v>-46.956899999999997</c:v>
                </c:pt>
                <c:pt idx="1">
                  <c:v>-33.175899999999999</c:v>
                </c:pt>
                <c:pt idx="2">
                  <c:v>-6.46671</c:v>
                </c:pt>
                <c:pt idx="3">
                  <c:v>-42.155999999999999</c:v>
                </c:pt>
                <c:pt idx="4">
                  <c:v>-47.0261</c:v>
                </c:pt>
                <c:pt idx="5">
                  <c:v>-46.848999999999997</c:v>
                </c:pt>
                <c:pt idx="6">
                  <c:v>-7.9169700000000001</c:v>
                </c:pt>
                <c:pt idx="7">
                  <c:v>-18.024000000000001</c:v>
                </c:pt>
                <c:pt idx="8">
                  <c:v>-22.288900000000002</c:v>
                </c:pt>
                <c:pt idx="9">
                  <c:v>-24.5886</c:v>
                </c:pt>
                <c:pt idx="10">
                  <c:v>-18.024000000000001</c:v>
                </c:pt>
                <c:pt idx="11">
                  <c:v>-12.117599999999999</c:v>
                </c:pt>
                <c:pt idx="12">
                  <c:v>-22.721900000000002</c:v>
                </c:pt>
                <c:pt idx="13">
                  <c:v>-19.871200000000002</c:v>
                </c:pt>
                <c:pt idx="14">
                  <c:v>-14.2117</c:v>
                </c:pt>
                <c:pt idx="15">
                  <c:v>-17.953700000000001</c:v>
                </c:pt>
                <c:pt idx="16">
                  <c:v>-36.766300000000001</c:v>
                </c:pt>
                <c:pt idx="17">
                  <c:v>-18.429099999999998</c:v>
                </c:pt>
                <c:pt idx="18">
                  <c:v>-23.184699999999999</c:v>
                </c:pt>
              </c:numCache>
            </c:numRef>
          </c:xVal>
          <c:yVal>
            <c:numRef>
              <c:f>Sheet1!$F$89:$F$107</c:f>
              <c:numCache>
                <c:formatCode>General</c:formatCode>
                <c:ptCount val="19"/>
                <c:pt idx="0">
                  <c:v>143.46591295131202</c:v>
                </c:pt>
                <c:pt idx="1">
                  <c:v>50.098517481757277</c:v>
                </c:pt>
                <c:pt idx="2">
                  <c:v>9.3380896704765082</c:v>
                </c:pt>
                <c:pt idx="3">
                  <c:v>155.06923400959357</c:v>
                </c:pt>
                <c:pt idx="4">
                  <c:v>73.283513013176659</c:v>
                </c:pt>
                <c:pt idx="5">
                  <c:v>103.91681977618174</c:v>
                </c:pt>
                <c:pt idx="6">
                  <c:v>76.922618053401422</c:v>
                </c:pt>
                <c:pt idx="7">
                  <c:v>38.957209441371901</c:v>
                </c:pt>
                <c:pt idx="8">
                  <c:v>125.99640640313623</c:v>
                </c:pt>
                <c:pt idx="9">
                  <c:v>37.573074995824292</c:v>
                </c:pt>
                <c:pt idx="10">
                  <c:v>45.355548295764045</c:v>
                </c:pt>
                <c:pt idx="11">
                  <c:v>32.048008780930111</c:v>
                </c:pt>
                <c:pt idx="12">
                  <c:v>102.58591403840146</c:v>
                </c:pt>
                <c:pt idx="13">
                  <c:v>66.00263619192566</c:v>
                </c:pt>
                <c:pt idx="14">
                  <c:v>81.137700098007187</c:v>
                </c:pt>
                <c:pt idx="15">
                  <c:v>71.355192890434978</c:v>
                </c:pt>
                <c:pt idx="16">
                  <c:v>113.9052329768586</c:v>
                </c:pt>
                <c:pt idx="17">
                  <c:v>44.477319907418462</c:v>
                </c:pt>
                <c:pt idx="18">
                  <c:v>88.949867570211666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9-4D69-A761-96E4FEA5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14608"/>
        <c:axId val="589299632"/>
      </c:scatterChart>
      <c:valAx>
        <c:axId val="5892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14608"/>
        <c:crossesAt val="-50"/>
        <c:crossBetween val="midCat"/>
      </c:valAx>
      <c:valAx>
        <c:axId val="589314608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996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TOXGREEN low</a:t>
            </a:r>
            <a:r>
              <a:rPr lang="en-US" baseline="0"/>
              <a:t> standard Dev.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08D-49C1-874A-78779BB3AE9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08D-49C1-874A-78779BB3AE9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08D-49C1-874A-78779BB3AE9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08D-49C1-874A-78779BB3AE9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08D-49C1-874A-78779BB3AE9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08D-49C1-874A-78779BB3AE9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08D-49C1-874A-78779BB3AE9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08D-49C1-874A-78779BB3AE9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08D-49C1-874A-78779BB3AE9C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324409448818903"/>
                  <c:y val="-0.65689231554389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Sheet1!$G$134:$G$148</c:f>
                <c:numCache>
                  <c:formatCode>General</c:formatCode>
                  <c:ptCount val="15"/>
                  <c:pt idx="0">
                    <c:v>1.9941908896305978</c:v>
                  </c:pt>
                  <c:pt idx="1">
                    <c:v>1.3008584828140379</c:v>
                  </c:pt>
                  <c:pt idx="2">
                    <c:v>5.1781264471260853</c:v>
                  </c:pt>
                  <c:pt idx="3">
                    <c:v>3.901183895972399</c:v>
                  </c:pt>
                  <c:pt idx="4">
                    <c:v>2.1312295769382907</c:v>
                  </c:pt>
                  <c:pt idx="5">
                    <c:v>8.6752602399796513E-2</c:v>
                  </c:pt>
                  <c:pt idx="6">
                    <c:v>0.9969303719978565</c:v>
                  </c:pt>
                  <c:pt idx="7">
                    <c:v>1.2518975718286138</c:v>
                  </c:pt>
                  <c:pt idx="8">
                    <c:v>3.9738647678503263</c:v>
                  </c:pt>
                  <c:pt idx="9">
                    <c:v>3.373947200370873</c:v>
                  </c:pt>
                  <c:pt idx="10">
                    <c:v>6.9603377306880976</c:v>
                  </c:pt>
                  <c:pt idx="11">
                    <c:v>3.2217359185169676</c:v>
                  </c:pt>
                  <c:pt idx="12">
                    <c:v>0.22591403847484617</c:v>
                  </c:pt>
                  <c:pt idx="13">
                    <c:v>0.24475778560940423</c:v>
                  </c:pt>
                  <c:pt idx="14">
                    <c:v>2.0807017056054762</c:v>
                  </c:pt>
                </c:numCache>
              </c:numRef>
            </c:plus>
            <c:minus>
              <c:numRef>
                <c:f>Sheet1!$G$134:$G$148</c:f>
                <c:numCache>
                  <c:formatCode>General</c:formatCode>
                  <c:ptCount val="15"/>
                  <c:pt idx="0">
                    <c:v>1.9941908896305978</c:v>
                  </c:pt>
                  <c:pt idx="1">
                    <c:v>1.3008584828140379</c:v>
                  </c:pt>
                  <c:pt idx="2">
                    <c:v>5.1781264471260853</c:v>
                  </c:pt>
                  <c:pt idx="3">
                    <c:v>3.901183895972399</c:v>
                  </c:pt>
                  <c:pt idx="4">
                    <c:v>2.1312295769382907</c:v>
                  </c:pt>
                  <c:pt idx="5">
                    <c:v>8.6752602399796513E-2</c:v>
                  </c:pt>
                  <c:pt idx="6">
                    <c:v>0.9969303719978565</c:v>
                  </c:pt>
                  <c:pt idx="7">
                    <c:v>1.2518975718286138</c:v>
                  </c:pt>
                  <c:pt idx="8">
                    <c:v>3.9738647678503263</c:v>
                  </c:pt>
                  <c:pt idx="9">
                    <c:v>3.373947200370873</c:v>
                  </c:pt>
                  <c:pt idx="10">
                    <c:v>6.9603377306880976</c:v>
                  </c:pt>
                  <c:pt idx="11">
                    <c:v>3.2217359185169676</c:v>
                  </c:pt>
                  <c:pt idx="12">
                    <c:v>0.22591403847484617</c:v>
                  </c:pt>
                  <c:pt idx="13">
                    <c:v>0.24475778560940423</c:v>
                  </c:pt>
                  <c:pt idx="14">
                    <c:v>2.0807017056054762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Sheet1!$E$134:$E$148</c:f>
              <c:numCache>
                <c:formatCode>General</c:formatCode>
                <c:ptCount val="15"/>
                <c:pt idx="0">
                  <c:v>-46.956899999999997</c:v>
                </c:pt>
                <c:pt idx="1">
                  <c:v>-33.175899999999999</c:v>
                </c:pt>
                <c:pt idx="2">
                  <c:v>-42.155999999999999</c:v>
                </c:pt>
                <c:pt idx="3">
                  <c:v>-46.848999999999997</c:v>
                </c:pt>
                <c:pt idx="4">
                  <c:v>-7.9169700000000001</c:v>
                </c:pt>
                <c:pt idx="5">
                  <c:v>-18.024000000000001</c:v>
                </c:pt>
                <c:pt idx="6">
                  <c:v>-24.5886</c:v>
                </c:pt>
                <c:pt idx="7">
                  <c:v>-12.117599999999999</c:v>
                </c:pt>
                <c:pt idx="8">
                  <c:v>-22.721900000000002</c:v>
                </c:pt>
                <c:pt idx="9">
                  <c:v>-19.871200000000002</c:v>
                </c:pt>
                <c:pt idx="10">
                  <c:v>-14.2117</c:v>
                </c:pt>
                <c:pt idx="11">
                  <c:v>-17.953700000000001</c:v>
                </c:pt>
                <c:pt idx="12">
                  <c:v>-36.766300000000001</c:v>
                </c:pt>
                <c:pt idx="13">
                  <c:v>-18.429099999999998</c:v>
                </c:pt>
                <c:pt idx="14">
                  <c:v>-23.184699999999999</c:v>
                </c:pt>
              </c:numCache>
            </c:numRef>
          </c:xVal>
          <c:yVal>
            <c:numRef>
              <c:f>Sheet1!$F$134:$F$148</c:f>
              <c:numCache>
                <c:formatCode>General</c:formatCode>
                <c:ptCount val="15"/>
                <c:pt idx="0">
                  <c:v>143.46591295131202</c:v>
                </c:pt>
                <c:pt idx="1">
                  <c:v>50.098517481757277</c:v>
                </c:pt>
                <c:pt idx="2">
                  <c:v>155.06923400959357</c:v>
                </c:pt>
                <c:pt idx="3">
                  <c:v>103.91681977618174</c:v>
                </c:pt>
                <c:pt idx="4">
                  <c:v>76.922618053401422</c:v>
                </c:pt>
                <c:pt idx="5">
                  <c:v>38.957209441371901</c:v>
                </c:pt>
                <c:pt idx="6">
                  <c:v>37.573074995824292</c:v>
                </c:pt>
                <c:pt idx="7">
                  <c:v>32.048008780930111</c:v>
                </c:pt>
                <c:pt idx="8">
                  <c:v>102.58591403840146</c:v>
                </c:pt>
                <c:pt idx="9">
                  <c:v>66.00263619192566</c:v>
                </c:pt>
                <c:pt idx="10">
                  <c:v>81.137700098007187</c:v>
                </c:pt>
                <c:pt idx="11">
                  <c:v>71.355192890434978</c:v>
                </c:pt>
                <c:pt idx="12">
                  <c:v>113.9052329768586</c:v>
                </c:pt>
                <c:pt idx="13">
                  <c:v>44.477319907418462</c:v>
                </c:pt>
                <c:pt idx="14">
                  <c:v>88.949867570211666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D-49C1-874A-78779BB3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91936"/>
        <c:axId val="892588608"/>
      </c:scatterChart>
      <c:valAx>
        <c:axId val="8925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88608"/>
        <c:crossesAt val="0"/>
        <c:crossBetween val="midCat"/>
      </c:valAx>
      <c:valAx>
        <c:axId val="8925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91936"/>
        <c:crossesAt val="-5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244687" y="27582510"/>
    <xdr:ext cx="5759622" cy="3239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64E59-9C97-C274-27DD-1873364B6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58378" y="27206417"/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7A22D-93A1-B246-BCF1-6E523E45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20004" y="30794248"/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0A31C-0FCF-544C-972E-A9CEE6D31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4</xdr:col>
      <xdr:colOff>49530</xdr:colOff>
      <xdr:row>174</xdr:row>
      <xdr:rowOff>19050</xdr:rowOff>
    </xdr:from>
    <xdr:to>
      <xdr:col>8</xdr:col>
      <xdr:colOff>55880</xdr:colOff>
      <xdr:row>191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36879-E56B-B240-C70C-E0176FE9A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8"/>
  <sheetViews>
    <sheetView tabSelected="1" topLeftCell="A135" workbookViewId="0">
      <selection activeCell="E152" sqref="E152"/>
    </sheetView>
  </sheetViews>
  <sheetFormatPr defaultRowHeight="13.8" x14ac:dyDescent="0.25"/>
  <cols>
    <col min="1" max="1" width="25.09765625" customWidth="1"/>
    <col min="2" max="2" width="25.296875" customWidth="1"/>
    <col min="3" max="3" width="18.296875" customWidth="1"/>
    <col min="4" max="4" width="15.5" customWidth="1"/>
    <col min="5" max="5" width="22.3984375" customWidth="1"/>
    <col min="6" max="6" width="10.59765625" customWidth="1"/>
    <col min="7" max="7" width="21.8984375" customWidth="1"/>
    <col min="8" max="19" width="10.59765625" customWidth="1"/>
  </cols>
  <sheetData>
    <row r="1" spans="1:6" ht="14.4" x14ac:dyDescent="0.3">
      <c r="A1" s="1" t="s">
        <v>0</v>
      </c>
      <c r="B1" s="1"/>
      <c r="C1" s="1"/>
      <c r="D1" s="1"/>
      <c r="E1" s="1"/>
      <c r="F1" s="1"/>
    </row>
    <row r="2" spans="1:6" ht="14.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4.4" x14ac:dyDescent="0.3">
      <c r="A3" s="1" t="s">
        <v>7</v>
      </c>
      <c r="B3">
        <v>95197.983485029297</v>
      </c>
      <c r="C3">
        <v>54823.560187798001</v>
      </c>
      <c r="D3">
        <v>100</v>
      </c>
      <c r="E3">
        <v>9596.2129804924425</v>
      </c>
      <c r="F3">
        <v>10.080269170829158</v>
      </c>
    </row>
    <row r="4" spans="1:6" ht="14.4" x14ac:dyDescent="0.3">
      <c r="A4" s="1" t="s">
        <v>8</v>
      </c>
      <c r="B4">
        <v>53148.509257692996</v>
      </c>
      <c r="C4">
        <v>12774.0859604618</v>
      </c>
      <c r="D4">
        <v>23.300358307093035</v>
      </c>
      <c r="E4">
        <v>1159.8948248725885</v>
      </c>
      <c r="F4">
        <v>0.50849902274845771</v>
      </c>
    </row>
    <row r="5" spans="1:6" ht="14.4" x14ac:dyDescent="0.3">
      <c r="A5" s="1" t="s">
        <v>9</v>
      </c>
      <c r="B5">
        <v>40374.423297231202</v>
      </c>
      <c r="C5">
        <v>0</v>
      </c>
      <c r="D5">
        <v>0</v>
      </c>
      <c r="E5">
        <v>1297.6317555098756</v>
      </c>
      <c r="F5">
        <v>0</v>
      </c>
    </row>
    <row r="6" spans="1:6" ht="14.4" x14ac:dyDescent="0.3">
      <c r="A6" s="1" t="s">
        <v>10</v>
      </c>
      <c r="B6">
        <v>91937.937009172005</v>
      </c>
      <c r="C6">
        <v>51563.513711940803</v>
      </c>
      <c r="D6">
        <v>94.053566633232208</v>
      </c>
      <c r="E6">
        <v>6012.0042780843514</v>
      </c>
      <c r="F6">
        <v>6.1503495005731139</v>
      </c>
    </row>
    <row r="7" spans="1:6" ht="14.4" x14ac:dyDescent="0.3">
      <c r="A7" s="1" t="s">
        <v>11</v>
      </c>
      <c r="B7">
        <v>59246.973126506302</v>
      </c>
      <c r="C7">
        <v>18872.5498292751</v>
      </c>
      <c r="D7">
        <v>34.424159548608642</v>
      </c>
      <c r="E7">
        <v>2665.4127917055671</v>
      </c>
      <c r="F7">
        <v>1.5486798795384369</v>
      </c>
    </row>
    <row r="8" spans="1:6" ht="14.4" x14ac:dyDescent="0.3">
      <c r="A8" s="1" t="s">
        <v>12</v>
      </c>
      <c r="B8">
        <v>57073.123662488397</v>
      </c>
      <c r="C8">
        <v>16698.700365257198</v>
      </c>
      <c r="D8">
        <v>30.458985713543203</v>
      </c>
      <c r="E8">
        <v>1801.3981076317561</v>
      </c>
      <c r="F8">
        <v>0.96137648868204839</v>
      </c>
    </row>
    <row r="9" spans="1:6" ht="14.4" x14ac:dyDescent="0.3">
      <c r="A9" s="1" t="s">
        <v>13</v>
      </c>
      <c r="B9">
        <v>54944.562262347099</v>
      </c>
      <c r="C9">
        <v>14570.138965115901</v>
      </c>
      <c r="D9">
        <v>26.576418815571017</v>
      </c>
      <c r="E9">
        <v>2215.7855402511741</v>
      </c>
      <c r="F9">
        <v>1.0717647406494411</v>
      </c>
    </row>
    <row r="10" spans="1:6" ht="14.4" x14ac:dyDescent="0.3">
      <c r="A10" s="1" t="s">
        <v>14</v>
      </c>
      <c r="B10">
        <v>80000.424373966307</v>
      </c>
      <c r="C10">
        <v>39626.001076735098</v>
      </c>
      <c r="D10">
        <v>72.279145938345252</v>
      </c>
      <c r="E10">
        <v>29232.635635355284</v>
      </c>
      <c r="F10">
        <v>26.411234112626754</v>
      </c>
    </row>
    <row r="11" spans="1:6" ht="14.4" x14ac:dyDescent="0.3">
      <c r="A11" s="1" t="s">
        <v>15</v>
      </c>
      <c r="B11">
        <v>101026.570734393</v>
      </c>
      <c r="C11">
        <v>60652.147437161599</v>
      </c>
      <c r="D11">
        <v>110.631537297829</v>
      </c>
      <c r="E11">
        <v>3740.2514884742309</v>
      </c>
      <c r="F11">
        <v>4.0958509136995742</v>
      </c>
    </row>
    <row r="12" spans="1:6" ht="14.4" x14ac:dyDescent="0.3">
      <c r="A12" s="1" t="s">
        <v>16</v>
      </c>
      <c r="B12">
        <v>60740.251429584299</v>
      </c>
      <c r="C12">
        <v>20365.828132353101</v>
      </c>
      <c r="D12">
        <v>37.147948915739761</v>
      </c>
      <c r="E12">
        <v>693.33780264120458</v>
      </c>
      <c r="F12">
        <v>0.42403639543253369</v>
      </c>
    </row>
    <row r="13" spans="1:6" ht="14.4" x14ac:dyDescent="0.3">
      <c r="A13" s="1" t="s">
        <v>17</v>
      </c>
      <c r="B13">
        <v>118803.881793868</v>
      </c>
      <c r="C13">
        <v>78429.458496636798</v>
      </c>
      <c r="D13">
        <v>143.05794484702696</v>
      </c>
      <c r="E13">
        <v>4887.5983343126281</v>
      </c>
      <c r="F13">
        <v>5.8854118433410143</v>
      </c>
    </row>
    <row r="14" spans="1:6" ht="14.4" x14ac:dyDescent="0.3">
      <c r="A14" s="1" t="s">
        <v>18</v>
      </c>
      <c r="B14">
        <v>78558.322452344393</v>
      </c>
      <c r="C14">
        <v>38183.899155113097</v>
      </c>
      <c r="D14">
        <v>69.648703995716815</v>
      </c>
      <c r="E14">
        <v>37.157034954883656</v>
      </c>
      <c r="F14">
        <v>3.2942904687165521E-2</v>
      </c>
    </row>
    <row r="15" spans="1:6" ht="14.4" x14ac:dyDescent="0.3">
      <c r="A15" s="1" t="s">
        <v>19</v>
      </c>
      <c r="B15">
        <v>66247.421209592707</v>
      </c>
      <c r="C15">
        <v>25872.997912361501</v>
      </c>
      <c r="D15">
        <v>47.193210042787342</v>
      </c>
      <c r="E15">
        <v>745.98945127499974</v>
      </c>
      <c r="F15">
        <v>0.53142652530340184</v>
      </c>
    </row>
    <row r="16" spans="1:6" ht="14.4" x14ac:dyDescent="0.3">
      <c r="A16" s="1" t="s">
        <v>20</v>
      </c>
      <c r="B16">
        <v>64281.798316573702</v>
      </c>
      <c r="C16">
        <v>23907.3750193425</v>
      </c>
      <c r="D16">
        <v>43.607848409420654</v>
      </c>
      <c r="E16">
        <v>25028.040379492191</v>
      </c>
      <c r="F16">
        <v>16.978663003153027</v>
      </c>
    </row>
    <row r="17" spans="1:6" ht="14.4" x14ac:dyDescent="0.3">
      <c r="A17" s="1" t="s">
        <v>21</v>
      </c>
      <c r="B17">
        <v>70246.577209000301</v>
      </c>
      <c r="C17">
        <v>29872.153911769099</v>
      </c>
      <c r="D17">
        <v>54.487803800851374</v>
      </c>
      <c r="E17">
        <v>1839.4006727133058</v>
      </c>
      <c r="F17">
        <v>1.4267585261522946</v>
      </c>
    </row>
    <row r="18" spans="1:6" ht="14.4" x14ac:dyDescent="0.3">
      <c r="A18" s="1" t="s">
        <v>22</v>
      </c>
      <c r="B18">
        <v>88947.152708502501</v>
      </c>
      <c r="C18">
        <v>48572.729411271197</v>
      </c>
      <c r="D18">
        <v>88.598276443349107</v>
      </c>
      <c r="E18">
        <v>4238.1858037574675</v>
      </c>
      <c r="F18">
        <v>4.2215624224662589</v>
      </c>
    </row>
    <row r="19" spans="1:6" ht="14.4" x14ac:dyDescent="0.3">
      <c r="A19" s="1" t="s">
        <v>23</v>
      </c>
      <c r="B19">
        <v>45089</v>
      </c>
      <c r="C19">
        <v>24530.333333333332</v>
      </c>
      <c r="D19">
        <v>100</v>
      </c>
      <c r="E19">
        <v>1904.8472379694913</v>
      </c>
      <c r="F19">
        <v>4.2246384660770726</v>
      </c>
    </row>
    <row r="20" spans="1:6" ht="14.4" x14ac:dyDescent="0.3">
      <c r="A20" s="1" t="s">
        <v>24</v>
      </c>
      <c r="B20">
        <v>25844</v>
      </c>
      <c r="C20">
        <v>5285.3333333333321</v>
      </c>
      <c r="D20">
        <v>21.546112975771489</v>
      </c>
      <c r="E20">
        <v>1378.7124428248262</v>
      </c>
      <c r="F20">
        <v>1.1494309725354279</v>
      </c>
    </row>
    <row r="21" spans="1:6" ht="14.4" x14ac:dyDescent="0.3">
      <c r="A21" s="1" t="s">
        <v>25</v>
      </c>
      <c r="B21">
        <v>20558.666666666668</v>
      </c>
      <c r="C21">
        <v>0</v>
      </c>
      <c r="D21">
        <v>0</v>
      </c>
      <c r="E21">
        <v>1463.5922701809181</v>
      </c>
      <c r="F21">
        <v>0</v>
      </c>
    </row>
    <row r="22" spans="1:6" ht="14.4" x14ac:dyDescent="0.3">
      <c r="A22" s="1" t="s">
        <v>26</v>
      </c>
      <c r="B22">
        <v>45503.333333333336</v>
      </c>
      <c r="C22">
        <v>24944.666666666668</v>
      </c>
      <c r="D22">
        <v>101.68906523895586</v>
      </c>
      <c r="E22">
        <v>4962.8791374899847</v>
      </c>
      <c r="F22">
        <v>11.090847711931845</v>
      </c>
    </row>
    <row r="23" spans="1:6" ht="14.4" x14ac:dyDescent="0.3">
      <c r="A23" s="1" t="s">
        <v>27</v>
      </c>
      <c r="B23">
        <v>29849</v>
      </c>
      <c r="C23">
        <v>9290.3333333333321</v>
      </c>
      <c r="D23">
        <v>37.872837711133151</v>
      </c>
      <c r="E23">
        <v>926.42376912512339</v>
      </c>
      <c r="F23">
        <v>1.1754597158970848</v>
      </c>
    </row>
    <row r="24" spans="1:6" ht="14.4" x14ac:dyDescent="0.3">
      <c r="A24" s="1" t="s">
        <v>28</v>
      </c>
      <c r="B24">
        <v>28692.333333333332</v>
      </c>
      <c r="C24">
        <v>8133.6666666666642</v>
      </c>
      <c r="D24">
        <v>33.157587204957117</v>
      </c>
      <c r="E24">
        <v>453.00147166795534</v>
      </c>
      <c r="F24">
        <v>0.52349997563126527</v>
      </c>
    </row>
    <row r="25" spans="1:6" ht="14.4" x14ac:dyDescent="0.3">
      <c r="A25" s="1" t="s">
        <v>29</v>
      </c>
      <c r="B25">
        <v>30115</v>
      </c>
      <c r="C25">
        <v>9556.3333333333321</v>
      </c>
      <c r="D25">
        <v>38.957209441371901</v>
      </c>
      <c r="E25">
        <v>67.062160219704623</v>
      </c>
      <c r="F25">
        <v>8.6752602399796513E-2</v>
      </c>
    </row>
    <row r="26" spans="1:6" ht="14.4" x14ac:dyDescent="0.3">
      <c r="A26" s="1" t="s">
        <v>30</v>
      </c>
      <c r="B26">
        <v>42935.666666666664</v>
      </c>
      <c r="C26">
        <v>22376.999999999996</v>
      </c>
      <c r="D26">
        <v>91.221752659971997</v>
      </c>
      <c r="E26">
        <v>11923.942692471039</v>
      </c>
      <c r="F26">
        <v>25.333785066594373</v>
      </c>
    </row>
    <row r="27" spans="1:6" ht="14.4" x14ac:dyDescent="0.3">
      <c r="A27" s="1" t="s">
        <v>31</v>
      </c>
      <c r="B27">
        <v>55751.333333333336</v>
      </c>
      <c r="C27">
        <v>35192.666666666672</v>
      </c>
      <c r="D27">
        <v>143.46591295131202</v>
      </c>
      <c r="E27">
        <v>774.9492456498898</v>
      </c>
      <c r="F27">
        <v>1.9941908896305978</v>
      </c>
    </row>
    <row r="28" spans="1:6" ht="14.4" x14ac:dyDescent="0.3">
      <c r="A28" s="1" t="s">
        <v>32</v>
      </c>
      <c r="B28">
        <v>32848</v>
      </c>
      <c r="C28">
        <v>12289.333333333332</v>
      </c>
      <c r="D28">
        <v>50.098517481757277</v>
      </c>
      <c r="E28">
        <v>852.93141576565233</v>
      </c>
      <c r="F28">
        <v>1.3008584828140379</v>
      </c>
    </row>
    <row r="29" spans="1:6" ht="14.4" x14ac:dyDescent="0.3">
      <c r="A29" s="1" t="s">
        <v>33</v>
      </c>
      <c r="B29">
        <v>58597.666666666664</v>
      </c>
      <c r="C29">
        <v>38039</v>
      </c>
      <c r="D29">
        <v>155.06923400959357</v>
      </c>
      <c r="E29">
        <v>1956.7139119792994</v>
      </c>
      <c r="F29">
        <v>5.1781264471260853</v>
      </c>
    </row>
    <row r="30" spans="1:6" ht="14.4" x14ac:dyDescent="0.3">
      <c r="A30" s="1" t="s">
        <v>34</v>
      </c>
      <c r="B30">
        <v>45723.333333333336</v>
      </c>
      <c r="C30">
        <v>25164.666666666668</v>
      </c>
      <c r="D30">
        <v>102.58591403840146</v>
      </c>
      <c r="E30">
        <v>1771.1821852461517</v>
      </c>
      <c r="F30">
        <v>3.9738647678503263</v>
      </c>
    </row>
    <row r="31" spans="1:6" ht="14.4" x14ac:dyDescent="0.3">
      <c r="A31" s="1" t="s">
        <v>35</v>
      </c>
      <c r="B31">
        <v>36749.333333333336</v>
      </c>
      <c r="C31">
        <v>16190.666666666668</v>
      </c>
      <c r="D31">
        <v>66.00263619192566</v>
      </c>
      <c r="E31">
        <v>1878.566031134741</v>
      </c>
      <c r="F31">
        <v>3.373947200370873</v>
      </c>
    </row>
    <row r="32" spans="1:6" ht="14.4" x14ac:dyDescent="0.3">
      <c r="A32" s="1" t="s">
        <v>36</v>
      </c>
      <c r="B32">
        <v>32984.333333333336</v>
      </c>
      <c r="C32">
        <v>12425.666666666668</v>
      </c>
      <c r="D32">
        <v>50.654291965050078</v>
      </c>
      <c r="E32">
        <v>11187.663265102916</v>
      </c>
      <c r="F32">
        <v>17.180979700580735</v>
      </c>
    </row>
    <row r="33" spans="1:6" ht="14.4" x14ac:dyDescent="0.3">
      <c r="A33" s="1" t="s">
        <v>37</v>
      </c>
      <c r="B33">
        <v>38062.333333333336</v>
      </c>
      <c r="C33">
        <v>17503.666666666668</v>
      </c>
      <c r="D33">
        <v>71.355192890434978</v>
      </c>
      <c r="E33">
        <v>1718.5404660156632</v>
      </c>
      <c r="F33">
        <v>3.2217359185169676</v>
      </c>
    </row>
    <row r="34" spans="1:6" ht="14.4" x14ac:dyDescent="0.3">
      <c r="A34" s="1" t="s">
        <v>38</v>
      </c>
      <c r="B34">
        <v>48500</v>
      </c>
      <c r="C34">
        <v>27941.333333333332</v>
      </c>
      <c r="D34">
        <v>113.9052329768586</v>
      </c>
      <c r="E34">
        <v>96.19251530134764</v>
      </c>
      <c r="F34">
        <v>0.22591403847484617</v>
      </c>
    </row>
    <row r="36" spans="1:6" x14ac:dyDescent="0.25">
      <c r="A36" s="2" t="s">
        <v>39</v>
      </c>
    </row>
    <row r="37" spans="1:6" ht="14.4" x14ac:dyDescent="0.3">
      <c r="A37" s="1" t="s">
        <v>1</v>
      </c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</row>
    <row r="38" spans="1:6" ht="14.4" x14ac:dyDescent="0.3">
      <c r="A38" s="1" t="s">
        <v>7</v>
      </c>
      <c r="B38">
        <v>107121.581022521</v>
      </c>
      <c r="C38">
        <v>63404.808908165003</v>
      </c>
      <c r="D38">
        <v>100</v>
      </c>
      <c r="E38">
        <v>8734.6027261217823</v>
      </c>
      <c r="F38">
        <v>8.1539150587083267</v>
      </c>
    </row>
    <row r="39" spans="1:6" ht="14.4" x14ac:dyDescent="0.3">
      <c r="A39" s="1" t="s">
        <v>8</v>
      </c>
      <c r="B39">
        <v>55664.484435283499</v>
      </c>
      <c r="C39">
        <v>11947.7123209275</v>
      </c>
      <c r="D39">
        <v>18.843542826905242</v>
      </c>
      <c r="E39">
        <v>1173.2071736305898</v>
      </c>
      <c r="F39">
        <v>0.39715412520963678</v>
      </c>
    </row>
    <row r="40" spans="1:6" ht="14.4" x14ac:dyDescent="0.3">
      <c r="A40" s="1" t="s">
        <v>9</v>
      </c>
      <c r="B40">
        <v>43716.772114355997</v>
      </c>
      <c r="C40">
        <v>0</v>
      </c>
      <c r="D40">
        <v>0</v>
      </c>
      <c r="E40">
        <v>1495.0501240056954</v>
      </c>
      <c r="F40">
        <v>0</v>
      </c>
    </row>
    <row r="41" spans="1:6" ht="14.4" x14ac:dyDescent="0.3">
      <c r="A41" s="1" t="s">
        <v>40</v>
      </c>
      <c r="B41">
        <v>115588.19452234999</v>
      </c>
      <c r="C41">
        <v>71871.422407993799</v>
      </c>
      <c r="D41">
        <v>113.3532671190474</v>
      </c>
      <c r="E41">
        <v>4115.7384257480453</v>
      </c>
      <c r="F41">
        <v>4.0361595671064681</v>
      </c>
    </row>
    <row r="42" spans="1:6" ht="14.4" x14ac:dyDescent="0.3">
      <c r="A42" s="1" t="s">
        <v>10</v>
      </c>
      <c r="B42">
        <v>111359.615165119</v>
      </c>
      <c r="C42">
        <v>67642.843050762502</v>
      </c>
      <c r="D42">
        <v>106.68408944932844</v>
      </c>
      <c r="E42">
        <v>1561.9263925977589</v>
      </c>
      <c r="F42">
        <v>1.4963476187852434</v>
      </c>
    </row>
    <row r="43" spans="1:6" ht="14.4" x14ac:dyDescent="0.3">
      <c r="A43" s="1" t="s">
        <v>11</v>
      </c>
      <c r="B43">
        <v>66018.115720005895</v>
      </c>
      <c r="C43">
        <v>22301.343605649901</v>
      </c>
      <c r="D43">
        <v>35.172952950541841</v>
      </c>
      <c r="E43">
        <v>898.1782395091634</v>
      </c>
      <c r="F43">
        <v>0.47852897064559685</v>
      </c>
    </row>
    <row r="44" spans="1:6" ht="14.4" x14ac:dyDescent="0.3">
      <c r="A44" s="1" t="s">
        <v>41</v>
      </c>
      <c r="B44">
        <v>63049.2960281204</v>
      </c>
      <c r="C44">
        <v>19332.523913764398</v>
      </c>
      <c r="D44">
        <v>30.490627204263664</v>
      </c>
      <c r="E44">
        <v>1773.0538172271697</v>
      </c>
      <c r="F44">
        <v>0.85744847856918971</v>
      </c>
    </row>
    <row r="45" spans="1:6" ht="14.4" x14ac:dyDescent="0.3">
      <c r="A45" s="1" t="s">
        <v>42</v>
      </c>
      <c r="B45">
        <v>97383.775063969399</v>
      </c>
      <c r="C45">
        <v>53667.002949613299</v>
      </c>
      <c r="D45">
        <v>84.641849528076278</v>
      </c>
      <c r="E45">
        <v>1446.6635995026593</v>
      </c>
      <c r="F45">
        <v>1.2573786816789099</v>
      </c>
    </row>
    <row r="46" spans="1:6" ht="14.4" x14ac:dyDescent="0.3">
      <c r="A46" s="1" t="s">
        <v>43</v>
      </c>
      <c r="B46">
        <v>86498.274020379904</v>
      </c>
      <c r="C46">
        <v>42781.501906023899</v>
      </c>
      <c r="D46">
        <v>67.473591739686952</v>
      </c>
      <c r="E46">
        <v>2829.880889986111</v>
      </c>
      <c r="F46">
        <v>2.2074686461128317</v>
      </c>
    </row>
    <row r="47" spans="1:6" ht="14.4" x14ac:dyDescent="0.3">
      <c r="A47" s="1" t="s">
        <v>44</v>
      </c>
      <c r="B47">
        <v>62182.972346058901</v>
      </c>
      <c r="C47">
        <v>18466.200231702798</v>
      </c>
      <c r="D47">
        <v>29.124289702456345</v>
      </c>
      <c r="E47">
        <v>2733.9756842918532</v>
      </c>
      <c r="F47">
        <v>1.2804968444682894</v>
      </c>
    </row>
    <row r="48" spans="1:6" ht="14.4" x14ac:dyDescent="0.3">
      <c r="A48" s="1" t="s">
        <v>45</v>
      </c>
      <c r="B48">
        <v>67792.632701898707</v>
      </c>
      <c r="C48">
        <v>24075.860587542698</v>
      </c>
      <c r="D48">
        <v>37.971663351929593</v>
      </c>
      <c r="E48">
        <v>16464.77998975942</v>
      </c>
      <c r="F48">
        <v>9.2221685162143174</v>
      </c>
    </row>
    <row r="49" spans="1:6" ht="14.4" x14ac:dyDescent="0.3">
      <c r="A49" s="1" t="s">
        <v>46</v>
      </c>
      <c r="B49">
        <v>58301.167279016998</v>
      </c>
      <c r="C49">
        <v>14584.3951646609</v>
      </c>
      <c r="D49">
        <v>23.002033151436301</v>
      </c>
      <c r="E49">
        <v>1541.7472621865056</v>
      </c>
      <c r="F49">
        <v>0.60827807213928065</v>
      </c>
    </row>
    <row r="50" spans="1:6" ht="14.4" x14ac:dyDescent="0.3">
      <c r="A50" s="1" t="s">
        <v>47</v>
      </c>
      <c r="B50">
        <v>47368.678767924597</v>
      </c>
      <c r="C50">
        <v>3651.9066535685502</v>
      </c>
      <c r="D50">
        <v>5.7596682593238944</v>
      </c>
      <c r="E50">
        <v>11542.945943266122</v>
      </c>
      <c r="F50">
        <v>1.4035337505242038</v>
      </c>
    </row>
    <row r="51" spans="1:6" ht="14.4" x14ac:dyDescent="0.3">
      <c r="A51" s="1" t="s">
        <v>48</v>
      </c>
      <c r="B51">
        <v>87312.986564687802</v>
      </c>
      <c r="C51">
        <v>43596.214450331798</v>
      </c>
      <c r="D51">
        <v>68.758529835609423</v>
      </c>
      <c r="E51">
        <v>36663.132950119289</v>
      </c>
      <c r="F51">
        <v>28.872029465513975</v>
      </c>
    </row>
    <row r="52" spans="1:6" ht="14.4" x14ac:dyDescent="0.3">
      <c r="A52" s="1" t="s">
        <v>49</v>
      </c>
      <c r="B52">
        <v>106033.589655127</v>
      </c>
      <c r="C52">
        <v>62316.8175407706</v>
      </c>
      <c r="D52">
        <v>98.2840554429078</v>
      </c>
      <c r="E52">
        <v>1906.4351304190823</v>
      </c>
      <c r="F52">
        <v>1.7671020727096256</v>
      </c>
    </row>
    <row r="53" spans="1:6" ht="14.4" x14ac:dyDescent="0.3">
      <c r="A53" s="1" t="s">
        <v>50</v>
      </c>
      <c r="B53">
        <v>51600.794080059597</v>
      </c>
      <c r="C53">
        <v>7884.0219657035204</v>
      </c>
      <c r="D53">
        <v>12.434422721977873</v>
      </c>
      <c r="E53">
        <v>1648.2547018638381</v>
      </c>
      <c r="F53">
        <v>0.39718566510166625</v>
      </c>
    </row>
    <row r="54" spans="1:6" ht="14.4" x14ac:dyDescent="0.3">
      <c r="A54" s="1" t="str">
        <f t="shared" ref="A54:A69" si="0">CONCATENATE("OD Normalized ",A38)</f>
        <v>OD Normalized Gpa</v>
      </c>
      <c r="B54">
        <v>50249.666666666664</v>
      </c>
      <c r="C54">
        <v>27939.333333333332</v>
      </c>
      <c r="D54">
        <v>100</v>
      </c>
      <c r="E54">
        <v>3898.6205680129137</v>
      </c>
      <c r="F54">
        <v>7.7585003575736762</v>
      </c>
    </row>
    <row r="55" spans="1:6" ht="14.4" x14ac:dyDescent="0.3">
      <c r="A55" s="1" t="str">
        <f t="shared" si="0"/>
        <v>OD Normalized G83I</v>
      </c>
      <c r="B55">
        <v>27576.666666666668</v>
      </c>
      <c r="C55">
        <v>5266.3333333333358</v>
      </c>
      <c r="D55">
        <v>18.849173208618684</v>
      </c>
      <c r="E55">
        <v>150.93155181516332</v>
      </c>
      <c r="F55">
        <v>0.10316457014902523</v>
      </c>
    </row>
    <row r="56" spans="1:6" ht="14.4" x14ac:dyDescent="0.3">
      <c r="A56" s="1" t="str">
        <f t="shared" si="0"/>
        <v>OD Normalized No TM</v>
      </c>
      <c r="B56">
        <v>22310.333333333332</v>
      </c>
      <c r="C56">
        <v>0</v>
      </c>
      <c r="D56">
        <v>0</v>
      </c>
      <c r="E56">
        <v>800.0058333120661</v>
      </c>
      <c r="F56">
        <v>0</v>
      </c>
    </row>
    <row r="57" spans="1:6" ht="14.4" x14ac:dyDescent="0.3">
      <c r="A57" s="1" t="str">
        <f t="shared" si="0"/>
        <v>OD Normalized N5</v>
      </c>
      <c r="B57">
        <v>48331</v>
      </c>
      <c r="C57">
        <v>26020.666666666668</v>
      </c>
      <c r="D57">
        <v>93.1327399842516</v>
      </c>
      <c r="E57">
        <v>2285.0792108808832</v>
      </c>
      <c r="F57">
        <v>4.4032957727005053</v>
      </c>
    </row>
    <row r="58" spans="1:6" ht="14.4" x14ac:dyDescent="0.3">
      <c r="A58" s="1" t="str">
        <f t="shared" si="0"/>
        <v>OD Normalized P3</v>
      </c>
      <c r="B58">
        <v>50391.666666666664</v>
      </c>
      <c r="C58">
        <v>28081.333333333332</v>
      </c>
      <c r="D58">
        <v>100.50824405259013</v>
      </c>
      <c r="E58">
        <v>2203.5272481485981</v>
      </c>
      <c r="F58">
        <v>4.3950253897824041</v>
      </c>
    </row>
    <row r="59" spans="1:6" ht="14.4" x14ac:dyDescent="0.3">
      <c r="A59" s="1" t="str">
        <f t="shared" si="0"/>
        <v>OD Normalized P4</v>
      </c>
      <c r="B59">
        <v>31941</v>
      </c>
      <c r="C59">
        <v>9630.6666666666679</v>
      </c>
      <c r="D59">
        <v>34.469922928249311</v>
      </c>
      <c r="E59">
        <v>1290.0957328818663</v>
      </c>
      <c r="F59">
        <v>1.3922388304217539</v>
      </c>
    </row>
    <row r="60" spans="1:6" ht="14.4" x14ac:dyDescent="0.3">
      <c r="A60" s="1" t="str">
        <f t="shared" si="0"/>
        <v>OD Normalized L7</v>
      </c>
      <c r="B60">
        <v>34737</v>
      </c>
      <c r="C60">
        <v>12426.666666666668</v>
      </c>
      <c r="D60">
        <v>44.477319907418462</v>
      </c>
      <c r="E60">
        <v>191.15700353374447</v>
      </c>
      <c r="F60">
        <v>0.24475778560940423</v>
      </c>
    </row>
    <row r="61" spans="1:6" ht="14.4" x14ac:dyDescent="0.3">
      <c r="A61" s="1" t="str">
        <f t="shared" si="0"/>
        <v>OD Normalized L8</v>
      </c>
      <c r="B61">
        <v>47162.333333333336</v>
      </c>
      <c r="C61">
        <v>24852.000000000004</v>
      </c>
      <c r="D61">
        <v>88.949867570211666</v>
      </c>
      <c r="E61">
        <v>1103.2140922474357</v>
      </c>
      <c r="F61">
        <v>2.0807017056054762</v>
      </c>
    </row>
    <row r="62" spans="1:6" ht="14.4" x14ac:dyDescent="0.3">
      <c r="A62" s="1" t="str">
        <f t="shared" si="0"/>
        <v>OD Normalized R1</v>
      </c>
      <c r="B62">
        <v>43802</v>
      </c>
      <c r="C62">
        <v>21491.666666666668</v>
      </c>
      <c r="D62">
        <v>76.922618053401422</v>
      </c>
      <c r="E62">
        <v>1213.5847724819228</v>
      </c>
      <c r="F62">
        <v>2.1312295769382907</v>
      </c>
    </row>
    <row r="63" spans="1:6" ht="14.4" x14ac:dyDescent="0.3">
      <c r="A63" s="1" t="str">
        <f t="shared" si="0"/>
        <v>OD Normalized R4</v>
      </c>
      <c r="B63">
        <v>32808</v>
      </c>
      <c r="C63">
        <v>10497.666666666668</v>
      </c>
      <c r="D63">
        <v>37.573074995824292</v>
      </c>
      <c r="E63">
        <v>870.49813325474747</v>
      </c>
      <c r="F63">
        <v>0.9969303719978565</v>
      </c>
    </row>
    <row r="64" spans="1:6" ht="14.4" x14ac:dyDescent="0.3">
      <c r="A64" s="1" t="str">
        <f t="shared" si="0"/>
        <v>OD Normalized R5</v>
      </c>
      <c r="B64">
        <v>34859.666666666664</v>
      </c>
      <c r="C64">
        <v>12549.333333333332</v>
      </c>
      <c r="D64">
        <v>44.916366412942324</v>
      </c>
      <c r="E64">
        <v>9035.4812452538044</v>
      </c>
      <c r="F64">
        <v>11.64213617444482</v>
      </c>
    </row>
    <row r="65" spans="1:6" ht="14.4" x14ac:dyDescent="0.3">
      <c r="A65" s="1" t="str">
        <f t="shared" si="0"/>
        <v>OD Normalized R6</v>
      </c>
      <c r="B65">
        <v>31264.333333333332</v>
      </c>
      <c r="C65">
        <v>8954</v>
      </c>
      <c r="D65">
        <v>32.048008780930111</v>
      </c>
      <c r="E65">
        <v>1221.2847060916358</v>
      </c>
      <c r="F65">
        <v>1.2518975718286138</v>
      </c>
    </row>
    <row r="66" spans="1:6" ht="14.4" x14ac:dyDescent="0.3">
      <c r="A66" s="1" t="str">
        <f t="shared" si="0"/>
        <v>OD Normalized G3</v>
      </c>
      <c r="B66">
        <v>24919.333333333332</v>
      </c>
      <c r="C66">
        <v>2609</v>
      </c>
      <c r="D66">
        <v>9.3380896704765082</v>
      </c>
      <c r="E66">
        <v>3885.1268104572046</v>
      </c>
      <c r="F66">
        <v>1.4558841543602732</v>
      </c>
    </row>
    <row r="67" spans="1:6" ht="14.4" x14ac:dyDescent="0.3">
      <c r="A67" s="1" t="str">
        <f t="shared" si="0"/>
        <v>OD Normalized G5</v>
      </c>
      <c r="B67">
        <v>42479.333333333336</v>
      </c>
      <c r="C67">
        <v>20169.000000000004</v>
      </c>
      <c r="D67">
        <v>72.188551385144024</v>
      </c>
      <c r="E67">
        <v>16664.088493924097</v>
      </c>
      <c r="F67">
        <v>28.318627297907064</v>
      </c>
    </row>
    <row r="68" spans="1:6" ht="14.4" x14ac:dyDescent="0.3">
      <c r="A68" s="1" t="str">
        <f t="shared" si="0"/>
        <v>OD Normalized G6</v>
      </c>
      <c r="B68">
        <v>51344</v>
      </c>
      <c r="C68">
        <v>29033.666666666668</v>
      </c>
      <c r="D68">
        <v>103.91681977618174</v>
      </c>
      <c r="E68">
        <v>1927.526134712575</v>
      </c>
      <c r="F68">
        <v>3.901183895972399</v>
      </c>
    </row>
    <row r="69" spans="1:6" ht="14.4" x14ac:dyDescent="0.3">
      <c r="A69" s="1" t="str">
        <f t="shared" si="0"/>
        <v>OD Normalized M3</v>
      </c>
      <c r="B69">
        <v>25699.666666666668</v>
      </c>
      <c r="C69">
        <v>3389.3333333333358</v>
      </c>
      <c r="D69">
        <v>12.131045837409635</v>
      </c>
      <c r="E69">
        <v>524.19493829426983</v>
      </c>
      <c r="F69">
        <v>0.24743639311220256</v>
      </c>
    </row>
    <row r="71" spans="1:6" x14ac:dyDescent="0.25">
      <c r="A71" s="2" t="s">
        <v>146</v>
      </c>
      <c r="B71" s="2" t="s">
        <v>2</v>
      </c>
      <c r="C71" s="2" t="s">
        <v>3</v>
      </c>
      <c r="D71" s="2" t="s">
        <v>4</v>
      </c>
      <c r="E71" s="2" t="s">
        <v>147</v>
      </c>
      <c r="F71" s="2" t="s">
        <v>6</v>
      </c>
    </row>
    <row r="72" spans="1:6" x14ac:dyDescent="0.25">
      <c r="A72" t="s">
        <v>7</v>
      </c>
      <c r="B72">
        <v>46876</v>
      </c>
      <c r="C72">
        <v>24488</v>
      </c>
      <c r="D72">
        <v>100</v>
      </c>
      <c r="E72">
        <v>2367.1665199840363</v>
      </c>
      <c r="F72">
        <v>5.0498475125523434</v>
      </c>
    </row>
    <row r="73" spans="1:6" x14ac:dyDescent="0.25">
      <c r="A73" t="s">
        <v>8</v>
      </c>
      <c r="B73">
        <v>27242.666666666701</v>
      </c>
      <c r="C73">
        <v>4854.6666666667006</v>
      </c>
      <c r="D73">
        <v>19.824676031798024</v>
      </c>
      <c r="E73">
        <v>1255.9044549646283</v>
      </c>
      <c r="F73">
        <v>0.91393031567757432</v>
      </c>
    </row>
    <row r="74" spans="1:6" x14ac:dyDescent="0.25">
      <c r="A74" t="s">
        <v>9</v>
      </c>
      <c r="B74">
        <v>22388</v>
      </c>
      <c r="C74">
        <v>0</v>
      </c>
      <c r="D74">
        <v>0</v>
      </c>
      <c r="E74">
        <v>2468.0581435614517</v>
      </c>
      <c r="F74">
        <v>0</v>
      </c>
    </row>
    <row r="75" spans="1:6" x14ac:dyDescent="0.25">
      <c r="A75" t="s">
        <v>40</v>
      </c>
      <c r="B75">
        <v>51317</v>
      </c>
      <c r="C75">
        <v>28929</v>
      </c>
      <c r="D75">
        <v>118.13541326363935</v>
      </c>
      <c r="E75">
        <v>732.7525730649694</v>
      </c>
      <c r="F75">
        <v>1.6868489591953009</v>
      </c>
    </row>
    <row r="76" spans="1:6" x14ac:dyDescent="0.25">
      <c r="A76" t="s">
        <v>10</v>
      </c>
      <c r="B76">
        <v>53960.666666666701</v>
      </c>
      <c r="C76">
        <v>31572.666666666701</v>
      </c>
      <c r="D76">
        <v>128.9311771752152</v>
      </c>
      <c r="E76">
        <v>2606.0775762308635</v>
      </c>
      <c r="F76">
        <v>6.226843930394546</v>
      </c>
    </row>
    <row r="77" spans="1:6" x14ac:dyDescent="0.25">
      <c r="A77" t="s">
        <v>11</v>
      </c>
      <c r="B77">
        <v>33724</v>
      </c>
      <c r="C77">
        <v>11336</v>
      </c>
      <c r="D77">
        <v>46.29206141783731</v>
      </c>
      <c r="E77">
        <v>1152.1481386233861</v>
      </c>
      <c r="F77">
        <v>1.5815239116237909</v>
      </c>
    </row>
    <row r="78" spans="1:6" x14ac:dyDescent="0.25">
      <c r="A78" t="s">
        <v>47</v>
      </c>
      <c r="B78">
        <v>34040</v>
      </c>
      <c r="C78">
        <v>11652</v>
      </c>
      <c r="D78">
        <v>47.582489382554719</v>
      </c>
      <c r="E78">
        <v>10872.653723907517</v>
      </c>
      <c r="F78">
        <v>15.198235322503628</v>
      </c>
    </row>
    <row r="79" spans="1:6" x14ac:dyDescent="0.25">
      <c r="A79" t="s">
        <v>48</v>
      </c>
      <c r="B79">
        <v>40333.666666666701</v>
      </c>
      <c r="C79">
        <v>17945.666666666701</v>
      </c>
      <c r="D79">
        <v>73.283513013176659</v>
      </c>
      <c r="E79">
        <v>15204.421111418003</v>
      </c>
      <c r="F79">
        <v>27.625392989555912</v>
      </c>
    </row>
    <row r="80" spans="1:6" x14ac:dyDescent="0.25">
      <c r="A80" t="s">
        <v>14</v>
      </c>
      <c r="B80">
        <v>53242</v>
      </c>
      <c r="C80">
        <v>30854</v>
      </c>
      <c r="D80">
        <v>125.99640640313623</v>
      </c>
      <c r="E80">
        <v>11984.32652815055</v>
      </c>
      <c r="F80">
        <v>28.360731672528143</v>
      </c>
    </row>
    <row r="81" spans="1:19" x14ac:dyDescent="0.25">
      <c r="A81" t="s">
        <v>45</v>
      </c>
      <c r="B81">
        <v>33494.666666666701</v>
      </c>
      <c r="C81">
        <v>11106.666666666701</v>
      </c>
      <c r="D81">
        <v>45.355548295764045</v>
      </c>
      <c r="E81">
        <v>8157.625410211801</v>
      </c>
      <c r="F81">
        <v>11.046342898519555</v>
      </c>
    </row>
    <row r="82" spans="1:19" x14ac:dyDescent="0.25">
      <c r="A82" t="s">
        <v>20</v>
      </c>
      <c r="B82">
        <v>42257</v>
      </c>
      <c r="C82">
        <v>19869</v>
      </c>
      <c r="D82">
        <v>81.137700098007187</v>
      </c>
      <c r="E82">
        <v>3624.985563189643</v>
      </c>
      <c r="F82">
        <v>6.9603377306880976</v>
      </c>
    </row>
    <row r="83" spans="1:19" x14ac:dyDescent="0.25">
      <c r="A83" t="s">
        <v>148</v>
      </c>
      <c r="B83">
        <v>41373.5</v>
      </c>
      <c r="C83">
        <v>18985.5</v>
      </c>
      <c r="D83">
        <v>77.529810519438087</v>
      </c>
      <c r="E83">
        <v>1914.1380566719843</v>
      </c>
      <c r="F83">
        <v>3.5869037147407008</v>
      </c>
    </row>
    <row r="84" spans="1:19" x14ac:dyDescent="0.25">
      <c r="A84" t="s">
        <v>149</v>
      </c>
      <c r="B84">
        <v>49923</v>
      </c>
      <c r="C84">
        <v>27535</v>
      </c>
      <c r="D84">
        <v>112.44282914080365</v>
      </c>
      <c r="E84">
        <v>2766.201728001774</v>
      </c>
      <c r="F84">
        <v>6.2303857594835907</v>
      </c>
    </row>
    <row r="88" spans="1:19" x14ac:dyDescent="0.25">
      <c r="A88" t="s">
        <v>51</v>
      </c>
      <c r="B88" t="s">
        <v>52</v>
      </c>
      <c r="C88" t="s">
        <v>53</v>
      </c>
      <c r="D88" t="s">
        <v>54</v>
      </c>
      <c r="E88" t="s">
        <v>55</v>
      </c>
      <c r="F88" t="s">
        <v>4</v>
      </c>
      <c r="G88" t="s">
        <v>6</v>
      </c>
      <c r="H88" t="s">
        <v>56</v>
      </c>
      <c r="I88" t="s">
        <v>57</v>
      </c>
      <c r="J88" t="s">
        <v>58</v>
      </c>
      <c r="K88" t="s">
        <v>59</v>
      </c>
      <c r="L88" t="s">
        <v>60</v>
      </c>
      <c r="M88" t="s">
        <v>61</v>
      </c>
      <c r="N88" t="s">
        <v>62</v>
      </c>
      <c r="O88" t="s">
        <v>63</v>
      </c>
      <c r="P88" t="s">
        <v>64</v>
      </c>
      <c r="Q88" t="s">
        <v>65</v>
      </c>
      <c r="R88" t="s">
        <v>66</v>
      </c>
      <c r="S88" t="s">
        <v>67</v>
      </c>
    </row>
    <row r="89" spans="1:19" x14ac:dyDescent="0.25">
      <c r="A89" t="s">
        <v>68</v>
      </c>
      <c r="B89" t="s">
        <v>69</v>
      </c>
      <c r="C89" t="s">
        <v>70</v>
      </c>
      <c r="D89" t="s">
        <v>15</v>
      </c>
      <c r="E89">
        <v>-46.956899999999997</v>
      </c>
      <c r="F89">
        <f>D27</f>
        <v>143.46591295131202</v>
      </c>
      <c r="G89">
        <f>F27</f>
        <v>1.9941908896305978</v>
      </c>
      <c r="H89" t="s">
        <v>71</v>
      </c>
      <c r="I89">
        <v>-43.674599999999998</v>
      </c>
      <c r="J89">
        <v>-30.256900000000002</v>
      </c>
      <c r="K89">
        <v>26.975000000000001</v>
      </c>
      <c r="L89" t="s">
        <v>72</v>
      </c>
      <c r="M89">
        <v>4</v>
      </c>
      <c r="N89">
        <v>-853.42</v>
      </c>
      <c r="O89">
        <v>-0.3649</v>
      </c>
      <c r="P89">
        <v>-0.35835</v>
      </c>
      <c r="Q89">
        <v>-3.6735000000000002</v>
      </c>
      <c r="R89">
        <v>0.236988</v>
      </c>
      <c r="S89" t="s">
        <v>73</v>
      </c>
    </row>
    <row r="90" spans="1:19" x14ac:dyDescent="0.25">
      <c r="A90" t="s">
        <v>74</v>
      </c>
      <c r="B90" t="s">
        <v>75</v>
      </c>
      <c r="C90" t="s">
        <v>76</v>
      </c>
      <c r="D90" t="s">
        <v>16</v>
      </c>
      <c r="E90">
        <v>-33.175899999999999</v>
      </c>
      <c r="F90">
        <f>D28</f>
        <v>50.098517481757277</v>
      </c>
      <c r="G90">
        <f>F28</f>
        <v>1.3008584828140379</v>
      </c>
      <c r="H90" t="s">
        <v>71</v>
      </c>
      <c r="I90">
        <v>-40.406199999999998</v>
      </c>
      <c r="J90">
        <v>-24.622599999999998</v>
      </c>
      <c r="K90">
        <v>31.853000000000002</v>
      </c>
      <c r="L90" t="s">
        <v>77</v>
      </c>
      <c r="M90">
        <v>0</v>
      </c>
      <c r="N90">
        <v>-767.16</v>
      </c>
      <c r="O90">
        <v>-5.0808999999999997</v>
      </c>
      <c r="P90">
        <v>-0.36326000000000003</v>
      </c>
      <c r="Q90">
        <v>1.2197</v>
      </c>
      <c r="R90">
        <v>-0.35358000000000001</v>
      </c>
      <c r="S90" t="s">
        <v>73</v>
      </c>
    </row>
    <row r="91" spans="1:19" x14ac:dyDescent="0.25">
      <c r="A91" t="s">
        <v>78</v>
      </c>
      <c r="B91" t="s">
        <v>79</v>
      </c>
      <c r="C91" t="s">
        <v>80</v>
      </c>
      <c r="D91" t="s">
        <v>47</v>
      </c>
      <c r="E91">
        <v>-6.46671</v>
      </c>
      <c r="F91">
        <f>D66</f>
        <v>9.3380896704765082</v>
      </c>
      <c r="G91">
        <f>F66</f>
        <v>1.4558841543602732</v>
      </c>
      <c r="H91" t="s">
        <v>71</v>
      </c>
      <c r="I91">
        <v>-36.512599999999999</v>
      </c>
      <c r="J91">
        <v>0.95850000000000002</v>
      </c>
      <c r="K91">
        <v>29.087</v>
      </c>
      <c r="L91" t="s">
        <v>81</v>
      </c>
      <c r="M91">
        <v>1</v>
      </c>
      <c r="N91">
        <v>-657.13</v>
      </c>
      <c r="O91">
        <v>0.35570000000000002</v>
      </c>
      <c r="P91">
        <v>-0.14469000000000001</v>
      </c>
      <c r="Q91">
        <v>1.4964</v>
      </c>
      <c r="R91">
        <v>-0.30004999999999998</v>
      </c>
      <c r="S91" t="s">
        <v>73</v>
      </c>
    </row>
    <row r="92" spans="1:19" x14ac:dyDescent="0.25">
      <c r="A92" t="s">
        <v>82</v>
      </c>
      <c r="B92" t="s">
        <v>83</v>
      </c>
      <c r="C92" t="s">
        <v>84</v>
      </c>
      <c r="D92" t="s">
        <v>17</v>
      </c>
      <c r="E92">
        <v>-42.155999999999999</v>
      </c>
      <c r="F92">
        <f>D29</f>
        <v>155.06923400959357</v>
      </c>
      <c r="G92">
        <f>F29</f>
        <v>5.1781264471260853</v>
      </c>
      <c r="H92" t="s">
        <v>71</v>
      </c>
      <c r="I92">
        <v>-50.616900000000001</v>
      </c>
      <c r="J92">
        <v>-12.7387</v>
      </c>
      <c r="K92">
        <v>21.2</v>
      </c>
      <c r="L92" t="s">
        <v>85</v>
      </c>
      <c r="M92">
        <v>0</v>
      </c>
      <c r="N92">
        <v>-1161.29</v>
      </c>
      <c r="O92">
        <v>-3.1177000000000001</v>
      </c>
      <c r="P92">
        <v>8.7040000000000006E-2</v>
      </c>
      <c r="Q92">
        <v>2.4624000000000001</v>
      </c>
      <c r="R92">
        <v>-0.2127</v>
      </c>
      <c r="S92" t="s">
        <v>86</v>
      </c>
    </row>
    <row r="93" spans="1:19" x14ac:dyDescent="0.25">
      <c r="A93" t="s">
        <v>87</v>
      </c>
      <c r="B93" t="s">
        <v>88</v>
      </c>
      <c r="D93" t="s">
        <v>48</v>
      </c>
      <c r="E93">
        <v>-47.0261</v>
      </c>
      <c r="F93">
        <f>D79</f>
        <v>73.283513013176659</v>
      </c>
      <c r="G93">
        <f>F79</f>
        <v>27.625392989555912</v>
      </c>
      <c r="H93" t="s">
        <v>71</v>
      </c>
      <c r="I93">
        <v>-46.085599999999999</v>
      </c>
      <c r="J93">
        <v>-26.6126</v>
      </c>
      <c r="K93">
        <v>25.672000000000001</v>
      </c>
      <c r="L93" t="s">
        <v>89</v>
      </c>
      <c r="M93">
        <v>3</v>
      </c>
      <c r="N93">
        <v>-1009.39</v>
      </c>
      <c r="O93">
        <v>-2.5037999999999898</v>
      </c>
      <c r="P93">
        <v>-0.86158999999999897</v>
      </c>
      <c r="Q93">
        <v>0.39370000000000199</v>
      </c>
      <c r="R93">
        <v>-0.28766999999999998</v>
      </c>
      <c r="S93" t="s">
        <v>90</v>
      </c>
    </row>
    <row r="94" spans="1:19" x14ac:dyDescent="0.25">
      <c r="A94" t="s">
        <v>91</v>
      </c>
      <c r="B94" t="s">
        <v>92</v>
      </c>
      <c r="D94" t="s">
        <v>49</v>
      </c>
      <c r="E94">
        <v>-46.848999999999997</v>
      </c>
      <c r="F94">
        <f>D68</f>
        <v>103.91681977618174</v>
      </c>
      <c r="G94">
        <f>F68</f>
        <v>3.901183895972399</v>
      </c>
      <c r="H94" t="s">
        <v>71</v>
      </c>
      <c r="I94">
        <v>-63.137799999999999</v>
      </c>
      <c r="J94">
        <v>-7.4076999999999904</v>
      </c>
      <c r="K94">
        <v>23.696000000000002</v>
      </c>
      <c r="L94" t="s">
        <v>93</v>
      </c>
      <c r="M94">
        <v>3</v>
      </c>
      <c r="N94">
        <v>-912.00999999999897</v>
      </c>
      <c r="O94">
        <v>10.608699999999899</v>
      </c>
      <c r="P94">
        <v>-0.81969999999999998</v>
      </c>
      <c r="Q94">
        <v>0.53839999999999499</v>
      </c>
      <c r="R94">
        <v>1.2316100000000001</v>
      </c>
      <c r="S94" t="s">
        <v>94</v>
      </c>
    </row>
    <row r="95" spans="1:19" x14ac:dyDescent="0.25">
      <c r="A95" t="s">
        <v>95</v>
      </c>
      <c r="B95" t="s">
        <v>96</v>
      </c>
      <c r="C95" t="s">
        <v>97</v>
      </c>
      <c r="D95" t="s">
        <v>43</v>
      </c>
      <c r="E95">
        <v>-7.9169700000000001</v>
      </c>
      <c r="F95">
        <f>D62</f>
        <v>76.922618053401422</v>
      </c>
      <c r="G95">
        <f>F62</f>
        <v>2.1312295769382907</v>
      </c>
      <c r="H95" t="s">
        <v>98</v>
      </c>
      <c r="I95">
        <v>-29.916499999999999</v>
      </c>
      <c r="J95">
        <v>6.3299999999999995E-2</v>
      </c>
      <c r="K95">
        <v>21.936</v>
      </c>
      <c r="L95" t="s">
        <v>99</v>
      </c>
      <c r="M95">
        <v>2</v>
      </c>
      <c r="N95">
        <v>-606.15</v>
      </c>
      <c r="O95">
        <v>6.0362999999999998</v>
      </c>
      <c r="P95">
        <v>-0.15847</v>
      </c>
      <c r="Q95">
        <v>-2.8815</v>
      </c>
      <c r="R95">
        <v>0.53186999999999995</v>
      </c>
      <c r="S95" t="s">
        <v>73</v>
      </c>
    </row>
    <row r="96" spans="1:19" x14ac:dyDescent="0.25">
      <c r="A96" t="s">
        <v>100</v>
      </c>
      <c r="B96" t="s">
        <v>101</v>
      </c>
      <c r="C96" t="s">
        <v>102</v>
      </c>
      <c r="D96" t="s">
        <v>13</v>
      </c>
      <c r="E96">
        <v>-18.024000000000001</v>
      </c>
      <c r="F96">
        <f>D25</f>
        <v>38.957209441371901</v>
      </c>
      <c r="G96">
        <f>F25</f>
        <v>8.6752602399796513E-2</v>
      </c>
      <c r="H96" t="s">
        <v>98</v>
      </c>
      <c r="I96">
        <v>-36.443100000000001</v>
      </c>
      <c r="J96">
        <v>1.0800000000000001E-2</v>
      </c>
      <c r="K96">
        <v>18.408000000000001</v>
      </c>
      <c r="L96" t="s">
        <v>103</v>
      </c>
      <c r="M96">
        <v>4</v>
      </c>
      <c r="N96">
        <v>-856.82</v>
      </c>
      <c r="O96">
        <v>5.7473999999999998</v>
      </c>
      <c r="P96">
        <v>-0.2505</v>
      </c>
      <c r="Q96">
        <v>-4.6509</v>
      </c>
      <c r="R96">
        <v>1.25509</v>
      </c>
      <c r="S96" t="s">
        <v>90</v>
      </c>
    </row>
    <row r="97" spans="1:19" x14ac:dyDescent="0.25">
      <c r="A97" t="s">
        <v>104</v>
      </c>
      <c r="B97" t="s">
        <v>105</v>
      </c>
      <c r="C97" t="s">
        <v>106</v>
      </c>
      <c r="D97" t="s">
        <v>14</v>
      </c>
      <c r="E97">
        <v>-22.288900000000002</v>
      </c>
      <c r="F97">
        <f>D80</f>
        <v>125.99640640313623</v>
      </c>
      <c r="G97">
        <f>F80</f>
        <v>28.360731672528143</v>
      </c>
      <c r="H97" t="s">
        <v>98</v>
      </c>
      <c r="I97">
        <v>-23.457000000000001</v>
      </c>
      <c r="J97">
        <v>-20.315999999999999</v>
      </c>
      <c r="K97">
        <v>21.484999999999999</v>
      </c>
      <c r="L97" t="s">
        <v>107</v>
      </c>
      <c r="M97">
        <v>2</v>
      </c>
      <c r="N97">
        <v>-801.88</v>
      </c>
      <c r="O97">
        <v>10.0228</v>
      </c>
      <c r="P97">
        <v>-0.27564</v>
      </c>
      <c r="Q97">
        <v>-3.5078</v>
      </c>
      <c r="R97">
        <v>1.02471</v>
      </c>
      <c r="S97" t="s">
        <v>86</v>
      </c>
    </row>
    <row r="98" spans="1:19" x14ac:dyDescent="0.25">
      <c r="A98" t="s">
        <v>108</v>
      </c>
      <c r="B98" t="s">
        <v>109</v>
      </c>
      <c r="C98" t="s">
        <v>110</v>
      </c>
      <c r="D98" t="s">
        <v>44</v>
      </c>
      <c r="E98">
        <v>-24.5886</v>
      </c>
      <c r="F98">
        <f>D63</f>
        <v>37.573074995824292</v>
      </c>
      <c r="G98">
        <f>F63</f>
        <v>0.9969303719978565</v>
      </c>
      <c r="H98" t="s">
        <v>98</v>
      </c>
      <c r="I98">
        <v>-46.728299999999997</v>
      </c>
      <c r="J98">
        <v>0.49299999999999999</v>
      </c>
      <c r="K98">
        <v>21.646999999999998</v>
      </c>
      <c r="L98" t="s">
        <v>111</v>
      </c>
      <c r="M98">
        <v>3</v>
      </c>
      <c r="N98">
        <v>-935.13</v>
      </c>
      <c r="O98">
        <v>2.7746</v>
      </c>
      <c r="P98">
        <v>0.31133</v>
      </c>
      <c r="Q98">
        <v>-2.4072</v>
      </c>
      <c r="R98">
        <v>0.13644999999999999</v>
      </c>
      <c r="S98" t="s">
        <v>86</v>
      </c>
    </row>
    <row r="99" spans="1:19" x14ac:dyDescent="0.25">
      <c r="A99" t="s">
        <v>100</v>
      </c>
      <c r="B99" t="s">
        <v>112</v>
      </c>
      <c r="C99" s="3"/>
      <c r="D99" t="s">
        <v>45</v>
      </c>
      <c r="E99">
        <v>-18.024000000000001</v>
      </c>
      <c r="F99">
        <f>D81</f>
        <v>45.355548295764045</v>
      </c>
      <c r="G99">
        <f>F81</f>
        <v>11.046342898519555</v>
      </c>
      <c r="H99" t="s">
        <v>98</v>
      </c>
      <c r="I99">
        <v>-36.443100000000001</v>
      </c>
      <c r="J99">
        <v>1.0800000000003E-2</v>
      </c>
      <c r="K99">
        <v>18.408000000000001</v>
      </c>
      <c r="L99" t="s">
        <v>103</v>
      </c>
      <c r="M99">
        <v>4</v>
      </c>
      <c r="N99">
        <v>-856.81999999999903</v>
      </c>
      <c r="O99">
        <v>5.7473999999999901</v>
      </c>
      <c r="P99">
        <v>-0.2505</v>
      </c>
      <c r="Q99">
        <v>-4.6508999999999903</v>
      </c>
      <c r="R99">
        <v>1.25509</v>
      </c>
      <c r="S99" t="s">
        <v>90</v>
      </c>
    </row>
    <row r="100" spans="1:19" x14ac:dyDescent="0.25">
      <c r="A100" t="s">
        <v>113</v>
      </c>
      <c r="B100" t="s">
        <v>114</v>
      </c>
      <c r="C100" s="3"/>
      <c r="D100" t="s">
        <v>46</v>
      </c>
      <c r="E100">
        <v>-12.117599999999999</v>
      </c>
      <c r="F100">
        <f>D65</f>
        <v>32.048008780930111</v>
      </c>
      <c r="G100">
        <f>F65</f>
        <v>1.2518975718286138</v>
      </c>
      <c r="H100" t="s">
        <v>98</v>
      </c>
      <c r="I100">
        <v>-32.759599999999999</v>
      </c>
      <c r="J100">
        <v>-10.5221999999999</v>
      </c>
      <c r="K100">
        <v>31.1649999999999</v>
      </c>
      <c r="L100" t="s">
        <v>115</v>
      </c>
      <c r="M100">
        <v>2</v>
      </c>
      <c r="N100">
        <v>-646.27999999999895</v>
      </c>
      <c r="O100">
        <v>-6.0608000000000004</v>
      </c>
      <c r="P100">
        <v>6.6860000000000003E-2</v>
      </c>
      <c r="Q100">
        <v>2.5555999999999899</v>
      </c>
      <c r="R100">
        <v>-0.93713999999999997</v>
      </c>
      <c r="S100" t="s">
        <v>73</v>
      </c>
    </row>
    <row r="101" spans="1:19" x14ac:dyDescent="0.25">
      <c r="A101" t="s">
        <v>116</v>
      </c>
      <c r="B101" t="s">
        <v>117</v>
      </c>
      <c r="C101" s="3" t="s">
        <v>118</v>
      </c>
      <c r="D101" t="s">
        <v>18</v>
      </c>
      <c r="E101">
        <v>-22.721900000000002</v>
      </c>
      <c r="F101">
        <f>D30</f>
        <v>102.58591403840146</v>
      </c>
      <c r="G101">
        <f>F30</f>
        <v>3.9738647678503263</v>
      </c>
      <c r="H101" t="s">
        <v>119</v>
      </c>
      <c r="I101">
        <v>-43.788499999999999</v>
      </c>
      <c r="J101">
        <v>0.12819999999999901</v>
      </c>
      <c r="K101">
        <v>20.938999999999901</v>
      </c>
      <c r="L101" t="s">
        <v>120</v>
      </c>
      <c r="M101">
        <v>4</v>
      </c>
      <c r="N101">
        <v>-1038.1199999999999</v>
      </c>
      <c r="O101">
        <v>4.4603000000000002</v>
      </c>
      <c r="P101">
        <v>-0.21790999999999899</v>
      </c>
      <c r="Q101">
        <v>-6.3366999999999898</v>
      </c>
      <c r="R101">
        <v>1.1008799999999901</v>
      </c>
      <c r="S101" t="s">
        <v>90</v>
      </c>
    </row>
    <row r="102" spans="1:19" x14ac:dyDescent="0.25">
      <c r="A102" t="s">
        <v>121</v>
      </c>
      <c r="B102" t="s">
        <v>122</v>
      </c>
      <c r="C102" s="3" t="s">
        <v>123</v>
      </c>
      <c r="D102" t="s">
        <v>19</v>
      </c>
      <c r="E102">
        <v>-19.871200000000002</v>
      </c>
      <c r="F102">
        <f>D31</f>
        <v>66.00263619192566</v>
      </c>
      <c r="G102">
        <f>F31</f>
        <v>3.373947200370873</v>
      </c>
      <c r="H102" t="s">
        <v>119</v>
      </c>
      <c r="I102">
        <v>-34.215200000000003</v>
      </c>
      <c r="J102">
        <v>0.1971</v>
      </c>
      <c r="K102">
        <v>14.147</v>
      </c>
      <c r="L102" t="s">
        <v>124</v>
      </c>
      <c r="M102">
        <v>1</v>
      </c>
      <c r="N102">
        <v>-869.84</v>
      </c>
      <c r="O102">
        <v>6.0829000000000004</v>
      </c>
      <c r="P102">
        <v>-0.59948999999999997</v>
      </c>
      <c r="Q102">
        <v>6.4600000000000005E-2</v>
      </c>
      <c r="R102">
        <v>0.61556</v>
      </c>
      <c r="S102" t="s">
        <v>73</v>
      </c>
    </row>
    <row r="103" spans="1:19" x14ac:dyDescent="0.25">
      <c r="A103" t="s">
        <v>125</v>
      </c>
      <c r="B103" t="s">
        <v>126</v>
      </c>
      <c r="C103" s="3" t="s">
        <v>127</v>
      </c>
      <c r="D103" t="s">
        <v>20</v>
      </c>
      <c r="E103">
        <v>-14.2117</v>
      </c>
      <c r="F103">
        <f>D82</f>
        <v>81.137700098007187</v>
      </c>
      <c r="G103">
        <f>F82</f>
        <v>6.9603377306880976</v>
      </c>
      <c r="H103" t="s">
        <v>119</v>
      </c>
      <c r="I103">
        <v>-44.609000000000002</v>
      </c>
      <c r="J103">
        <v>0.36549999999999999</v>
      </c>
      <c r="K103">
        <v>30.032</v>
      </c>
      <c r="L103" t="s">
        <v>128</v>
      </c>
      <c r="M103">
        <v>3</v>
      </c>
      <c r="N103">
        <v>-959.07</v>
      </c>
      <c r="O103">
        <v>-1.8541000000000001</v>
      </c>
      <c r="P103">
        <v>5.8409999999999997E-2</v>
      </c>
      <c r="Q103">
        <v>1.5969</v>
      </c>
      <c r="R103">
        <v>-0.26731199999999999</v>
      </c>
      <c r="S103" t="s">
        <v>90</v>
      </c>
    </row>
    <row r="104" spans="1:19" x14ac:dyDescent="0.25">
      <c r="A104" t="s">
        <v>129</v>
      </c>
      <c r="B104" t="s">
        <v>130</v>
      </c>
      <c r="C104" s="3" t="s">
        <v>131</v>
      </c>
      <c r="D104" t="s">
        <v>21</v>
      </c>
      <c r="E104">
        <v>-17.953700000000001</v>
      </c>
      <c r="F104">
        <f>D33</f>
        <v>71.355192890434978</v>
      </c>
      <c r="G104">
        <f>F33</f>
        <v>3.2217359185169676</v>
      </c>
      <c r="H104" t="s">
        <v>119</v>
      </c>
      <c r="I104">
        <v>-42.442799999999998</v>
      </c>
      <c r="J104">
        <v>7.1832000000000003</v>
      </c>
      <c r="K104">
        <v>17.306000000000001</v>
      </c>
      <c r="L104" t="s">
        <v>132</v>
      </c>
      <c r="M104">
        <v>3</v>
      </c>
      <c r="N104">
        <v>-900.47</v>
      </c>
      <c r="O104">
        <v>-4.6740000000000004</v>
      </c>
      <c r="P104">
        <v>-1.03752</v>
      </c>
      <c r="Q104">
        <v>-5.1502999999999997</v>
      </c>
      <c r="R104">
        <v>-0.12353</v>
      </c>
      <c r="S104" t="s">
        <v>73</v>
      </c>
    </row>
    <row r="105" spans="1:19" x14ac:dyDescent="0.25">
      <c r="A105" t="s">
        <v>133</v>
      </c>
      <c r="B105" t="s">
        <v>134</v>
      </c>
      <c r="C105" s="3" t="s">
        <v>135</v>
      </c>
      <c r="D105" t="s">
        <v>22</v>
      </c>
      <c r="E105">
        <v>-36.766300000000001</v>
      </c>
      <c r="F105">
        <f>D34</f>
        <v>113.9052329768586</v>
      </c>
      <c r="G105">
        <f>F34</f>
        <v>0.22591403847484617</v>
      </c>
      <c r="H105" t="s">
        <v>119</v>
      </c>
      <c r="I105">
        <v>-45.634399999999999</v>
      </c>
      <c r="J105">
        <v>-13.468999999999999</v>
      </c>
      <c r="K105">
        <v>22.335999999999999</v>
      </c>
      <c r="L105" t="s">
        <v>136</v>
      </c>
      <c r="M105">
        <v>0</v>
      </c>
      <c r="N105">
        <v>-806.22</v>
      </c>
      <c r="O105">
        <v>3.7677999999999998</v>
      </c>
      <c r="P105">
        <v>-0.28108</v>
      </c>
      <c r="Q105">
        <v>-0.17249999999999999</v>
      </c>
      <c r="R105">
        <v>5.2426E-2</v>
      </c>
      <c r="S105" t="s">
        <v>94</v>
      </c>
    </row>
    <row r="106" spans="1:19" x14ac:dyDescent="0.25">
      <c r="A106" t="s">
        <v>137</v>
      </c>
      <c r="B106" t="s">
        <v>138</v>
      </c>
      <c r="C106" s="3" t="s">
        <v>139</v>
      </c>
      <c r="D106" t="s">
        <v>41</v>
      </c>
      <c r="E106">
        <v>-18.429099999999998</v>
      </c>
      <c r="F106">
        <f>D60</f>
        <v>44.477319907418462</v>
      </c>
      <c r="G106">
        <f>F60</f>
        <v>0.24475778560940423</v>
      </c>
      <c r="H106" t="s">
        <v>119</v>
      </c>
      <c r="I106">
        <v>-40.478200000000001</v>
      </c>
      <c r="J106">
        <v>8.4000000000000005E-2</v>
      </c>
      <c r="K106">
        <v>21.965</v>
      </c>
      <c r="L106" t="s">
        <v>140</v>
      </c>
      <c r="M106">
        <v>2</v>
      </c>
      <c r="N106">
        <v>-1017.75</v>
      </c>
      <c r="O106">
        <v>5.3948</v>
      </c>
      <c r="P106">
        <v>0.55937999999999999</v>
      </c>
      <c r="Q106">
        <v>-4.6711</v>
      </c>
      <c r="R106">
        <v>0.85175000000000001</v>
      </c>
      <c r="S106" t="s">
        <v>86</v>
      </c>
    </row>
    <row r="107" spans="1:19" x14ac:dyDescent="0.25">
      <c r="A107" t="s">
        <v>141</v>
      </c>
      <c r="B107" t="s">
        <v>142</v>
      </c>
      <c r="C107" s="3"/>
      <c r="D107" t="s">
        <v>42</v>
      </c>
      <c r="E107">
        <v>-23.184699999999999</v>
      </c>
      <c r="F107">
        <f>D61</f>
        <v>88.949867570211666</v>
      </c>
      <c r="G107">
        <f>F61</f>
        <v>2.0807017056054762</v>
      </c>
      <c r="H107" t="s">
        <v>119</v>
      </c>
      <c r="I107">
        <v>-45.356900000000003</v>
      </c>
      <c r="J107">
        <v>7.14</v>
      </c>
      <c r="K107">
        <v>15.032999999999999</v>
      </c>
      <c r="L107" t="s">
        <v>143</v>
      </c>
      <c r="M107">
        <v>4</v>
      </c>
      <c r="N107">
        <v>-984.33</v>
      </c>
      <c r="O107">
        <v>9.8810000000000002</v>
      </c>
      <c r="P107">
        <v>0.31857999999999997</v>
      </c>
      <c r="Q107">
        <v>-5.7722999999999898</v>
      </c>
      <c r="R107">
        <v>1.92778</v>
      </c>
      <c r="S107" t="s">
        <v>86</v>
      </c>
    </row>
    <row r="109" spans="1:19" x14ac:dyDescent="0.25">
      <c r="A109" t="s">
        <v>144</v>
      </c>
    </row>
    <row r="110" spans="1:19" x14ac:dyDescent="0.25">
      <c r="A110" t="s">
        <v>68</v>
      </c>
      <c r="B110" t="s">
        <v>69</v>
      </c>
      <c r="C110" t="s">
        <v>70</v>
      </c>
      <c r="D110" t="s">
        <v>15</v>
      </c>
      <c r="E110">
        <v>-46.956899999999997</v>
      </c>
      <c r="F110">
        <v>143.46591295131202</v>
      </c>
      <c r="G110">
        <v>1.9941908896305978</v>
      </c>
      <c r="H110" t="s">
        <v>71</v>
      </c>
      <c r="I110">
        <v>-43.674599999999998</v>
      </c>
      <c r="J110">
        <v>-30.256900000000002</v>
      </c>
      <c r="K110">
        <v>26.975000000000001</v>
      </c>
      <c r="L110" t="s">
        <v>72</v>
      </c>
      <c r="M110">
        <v>4</v>
      </c>
      <c r="N110">
        <v>-853.42</v>
      </c>
      <c r="O110">
        <v>-0.3649</v>
      </c>
      <c r="P110">
        <v>-0.35835</v>
      </c>
      <c r="Q110">
        <v>-3.6735000000000002</v>
      </c>
      <c r="R110">
        <v>0.236988</v>
      </c>
      <c r="S110" t="s">
        <v>73</v>
      </c>
    </row>
    <row r="111" spans="1:19" x14ac:dyDescent="0.25">
      <c r="A111" t="s">
        <v>74</v>
      </c>
      <c r="B111" t="s">
        <v>75</v>
      </c>
      <c r="C111" t="s">
        <v>76</v>
      </c>
      <c r="D111" t="s">
        <v>16</v>
      </c>
      <c r="E111">
        <v>-33.175899999999999</v>
      </c>
      <c r="F111">
        <v>50.098517481757277</v>
      </c>
      <c r="G111">
        <v>1.3008584828140379</v>
      </c>
      <c r="H111" t="s">
        <v>71</v>
      </c>
      <c r="I111">
        <v>-40.406199999999998</v>
      </c>
      <c r="J111">
        <v>-24.622599999999998</v>
      </c>
      <c r="K111">
        <v>31.853000000000002</v>
      </c>
      <c r="L111" t="s">
        <v>77</v>
      </c>
      <c r="M111">
        <v>0</v>
      </c>
      <c r="N111">
        <v>-767.16</v>
      </c>
      <c r="O111">
        <v>-5.0808999999999997</v>
      </c>
      <c r="P111">
        <v>-0.36326000000000003</v>
      </c>
      <c r="Q111">
        <v>1.2197</v>
      </c>
      <c r="R111">
        <v>-0.35358000000000001</v>
      </c>
      <c r="S111" t="s">
        <v>73</v>
      </c>
    </row>
    <row r="112" spans="1:19" x14ac:dyDescent="0.25">
      <c r="A112" t="s">
        <v>78</v>
      </c>
      <c r="B112" t="s">
        <v>79</v>
      </c>
      <c r="C112" t="s">
        <v>80</v>
      </c>
      <c r="D112" t="s">
        <v>47</v>
      </c>
      <c r="E112">
        <v>-6.46671</v>
      </c>
      <c r="F112">
        <v>9.3380896704765082</v>
      </c>
      <c r="G112">
        <v>1.4558841543602732</v>
      </c>
      <c r="H112" t="s">
        <v>71</v>
      </c>
      <c r="I112">
        <v>-36.512599999999999</v>
      </c>
      <c r="J112">
        <v>0.95850000000000002</v>
      </c>
      <c r="K112">
        <v>29.087</v>
      </c>
      <c r="L112" t="s">
        <v>81</v>
      </c>
      <c r="M112">
        <v>1</v>
      </c>
      <c r="N112">
        <v>-657.13</v>
      </c>
      <c r="O112">
        <v>0.35570000000000002</v>
      </c>
      <c r="P112">
        <v>-0.14469000000000001</v>
      </c>
      <c r="Q112">
        <v>1.4964</v>
      </c>
      <c r="R112">
        <v>-0.30004999999999998</v>
      </c>
      <c r="S112" t="s">
        <v>73</v>
      </c>
    </row>
    <row r="113" spans="1:19" x14ac:dyDescent="0.25">
      <c r="A113" t="s">
        <v>91</v>
      </c>
      <c r="B113" t="s">
        <v>92</v>
      </c>
      <c r="D113" t="s">
        <v>49</v>
      </c>
      <c r="E113">
        <v>-46.848999999999997</v>
      </c>
      <c r="F113">
        <v>103.91681977618174</v>
      </c>
      <c r="G113">
        <v>3.901183895972399</v>
      </c>
      <c r="H113" t="s">
        <v>71</v>
      </c>
      <c r="I113">
        <v>-63.137799999999999</v>
      </c>
      <c r="J113">
        <v>-7.4076999999999904</v>
      </c>
      <c r="K113">
        <v>23.696000000000002</v>
      </c>
      <c r="L113" t="s">
        <v>93</v>
      </c>
      <c r="M113">
        <v>3</v>
      </c>
      <c r="N113">
        <v>-912.00999999999897</v>
      </c>
      <c r="O113">
        <v>10.608699999999899</v>
      </c>
      <c r="P113">
        <v>-0.81969999999999998</v>
      </c>
      <c r="Q113">
        <v>0.53839999999999499</v>
      </c>
      <c r="R113">
        <v>1.2316100000000001</v>
      </c>
      <c r="S113" t="s">
        <v>94</v>
      </c>
    </row>
    <row r="114" spans="1:19" x14ac:dyDescent="0.25">
      <c r="A114" t="s">
        <v>95</v>
      </c>
      <c r="B114" t="s">
        <v>96</v>
      </c>
      <c r="C114" t="s">
        <v>97</v>
      </c>
      <c r="D114" t="s">
        <v>43</v>
      </c>
      <c r="E114">
        <v>-7.9169700000000001</v>
      </c>
      <c r="F114">
        <v>76.922618053401422</v>
      </c>
      <c r="G114">
        <v>2.1312295769382907</v>
      </c>
      <c r="H114" t="s">
        <v>98</v>
      </c>
      <c r="I114">
        <v>-29.916499999999999</v>
      </c>
      <c r="J114">
        <v>6.3299999999999995E-2</v>
      </c>
      <c r="K114">
        <v>21.936</v>
      </c>
      <c r="L114" t="s">
        <v>99</v>
      </c>
      <c r="M114">
        <v>2</v>
      </c>
      <c r="N114">
        <v>-606.15</v>
      </c>
      <c r="O114">
        <v>6.0362999999999998</v>
      </c>
      <c r="P114">
        <v>-0.15847</v>
      </c>
      <c r="Q114">
        <v>-2.8815</v>
      </c>
      <c r="R114">
        <v>0.53186999999999995</v>
      </c>
      <c r="S114" t="s">
        <v>73</v>
      </c>
    </row>
    <row r="115" spans="1:19" x14ac:dyDescent="0.25">
      <c r="A115" t="s">
        <v>113</v>
      </c>
      <c r="B115" t="s">
        <v>114</v>
      </c>
      <c r="C115" s="3"/>
      <c r="D115" t="s">
        <v>46</v>
      </c>
      <c r="E115">
        <v>-12.117599999999999</v>
      </c>
      <c r="F115">
        <v>32.048008780930111</v>
      </c>
      <c r="G115">
        <v>1.2518975718286138</v>
      </c>
      <c r="H115" t="s">
        <v>98</v>
      </c>
      <c r="I115">
        <v>-32.759599999999999</v>
      </c>
      <c r="J115">
        <v>-10.5221999999999</v>
      </c>
      <c r="K115">
        <v>31.1649999999999</v>
      </c>
      <c r="L115" t="s">
        <v>115</v>
      </c>
      <c r="M115">
        <v>2</v>
      </c>
      <c r="N115">
        <v>-646.27999999999895</v>
      </c>
      <c r="O115">
        <v>-6.0608000000000004</v>
      </c>
      <c r="P115">
        <v>6.6860000000000003E-2</v>
      </c>
      <c r="Q115">
        <v>2.5555999999999899</v>
      </c>
      <c r="R115">
        <v>-0.93713999999999997</v>
      </c>
      <c r="S115" t="s">
        <v>73</v>
      </c>
    </row>
    <row r="116" spans="1:19" x14ac:dyDescent="0.25">
      <c r="A116" t="s">
        <v>121</v>
      </c>
      <c r="B116" t="s">
        <v>122</v>
      </c>
      <c r="C116" s="3" t="s">
        <v>123</v>
      </c>
      <c r="D116" t="s">
        <v>19</v>
      </c>
      <c r="E116">
        <v>-19.871200000000002</v>
      </c>
      <c r="F116">
        <v>66.00263619192566</v>
      </c>
      <c r="G116">
        <v>3.373947200370873</v>
      </c>
      <c r="H116" t="s">
        <v>119</v>
      </c>
      <c r="I116">
        <v>-34.215200000000003</v>
      </c>
      <c r="J116">
        <v>0.1971</v>
      </c>
      <c r="K116">
        <v>14.147</v>
      </c>
      <c r="L116" t="s">
        <v>124</v>
      </c>
      <c r="M116">
        <v>1</v>
      </c>
      <c r="N116">
        <v>-869.84</v>
      </c>
      <c r="O116">
        <v>6.0829000000000004</v>
      </c>
      <c r="P116">
        <v>-0.59948999999999997</v>
      </c>
      <c r="Q116">
        <v>6.4600000000000005E-2</v>
      </c>
      <c r="R116">
        <v>0.61556</v>
      </c>
      <c r="S116" t="s">
        <v>73</v>
      </c>
    </row>
    <row r="117" spans="1:19" x14ac:dyDescent="0.25">
      <c r="A117" t="s">
        <v>129</v>
      </c>
      <c r="B117" t="s">
        <v>130</v>
      </c>
      <c r="C117" s="3" t="s">
        <v>131</v>
      </c>
      <c r="D117" t="s">
        <v>21</v>
      </c>
      <c r="E117">
        <v>-17.953700000000001</v>
      </c>
      <c r="F117">
        <v>71.355192890434978</v>
      </c>
      <c r="G117">
        <v>3.2217359185169676</v>
      </c>
      <c r="H117" t="s">
        <v>119</v>
      </c>
      <c r="I117">
        <v>-42.442799999999998</v>
      </c>
      <c r="J117">
        <v>7.1832000000000003</v>
      </c>
      <c r="K117">
        <v>17.306000000000001</v>
      </c>
      <c r="L117" t="s">
        <v>132</v>
      </c>
      <c r="M117">
        <v>3</v>
      </c>
      <c r="N117">
        <v>-900.47</v>
      </c>
      <c r="O117">
        <v>-4.6740000000000004</v>
      </c>
      <c r="P117">
        <v>-1.03752</v>
      </c>
      <c r="Q117">
        <v>-5.1502999999999997</v>
      </c>
      <c r="R117">
        <v>-0.12353</v>
      </c>
      <c r="S117" t="s">
        <v>73</v>
      </c>
    </row>
    <row r="118" spans="1:19" x14ac:dyDescent="0.25">
      <c r="A118" t="s">
        <v>133</v>
      </c>
      <c r="B118" t="s">
        <v>134</v>
      </c>
      <c r="C118" s="3" t="s">
        <v>135</v>
      </c>
      <c r="D118" t="s">
        <v>22</v>
      </c>
      <c r="E118">
        <v>-36.766300000000001</v>
      </c>
      <c r="F118">
        <v>113.9052329768586</v>
      </c>
      <c r="G118">
        <v>0.22591403847484617</v>
      </c>
      <c r="H118" t="s">
        <v>119</v>
      </c>
      <c r="I118">
        <v>-45.634399999999999</v>
      </c>
      <c r="J118">
        <v>-13.468999999999999</v>
      </c>
      <c r="K118">
        <v>22.335999999999999</v>
      </c>
      <c r="L118" t="s">
        <v>136</v>
      </c>
      <c r="M118">
        <v>0</v>
      </c>
      <c r="N118">
        <v>-806.22</v>
      </c>
      <c r="O118">
        <v>3.7677999999999998</v>
      </c>
      <c r="P118">
        <v>-0.28108</v>
      </c>
      <c r="Q118">
        <v>-0.17249999999999999</v>
      </c>
      <c r="R118">
        <v>5.2426E-2</v>
      </c>
      <c r="S118" t="s">
        <v>94</v>
      </c>
    </row>
    <row r="120" spans="1:19" x14ac:dyDescent="0.25">
      <c r="A120" t="s">
        <v>145</v>
      </c>
    </row>
    <row r="121" spans="1:19" x14ac:dyDescent="0.25">
      <c r="A121" t="s">
        <v>82</v>
      </c>
      <c r="B121" t="s">
        <v>83</v>
      </c>
      <c r="C121" t="s">
        <v>84</v>
      </c>
      <c r="D121" t="s">
        <v>17</v>
      </c>
      <c r="E121">
        <v>-42.155999999999999</v>
      </c>
      <c r="F121">
        <v>155.06923400959357</v>
      </c>
      <c r="G121">
        <v>5.1781264471260853</v>
      </c>
      <c r="H121" t="s">
        <v>71</v>
      </c>
      <c r="I121">
        <v>-50.616900000000001</v>
      </c>
      <c r="J121">
        <v>-12.7387</v>
      </c>
      <c r="K121">
        <v>21.2</v>
      </c>
      <c r="L121" t="s">
        <v>85</v>
      </c>
      <c r="M121">
        <v>0</v>
      </c>
      <c r="N121">
        <v>-1161.29</v>
      </c>
      <c r="O121">
        <v>-3.1177000000000001</v>
      </c>
      <c r="P121">
        <v>8.7040000000000006E-2</v>
      </c>
      <c r="Q121">
        <v>2.4624000000000001</v>
      </c>
      <c r="R121">
        <v>-0.2127</v>
      </c>
      <c r="S121" t="s">
        <v>86</v>
      </c>
    </row>
    <row r="122" spans="1:19" x14ac:dyDescent="0.25">
      <c r="A122" t="s">
        <v>87</v>
      </c>
      <c r="B122" t="s">
        <v>88</v>
      </c>
      <c r="D122" t="s">
        <v>48</v>
      </c>
      <c r="E122">
        <v>-47.0261</v>
      </c>
      <c r="F122">
        <v>73.283513013176659</v>
      </c>
      <c r="G122">
        <v>27.625392989555912</v>
      </c>
      <c r="H122" t="s">
        <v>71</v>
      </c>
      <c r="I122">
        <v>-46.085599999999999</v>
      </c>
      <c r="J122">
        <v>-26.6126</v>
      </c>
      <c r="K122">
        <v>25.672000000000001</v>
      </c>
      <c r="L122" t="s">
        <v>89</v>
      </c>
      <c r="M122">
        <v>3</v>
      </c>
      <c r="N122">
        <v>-1009.39</v>
      </c>
      <c r="O122">
        <v>-2.5037999999999898</v>
      </c>
      <c r="P122">
        <v>-0.86158999999999897</v>
      </c>
      <c r="Q122">
        <v>0.39370000000000199</v>
      </c>
      <c r="R122">
        <v>-0.28766999999999998</v>
      </c>
      <c r="S122" t="s">
        <v>90</v>
      </c>
    </row>
    <row r="123" spans="1:19" x14ac:dyDescent="0.25">
      <c r="A123" t="s">
        <v>100</v>
      </c>
      <c r="B123" t="s">
        <v>101</v>
      </c>
      <c r="C123" t="s">
        <v>102</v>
      </c>
      <c r="D123" t="s">
        <v>13</v>
      </c>
      <c r="E123">
        <v>-18.024000000000001</v>
      </c>
      <c r="F123">
        <v>38.957209441371901</v>
      </c>
      <c r="G123">
        <v>8.6752602399796513E-2</v>
      </c>
      <c r="H123" t="s">
        <v>98</v>
      </c>
      <c r="I123">
        <v>-36.443100000000001</v>
      </c>
      <c r="J123">
        <v>1.0800000000000001E-2</v>
      </c>
      <c r="K123">
        <v>18.408000000000001</v>
      </c>
      <c r="L123" t="s">
        <v>103</v>
      </c>
      <c r="M123">
        <v>4</v>
      </c>
      <c r="N123">
        <v>-856.82</v>
      </c>
      <c r="O123">
        <v>5.7473999999999998</v>
      </c>
      <c r="P123">
        <v>-0.2505</v>
      </c>
      <c r="Q123">
        <v>-4.6509</v>
      </c>
      <c r="R123">
        <v>1.25509</v>
      </c>
      <c r="S123" t="s">
        <v>90</v>
      </c>
    </row>
    <row r="124" spans="1:19" x14ac:dyDescent="0.25">
      <c r="A124" t="s">
        <v>104</v>
      </c>
      <c r="B124" t="s">
        <v>105</v>
      </c>
      <c r="C124" t="s">
        <v>106</v>
      </c>
      <c r="D124" t="s">
        <v>14</v>
      </c>
      <c r="E124">
        <v>-22.288900000000002</v>
      </c>
      <c r="F124">
        <v>125.99640640313623</v>
      </c>
      <c r="G124">
        <v>28.360731672528143</v>
      </c>
      <c r="H124" t="s">
        <v>98</v>
      </c>
      <c r="I124">
        <v>-23.457000000000001</v>
      </c>
      <c r="J124">
        <v>-20.315999999999999</v>
      </c>
      <c r="K124">
        <v>21.484999999999999</v>
      </c>
      <c r="L124" t="s">
        <v>107</v>
      </c>
      <c r="M124">
        <v>2</v>
      </c>
      <c r="N124">
        <v>-801.88</v>
      </c>
      <c r="O124">
        <v>10.0228</v>
      </c>
      <c r="P124">
        <v>-0.27564</v>
      </c>
      <c r="Q124">
        <v>-3.5078</v>
      </c>
      <c r="R124">
        <v>1.02471</v>
      </c>
      <c r="S124" t="s">
        <v>86</v>
      </c>
    </row>
    <row r="125" spans="1:19" x14ac:dyDescent="0.25">
      <c r="A125" t="s">
        <v>108</v>
      </c>
      <c r="B125" t="s">
        <v>109</v>
      </c>
      <c r="C125" t="s">
        <v>110</v>
      </c>
      <c r="D125" t="s">
        <v>44</v>
      </c>
      <c r="E125">
        <v>-24.5886</v>
      </c>
      <c r="F125">
        <v>37.573074995824292</v>
      </c>
      <c r="G125">
        <v>0.9969303719978565</v>
      </c>
      <c r="H125" t="s">
        <v>98</v>
      </c>
      <c r="I125">
        <v>-46.728299999999997</v>
      </c>
      <c r="J125">
        <v>0.49299999999999999</v>
      </c>
      <c r="K125">
        <v>21.646999999999998</v>
      </c>
      <c r="L125" t="s">
        <v>111</v>
      </c>
      <c r="M125">
        <v>3</v>
      </c>
      <c r="N125">
        <v>-935.13</v>
      </c>
      <c r="O125">
        <v>2.7746</v>
      </c>
      <c r="P125">
        <v>0.31133</v>
      </c>
      <c r="Q125">
        <v>-2.4072</v>
      </c>
      <c r="R125">
        <v>0.13644999999999999</v>
      </c>
      <c r="S125" t="s">
        <v>86</v>
      </c>
    </row>
    <row r="126" spans="1:19" x14ac:dyDescent="0.25">
      <c r="A126" t="s">
        <v>100</v>
      </c>
      <c r="B126" t="s">
        <v>112</v>
      </c>
      <c r="C126" s="3"/>
      <c r="D126" t="s">
        <v>45</v>
      </c>
      <c r="E126">
        <v>-18.024000000000001</v>
      </c>
      <c r="F126">
        <v>45.355548295764045</v>
      </c>
      <c r="G126">
        <v>11.046342898519555</v>
      </c>
      <c r="H126" t="s">
        <v>98</v>
      </c>
      <c r="I126">
        <v>-36.443100000000001</v>
      </c>
      <c r="J126">
        <v>1.0800000000003E-2</v>
      </c>
      <c r="K126">
        <v>18.408000000000001</v>
      </c>
      <c r="L126" t="s">
        <v>103</v>
      </c>
      <c r="M126">
        <v>4</v>
      </c>
      <c r="N126">
        <v>-856.81999999999903</v>
      </c>
      <c r="O126">
        <v>5.7473999999999901</v>
      </c>
      <c r="P126">
        <v>-0.2505</v>
      </c>
      <c r="Q126">
        <v>-4.6508999999999903</v>
      </c>
      <c r="R126">
        <v>1.25509</v>
      </c>
      <c r="S126" t="s">
        <v>90</v>
      </c>
    </row>
    <row r="127" spans="1:19" x14ac:dyDescent="0.25">
      <c r="A127" t="s">
        <v>116</v>
      </c>
      <c r="B127" t="s">
        <v>117</v>
      </c>
      <c r="C127" s="3" t="s">
        <v>118</v>
      </c>
      <c r="D127" t="s">
        <v>18</v>
      </c>
      <c r="E127">
        <v>-22.721900000000002</v>
      </c>
      <c r="F127">
        <v>102.58591403840146</v>
      </c>
      <c r="G127">
        <v>3.9738647678503263</v>
      </c>
      <c r="H127" t="s">
        <v>119</v>
      </c>
      <c r="I127">
        <v>-43.788499999999999</v>
      </c>
      <c r="J127">
        <v>0.12819999999999901</v>
      </c>
      <c r="K127">
        <v>20.938999999999901</v>
      </c>
      <c r="L127" t="s">
        <v>120</v>
      </c>
      <c r="M127">
        <v>4</v>
      </c>
      <c r="N127">
        <v>-1038.1199999999999</v>
      </c>
      <c r="O127">
        <v>4.4603000000000002</v>
      </c>
      <c r="P127">
        <v>-0.21790999999999899</v>
      </c>
      <c r="Q127">
        <v>-6.3366999999999898</v>
      </c>
      <c r="R127">
        <v>1.1008799999999901</v>
      </c>
      <c r="S127" t="s">
        <v>90</v>
      </c>
    </row>
    <row r="128" spans="1:19" x14ac:dyDescent="0.25">
      <c r="A128" t="s">
        <v>125</v>
      </c>
      <c r="B128" t="s">
        <v>126</v>
      </c>
      <c r="C128" s="3" t="s">
        <v>127</v>
      </c>
      <c r="D128" t="s">
        <v>20</v>
      </c>
      <c r="E128">
        <v>-14.2117</v>
      </c>
      <c r="F128">
        <v>81.137700098007187</v>
      </c>
      <c r="G128">
        <v>6.9603377306880976</v>
      </c>
      <c r="H128" t="s">
        <v>119</v>
      </c>
      <c r="I128">
        <v>-44.609000000000002</v>
      </c>
      <c r="J128">
        <v>0.36549999999999999</v>
      </c>
      <c r="K128">
        <v>30.032</v>
      </c>
      <c r="L128" t="s">
        <v>128</v>
      </c>
      <c r="M128">
        <v>3</v>
      </c>
      <c r="N128">
        <v>-959.07</v>
      </c>
      <c r="O128">
        <v>-1.8541000000000001</v>
      </c>
      <c r="P128">
        <v>5.8409999999999997E-2</v>
      </c>
      <c r="Q128">
        <v>1.5969</v>
      </c>
      <c r="R128">
        <v>-0.26731199999999999</v>
      </c>
      <c r="S128" t="s">
        <v>90</v>
      </c>
    </row>
    <row r="129" spans="1:19" x14ac:dyDescent="0.25">
      <c r="A129" t="s">
        <v>137</v>
      </c>
      <c r="B129" t="s">
        <v>138</v>
      </c>
      <c r="C129" s="3" t="s">
        <v>139</v>
      </c>
      <c r="D129" t="s">
        <v>41</v>
      </c>
      <c r="E129">
        <v>-18.429099999999998</v>
      </c>
      <c r="F129">
        <v>44.477319907418462</v>
      </c>
      <c r="G129">
        <v>0.24475778560940423</v>
      </c>
      <c r="H129" t="s">
        <v>119</v>
      </c>
      <c r="I129">
        <v>-40.478200000000001</v>
      </c>
      <c r="J129">
        <v>8.4000000000000005E-2</v>
      </c>
      <c r="K129">
        <v>21.965</v>
      </c>
      <c r="L129" t="s">
        <v>140</v>
      </c>
      <c r="M129">
        <v>2</v>
      </c>
      <c r="N129">
        <v>-1017.75</v>
      </c>
      <c r="O129">
        <v>5.3948</v>
      </c>
      <c r="P129">
        <v>0.55937999999999999</v>
      </c>
      <c r="Q129">
        <v>-4.6711</v>
      </c>
      <c r="R129">
        <v>0.85175000000000001</v>
      </c>
      <c r="S129" t="s">
        <v>86</v>
      </c>
    </row>
    <row r="130" spans="1:19" x14ac:dyDescent="0.25">
      <c r="A130" t="s">
        <v>141</v>
      </c>
      <c r="B130" t="s">
        <v>142</v>
      </c>
      <c r="C130" s="3"/>
      <c r="D130" t="s">
        <v>42</v>
      </c>
      <c r="E130">
        <v>-23.184699999999999</v>
      </c>
      <c r="F130">
        <v>88.949867570211666</v>
      </c>
      <c r="G130">
        <v>2.0807017056054762</v>
      </c>
      <c r="H130" t="s">
        <v>119</v>
      </c>
      <c r="I130">
        <v>-45.356900000000003</v>
      </c>
      <c r="J130">
        <v>7.14</v>
      </c>
      <c r="K130">
        <v>15.032999999999999</v>
      </c>
      <c r="L130" t="s">
        <v>143</v>
      </c>
      <c r="M130">
        <v>4</v>
      </c>
      <c r="N130">
        <v>-984.33</v>
      </c>
      <c r="O130">
        <v>9.8810000000000002</v>
      </c>
      <c r="P130">
        <v>0.31857999999999997</v>
      </c>
      <c r="Q130">
        <v>-5.7722999999999898</v>
      </c>
      <c r="R130">
        <v>1.92778</v>
      </c>
      <c r="S130" t="s">
        <v>86</v>
      </c>
    </row>
    <row r="131" spans="1:19" x14ac:dyDescent="0.25">
      <c r="F131" s="4"/>
    </row>
    <row r="132" spans="1:19" x14ac:dyDescent="0.25">
      <c r="A132" t="s">
        <v>150</v>
      </c>
      <c r="F132" s="4"/>
    </row>
    <row r="133" spans="1:19" x14ac:dyDescent="0.25">
      <c r="A133" t="s">
        <v>51</v>
      </c>
      <c r="B133" t="s">
        <v>52</v>
      </c>
      <c r="C133" t="s">
        <v>53</v>
      </c>
      <c r="D133" t="s">
        <v>54</v>
      </c>
      <c r="E133" t="s">
        <v>55</v>
      </c>
      <c r="F133" t="s">
        <v>4</v>
      </c>
      <c r="G133" t="s">
        <v>6</v>
      </c>
      <c r="H133" t="s">
        <v>56</v>
      </c>
      <c r="I133" t="s">
        <v>57</v>
      </c>
      <c r="J133" t="s">
        <v>58</v>
      </c>
      <c r="K133" t="s">
        <v>59</v>
      </c>
      <c r="L133" t="s">
        <v>60</v>
      </c>
      <c r="M133" t="s">
        <v>61</v>
      </c>
      <c r="N133" t="s">
        <v>62</v>
      </c>
      <c r="O133" t="s">
        <v>63</v>
      </c>
      <c r="P133" t="s">
        <v>64</v>
      </c>
      <c r="Q133" t="s">
        <v>65</v>
      </c>
      <c r="R133" t="s">
        <v>66</v>
      </c>
      <c r="S133" t="s">
        <v>67</v>
      </c>
    </row>
    <row r="134" spans="1:19" x14ac:dyDescent="0.25">
      <c r="A134" t="s">
        <v>68</v>
      </c>
      <c r="B134" t="s">
        <v>69</v>
      </c>
      <c r="C134" t="s">
        <v>70</v>
      </c>
      <c r="D134" t="s">
        <v>15</v>
      </c>
      <c r="E134">
        <v>-46.956899999999997</v>
      </c>
      <c r="F134">
        <v>143.46591295131202</v>
      </c>
      <c r="G134">
        <v>1.9941908896305978</v>
      </c>
      <c r="H134" t="s">
        <v>71</v>
      </c>
      <c r="I134">
        <v>-43.674599999999998</v>
      </c>
      <c r="J134">
        <v>-30.256900000000002</v>
      </c>
      <c r="K134">
        <v>26.975000000000001</v>
      </c>
      <c r="L134" t="s">
        <v>72</v>
      </c>
      <c r="M134">
        <v>4</v>
      </c>
      <c r="N134">
        <v>-853.42</v>
      </c>
      <c r="O134">
        <v>-0.3649</v>
      </c>
      <c r="P134">
        <v>-0.35835</v>
      </c>
      <c r="Q134">
        <v>-3.6735000000000002</v>
      </c>
      <c r="R134">
        <v>0.236988</v>
      </c>
      <c r="S134" t="s">
        <v>73</v>
      </c>
    </row>
    <row r="135" spans="1:19" x14ac:dyDescent="0.25">
      <c r="A135" t="s">
        <v>74</v>
      </c>
      <c r="B135" t="s">
        <v>75</v>
      </c>
      <c r="C135" t="s">
        <v>76</v>
      </c>
      <c r="D135" t="s">
        <v>16</v>
      </c>
      <c r="E135">
        <v>-33.175899999999999</v>
      </c>
      <c r="F135">
        <v>50.098517481757277</v>
      </c>
      <c r="G135">
        <v>1.3008584828140379</v>
      </c>
      <c r="H135" t="s">
        <v>71</v>
      </c>
      <c r="I135">
        <v>-40.406199999999998</v>
      </c>
      <c r="J135">
        <v>-24.622599999999998</v>
      </c>
      <c r="K135">
        <v>31.853000000000002</v>
      </c>
      <c r="L135" t="s">
        <v>77</v>
      </c>
      <c r="M135">
        <v>0</v>
      </c>
      <c r="N135">
        <v>-767.16</v>
      </c>
      <c r="O135">
        <v>-5.0808999999999997</v>
      </c>
      <c r="P135">
        <v>-0.36326000000000003</v>
      </c>
      <c r="Q135">
        <v>1.2197</v>
      </c>
      <c r="R135">
        <v>-0.35358000000000001</v>
      </c>
      <c r="S135" t="s">
        <v>73</v>
      </c>
    </row>
    <row r="136" spans="1:19" x14ac:dyDescent="0.25">
      <c r="A136" t="s">
        <v>82</v>
      </c>
      <c r="B136" t="s">
        <v>83</v>
      </c>
      <c r="C136" t="s">
        <v>84</v>
      </c>
      <c r="D136" t="s">
        <v>17</v>
      </c>
      <c r="E136">
        <v>-42.155999999999999</v>
      </c>
      <c r="F136">
        <v>155.06923400959357</v>
      </c>
      <c r="G136">
        <v>5.1781264471260853</v>
      </c>
      <c r="H136" t="s">
        <v>71</v>
      </c>
      <c r="I136">
        <v>-50.616900000000001</v>
      </c>
      <c r="J136">
        <v>-12.7387</v>
      </c>
      <c r="K136">
        <v>21.2</v>
      </c>
      <c r="L136" t="s">
        <v>85</v>
      </c>
      <c r="M136">
        <v>0</v>
      </c>
      <c r="N136">
        <v>-1161.29</v>
      </c>
      <c r="O136">
        <v>-3.1177000000000001</v>
      </c>
      <c r="P136">
        <v>8.7040000000000006E-2</v>
      </c>
      <c r="Q136">
        <v>2.4624000000000001</v>
      </c>
      <c r="R136">
        <v>-0.2127</v>
      </c>
      <c r="S136" t="s">
        <v>86</v>
      </c>
    </row>
    <row r="137" spans="1:19" x14ac:dyDescent="0.25">
      <c r="A137" t="s">
        <v>91</v>
      </c>
      <c r="B137" t="s">
        <v>92</v>
      </c>
      <c r="D137" t="s">
        <v>49</v>
      </c>
      <c r="E137">
        <v>-46.848999999999997</v>
      </c>
      <c r="F137">
        <v>103.91681977618174</v>
      </c>
      <c r="G137">
        <v>3.901183895972399</v>
      </c>
      <c r="H137" t="s">
        <v>71</v>
      </c>
      <c r="I137">
        <v>-63.137799999999999</v>
      </c>
      <c r="J137">
        <v>-7.4076999999999904</v>
      </c>
      <c r="K137">
        <v>23.696000000000002</v>
      </c>
      <c r="L137" t="s">
        <v>93</v>
      </c>
      <c r="M137">
        <v>3</v>
      </c>
      <c r="N137">
        <v>-912.00999999999897</v>
      </c>
      <c r="O137">
        <v>10.608699999999899</v>
      </c>
      <c r="P137">
        <v>-0.81969999999999998</v>
      </c>
      <c r="Q137">
        <v>0.53839999999999499</v>
      </c>
      <c r="R137">
        <v>1.2316100000000001</v>
      </c>
      <c r="S137" t="s">
        <v>94</v>
      </c>
    </row>
    <row r="138" spans="1:19" x14ac:dyDescent="0.25">
      <c r="A138" t="s">
        <v>95</v>
      </c>
      <c r="B138" t="s">
        <v>96</v>
      </c>
      <c r="C138" t="s">
        <v>97</v>
      </c>
      <c r="D138" t="s">
        <v>43</v>
      </c>
      <c r="E138">
        <v>-7.9169700000000001</v>
      </c>
      <c r="F138">
        <v>76.922618053401422</v>
      </c>
      <c r="G138">
        <v>2.1312295769382907</v>
      </c>
      <c r="H138" t="s">
        <v>98</v>
      </c>
      <c r="I138">
        <v>-29.916499999999999</v>
      </c>
      <c r="J138">
        <v>6.3299999999999995E-2</v>
      </c>
      <c r="K138">
        <v>21.936</v>
      </c>
      <c r="L138" t="s">
        <v>99</v>
      </c>
      <c r="M138">
        <v>2</v>
      </c>
      <c r="N138">
        <v>-606.15</v>
      </c>
      <c r="O138">
        <v>6.0362999999999998</v>
      </c>
      <c r="P138">
        <v>-0.15847</v>
      </c>
      <c r="Q138">
        <v>-2.8815</v>
      </c>
      <c r="R138">
        <v>0.53186999999999995</v>
      </c>
      <c r="S138" t="s">
        <v>73</v>
      </c>
    </row>
    <row r="139" spans="1:19" x14ac:dyDescent="0.25">
      <c r="A139" t="s">
        <v>100</v>
      </c>
      <c r="B139" t="s">
        <v>101</v>
      </c>
      <c r="C139" t="s">
        <v>102</v>
      </c>
      <c r="D139" t="s">
        <v>13</v>
      </c>
      <c r="E139">
        <v>-18.024000000000001</v>
      </c>
      <c r="F139">
        <v>38.957209441371901</v>
      </c>
      <c r="G139">
        <v>8.6752602399796513E-2</v>
      </c>
      <c r="H139" t="s">
        <v>98</v>
      </c>
      <c r="I139">
        <v>-36.443100000000001</v>
      </c>
      <c r="J139">
        <v>1.0800000000000001E-2</v>
      </c>
      <c r="K139">
        <v>18.408000000000001</v>
      </c>
      <c r="L139" t="s">
        <v>103</v>
      </c>
      <c r="M139">
        <v>4</v>
      </c>
      <c r="N139">
        <v>-856.82</v>
      </c>
      <c r="O139">
        <v>5.7473999999999998</v>
      </c>
      <c r="P139">
        <v>-0.2505</v>
      </c>
      <c r="Q139">
        <v>-4.6509</v>
      </c>
      <c r="R139">
        <v>1.25509</v>
      </c>
      <c r="S139" t="s">
        <v>90</v>
      </c>
    </row>
    <row r="140" spans="1:19" x14ac:dyDescent="0.25">
      <c r="A140" t="s">
        <v>108</v>
      </c>
      <c r="B140" t="s">
        <v>109</v>
      </c>
      <c r="C140" t="s">
        <v>110</v>
      </c>
      <c r="D140" t="s">
        <v>44</v>
      </c>
      <c r="E140">
        <v>-24.5886</v>
      </c>
      <c r="F140">
        <v>37.573074995824292</v>
      </c>
      <c r="G140">
        <v>0.9969303719978565</v>
      </c>
      <c r="H140" t="s">
        <v>98</v>
      </c>
      <c r="I140">
        <v>-46.728299999999997</v>
      </c>
      <c r="J140">
        <v>0.49299999999999999</v>
      </c>
      <c r="K140">
        <v>21.646999999999998</v>
      </c>
      <c r="L140" t="s">
        <v>111</v>
      </c>
      <c r="M140">
        <v>3</v>
      </c>
      <c r="N140">
        <v>-935.13</v>
      </c>
      <c r="O140">
        <v>2.7746</v>
      </c>
      <c r="P140">
        <v>0.31133</v>
      </c>
      <c r="Q140">
        <v>-2.4072</v>
      </c>
      <c r="R140">
        <v>0.13644999999999999</v>
      </c>
      <c r="S140" t="s">
        <v>86</v>
      </c>
    </row>
    <row r="141" spans="1:19" x14ac:dyDescent="0.25">
      <c r="A141" t="s">
        <v>113</v>
      </c>
      <c r="B141" t="s">
        <v>114</v>
      </c>
      <c r="C141" s="3"/>
      <c r="D141" t="s">
        <v>46</v>
      </c>
      <c r="E141">
        <v>-12.117599999999999</v>
      </c>
      <c r="F141">
        <v>32.048008780930111</v>
      </c>
      <c r="G141">
        <v>1.2518975718286138</v>
      </c>
      <c r="H141" t="s">
        <v>98</v>
      </c>
      <c r="I141">
        <v>-32.759599999999999</v>
      </c>
      <c r="J141">
        <v>-10.5221999999999</v>
      </c>
      <c r="K141">
        <v>31.1649999999999</v>
      </c>
      <c r="L141" t="s">
        <v>115</v>
      </c>
      <c r="M141">
        <v>2</v>
      </c>
      <c r="N141">
        <v>-646.27999999999895</v>
      </c>
      <c r="O141">
        <v>-6.0608000000000004</v>
      </c>
      <c r="P141">
        <v>6.6860000000000003E-2</v>
      </c>
      <c r="Q141">
        <v>2.5555999999999899</v>
      </c>
      <c r="R141">
        <v>-0.93713999999999997</v>
      </c>
      <c r="S141" t="s">
        <v>73</v>
      </c>
    </row>
    <row r="142" spans="1:19" x14ac:dyDescent="0.25">
      <c r="A142" t="s">
        <v>116</v>
      </c>
      <c r="B142" t="s">
        <v>117</v>
      </c>
      <c r="C142" s="3" t="s">
        <v>118</v>
      </c>
      <c r="D142" t="s">
        <v>18</v>
      </c>
      <c r="E142">
        <v>-22.721900000000002</v>
      </c>
      <c r="F142">
        <v>102.58591403840146</v>
      </c>
      <c r="G142">
        <v>3.9738647678503263</v>
      </c>
      <c r="H142" t="s">
        <v>119</v>
      </c>
      <c r="I142">
        <v>-43.788499999999999</v>
      </c>
      <c r="J142">
        <v>0.12819999999999901</v>
      </c>
      <c r="K142">
        <v>20.938999999999901</v>
      </c>
      <c r="L142" t="s">
        <v>120</v>
      </c>
      <c r="M142">
        <v>4</v>
      </c>
      <c r="N142">
        <v>-1038.1199999999999</v>
      </c>
      <c r="O142">
        <v>4.4603000000000002</v>
      </c>
      <c r="P142">
        <v>-0.21790999999999899</v>
      </c>
      <c r="Q142">
        <v>-6.3366999999999898</v>
      </c>
      <c r="R142">
        <v>1.1008799999999901</v>
      </c>
      <c r="S142" t="s">
        <v>90</v>
      </c>
    </row>
    <row r="143" spans="1:19" x14ac:dyDescent="0.25">
      <c r="A143" t="s">
        <v>121</v>
      </c>
      <c r="B143" t="s">
        <v>122</v>
      </c>
      <c r="C143" s="3" t="s">
        <v>123</v>
      </c>
      <c r="D143" t="s">
        <v>19</v>
      </c>
      <c r="E143">
        <v>-19.871200000000002</v>
      </c>
      <c r="F143">
        <v>66.00263619192566</v>
      </c>
      <c r="G143">
        <v>3.373947200370873</v>
      </c>
      <c r="H143" t="s">
        <v>119</v>
      </c>
      <c r="I143">
        <v>-34.215200000000003</v>
      </c>
      <c r="J143">
        <v>0.1971</v>
      </c>
      <c r="K143">
        <v>14.147</v>
      </c>
      <c r="L143" t="s">
        <v>124</v>
      </c>
      <c r="M143">
        <v>1</v>
      </c>
      <c r="N143">
        <v>-869.84</v>
      </c>
      <c r="O143">
        <v>6.0829000000000004</v>
      </c>
      <c r="P143">
        <v>-0.59948999999999997</v>
      </c>
      <c r="Q143">
        <v>6.4600000000000005E-2</v>
      </c>
      <c r="R143">
        <v>0.61556</v>
      </c>
      <c r="S143" t="s">
        <v>73</v>
      </c>
    </row>
    <row r="144" spans="1:19" x14ac:dyDescent="0.25">
      <c r="A144" t="s">
        <v>125</v>
      </c>
      <c r="B144" t="s">
        <v>126</v>
      </c>
      <c r="C144" s="3" t="s">
        <v>127</v>
      </c>
      <c r="D144" t="s">
        <v>20</v>
      </c>
      <c r="E144">
        <v>-14.2117</v>
      </c>
      <c r="F144">
        <v>81.137700098007187</v>
      </c>
      <c r="G144">
        <v>6.9603377306880976</v>
      </c>
      <c r="H144" t="s">
        <v>119</v>
      </c>
      <c r="I144">
        <v>-44.609000000000002</v>
      </c>
      <c r="J144">
        <v>0.36549999999999999</v>
      </c>
      <c r="K144">
        <v>30.032</v>
      </c>
      <c r="L144" t="s">
        <v>128</v>
      </c>
      <c r="M144">
        <v>3</v>
      </c>
      <c r="N144">
        <v>-959.07</v>
      </c>
      <c r="O144">
        <v>-1.8541000000000001</v>
      </c>
      <c r="P144">
        <v>5.8409999999999997E-2</v>
      </c>
      <c r="Q144">
        <v>1.5969</v>
      </c>
      <c r="R144">
        <v>-0.26731199999999999</v>
      </c>
      <c r="S144" t="s">
        <v>90</v>
      </c>
    </row>
    <row r="145" spans="1:19" x14ac:dyDescent="0.25">
      <c r="A145" t="s">
        <v>129</v>
      </c>
      <c r="B145" t="s">
        <v>130</v>
      </c>
      <c r="C145" s="3" t="s">
        <v>131</v>
      </c>
      <c r="D145" t="s">
        <v>21</v>
      </c>
      <c r="E145">
        <v>-17.953700000000001</v>
      </c>
      <c r="F145">
        <v>71.355192890434978</v>
      </c>
      <c r="G145">
        <v>3.2217359185169676</v>
      </c>
      <c r="H145" t="s">
        <v>119</v>
      </c>
      <c r="I145">
        <v>-42.442799999999998</v>
      </c>
      <c r="J145">
        <v>7.1832000000000003</v>
      </c>
      <c r="K145">
        <v>17.306000000000001</v>
      </c>
      <c r="L145" t="s">
        <v>132</v>
      </c>
      <c r="M145">
        <v>3</v>
      </c>
      <c r="N145">
        <v>-900.47</v>
      </c>
      <c r="O145">
        <v>-4.6740000000000004</v>
      </c>
      <c r="P145">
        <v>-1.03752</v>
      </c>
      <c r="Q145">
        <v>-5.1502999999999997</v>
      </c>
      <c r="R145">
        <v>-0.12353</v>
      </c>
      <c r="S145" t="s">
        <v>73</v>
      </c>
    </row>
    <row r="146" spans="1:19" x14ac:dyDescent="0.25">
      <c r="A146" t="s">
        <v>133</v>
      </c>
      <c r="B146" t="s">
        <v>134</v>
      </c>
      <c r="C146" s="3" t="s">
        <v>135</v>
      </c>
      <c r="D146" t="s">
        <v>22</v>
      </c>
      <c r="E146">
        <v>-36.766300000000001</v>
      </c>
      <c r="F146">
        <v>113.9052329768586</v>
      </c>
      <c r="G146">
        <v>0.22591403847484617</v>
      </c>
      <c r="H146" t="s">
        <v>119</v>
      </c>
      <c r="I146">
        <v>-45.634399999999999</v>
      </c>
      <c r="J146">
        <v>-13.468999999999999</v>
      </c>
      <c r="K146">
        <v>22.335999999999999</v>
      </c>
      <c r="L146" t="s">
        <v>136</v>
      </c>
      <c r="M146">
        <v>0</v>
      </c>
      <c r="N146">
        <v>-806.22</v>
      </c>
      <c r="O146">
        <v>3.7677999999999998</v>
      </c>
      <c r="P146">
        <v>-0.28108</v>
      </c>
      <c r="Q146">
        <v>-0.17249999999999999</v>
      </c>
      <c r="R146">
        <v>5.2426E-2</v>
      </c>
      <c r="S146" t="s">
        <v>94</v>
      </c>
    </row>
    <row r="147" spans="1:19" x14ac:dyDescent="0.25">
      <c r="A147" t="s">
        <v>137</v>
      </c>
      <c r="B147" t="s">
        <v>138</v>
      </c>
      <c r="C147" s="3" t="s">
        <v>139</v>
      </c>
      <c r="D147" t="s">
        <v>41</v>
      </c>
      <c r="E147">
        <v>-18.429099999999998</v>
      </c>
      <c r="F147">
        <v>44.477319907418462</v>
      </c>
      <c r="G147">
        <v>0.24475778560940423</v>
      </c>
      <c r="H147" t="s">
        <v>119</v>
      </c>
      <c r="I147">
        <v>-40.478200000000001</v>
      </c>
      <c r="J147">
        <v>8.4000000000000005E-2</v>
      </c>
      <c r="K147">
        <v>21.965</v>
      </c>
      <c r="L147" t="s">
        <v>140</v>
      </c>
      <c r="M147">
        <v>2</v>
      </c>
      <c r="N147">
        <v>-1017.75</v>
      </c>
      <c r="O147">
        <v>5.3948</v>
      </c>
      <c r="P147">
        <v>0.55937999999999999</v>
      </c>
      <c r="Q147">
        <v>-4.6711</v>
      </c>
      <c r="R147">
        <v>0.85175000000000001</v>
      </c>
      <c r="S147" t="s">
        <v>86</v>
      </c>
    </row>
    <row r="148" spans="1:19" x14ac:dyDescent="0.25">
      <c r="A148" t="s">
        <v>141</v>
      </c>
      <c r="B148" t="s">
        <v>142</v>
      </c>
      <c r="C148" s="3"/>
      <c r="D148" t="s">
        <v>42</v>
      </c>
      <c r="E148">
        <v>-23.184699999999999</v>
      </c>
      <c r="F148">
        <v>88.949867570211666</v>
      </c>
      <c r="G148">
        <v>2.0807017056054762</v>
      </c>
      <c r="H148" t="s">
        <v>119</v>
      </c>
      <c r="I148">
        <v>-45.356900000000003</v>
      </c>
      <c r="J148">
        <v>7.14</v>
      </c>
      <c r="K148">
        <v>15.032999999999999</v>
      </c>
      <c r="L148" t="s">
        <v>143</v>
      </c>
      <c r="M148">
        <v>4</v>
      </c>
      <c r="N148">
        <v>-984.33</v>
      </c>
      <c r="O148">
        <v>9.8810000000000002</v>
      </c>
      <c r="P148">
        <v>0.31857999999999997</v>
      </c>
      <c r="Q148">
        <v>-5.7722999999999898</v>
      </c>
      <c r="R148">
        <v>1.92778</v>
      </c>
      <c r="S148" t="s">
        <v>86</v>
      </c>
    </row>
  </sheetData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Loiseau</cp:lastModifiedBy>
  <cp:revision>2</cp:revision>
  <dcterms:created xsi:type="dcterms:W3CDTF">2023-01-18T09:56:28Z</dcterms:created>
  <dcterms:modified xsi:type="dcterms:W3CDTF">2023-01-27T18:04:14Z</dcterms:modified>
</cp:coreProperties>
</file>