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8_{66056C36-03CE-48B3-9585-7DBE44D458A8}" xr6:coauthVersionLast="47" xr6:coauthVersionMax="47" xr10:uidLastSave="{00000000-0000-0000-0000-000000000000}"/>
  <bookViews>
    <workbookView xWindow="-108" yWindow="-108" windowWidth="23256" windowHeight="12576" xr2:uid="{F42DEA1F-102B-4FE2-B3A2-F88536183D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J29" i="1" s="1"/>
  <c r="C21" i="1"/>
  <c r="C25" i="1"/>
  <c r="D25" i="1" s="1"/>
  <c r="C26" i="1"/>
  <c r="AA29" i="1"/>
  <c r="AA26" i="1"/>
  <c r="AA25" i="1"/>
  <c r="AA24" i="1"/>
  <c r="AA23" i="1"/>
  <c r="AB22" i="1"/>
  <c r="AA22" i="1"/>
  <c r="AA21" i="1"/>
  <c r="AA20" i="1"/>
  <c r="AA19" i="1"/>
  <c r="AB19" i="1" s="1"/>
  <c r="AA18" i="1"/>
  <c r="AA17" i="1"/>
  <c r="W40" i="1"/>
  <c r="V44" i="1"/>
  <c r="V43" i="1"/>
  <c r="V42" i="1"/>
  <c r="V41" i="1"/>
  <c r="V40" i="1"/>
  <c r="V39" i="1"/>
  <c r="V38" i="1"/>
  <c r="W38" i="1" s="1"/>
  <c r="W37" i="1"/>
  <c r="V37" i="1"/>
  <c r="V36" i="1"/>
  <c r="V35" i="1"/>
  <c r="V26" i="1"/>
  <c r="V25" i="1"/>
  <c r="W25" i="1" s="1"/>
  <c r="V24" i="1"/>
  <c r="V23" i="1"/>
  <c r="V22" i="1"/>
  <c r="W22" i="1" s="1"/>
  <c r="V21" i="1"/>
  <c r="V20" i="1"/>
  <c r="W20" i="1" s="1"/>
  <c r="V19" i="1"/>
  <c r="W19" i="1" s="1"/>
  <c r="V18" i="1"/>
  <c r="W18" i="1" s="1"/>
  <c r="V17" i="1"/>
  <c r="P30" i="1"/>
  <c r="P29" i="1"/>
  <c r="P31" i="1" s="1"/>
  <c r="Q27" i="1"/>
  <c r="P26" i="1"/>
  <c r="P25" i="1"/>
  <c r="Q25" i="1" s="1"/>
  <c r="P24" i="1"/>
  <c r="P23" i="1"/>
  <c r="Q23" i="1" s="1"/>
  <c r="P22" i="1"/>
  <c r="P21" i="1"/>
  <c r="P20" i="1"/>
  <c r="P19" i="1"/>
  <c r="Q19" i="1" s="1"/>
  <c r="P18" i="1"/>
  <c r="Q18" i="1" s="1"/>
  <c r="P17" i="1"/>
  <c r="Q17" i="1" s="1"/>
  <c r="Q24" i="1"/>
  <c r="Q22" i="1"/>
  <c r="Q21" i="1"/>
  <c r="Q20" i="1"/>
  <c r="J26" i="1"/>
  <c r="J25" i="1"/>
  <c r="J24" i="1"/>
  <c r="J23" i="1"/>
  <c r="K22" i="1"/>
  <c r="J22" i="1"/>
  <c r="J21" i="1"/>
  <c r="J20" i="1"/>
  <c r="K20" i="1" s="1"/>
  <c r="J19" i="1"/>
  <c r="J18" i="1"/>
  <c r="J17" i="1"/>
  <c r="K17" i="1" s="1"/>
  <c r="C20" i="1"/>
  <c r="C18" i="1"/>
  <c r="C24" i="1"/>
  <c r="C23" i="1"/>
  <c r="C22" i="1"/>
  <c r="D22" i="1" s="1"/>
  <c r="C19" i="1"/>
  <c r="D19" i="1" s="1"/>
  <c r="C17" i="1"/>
  <c r="C12" i="1"/>
  <c r="C11" i="1"/>
  <c r="C10" i="1"/>
  <c r="C9" i="1"/>
  <c r="C8" i="1"/>
  <c r="C7" i="1"/>
  <c r="C6" i="1"/>
  <c r="C5" i="1"/>
  <c r="C4" i="1"/>
  <c r="C3" i="1"/>
  <c r="C2" i="1"/>
  <c r="B12" i="1"/>
  <c r="K27" i="1" l="1"/>
  <c r="J30" i="1" s="1"/>
  <c r="J31" i="1" s="1"/>
  <c r="C29" i="1"/>
  <c r="D27" i="1"/>
  <c r="C30" i="1" s="1"/>
  <c r="AB27" i="1"/>
  <c r="AA30" i="1" s="1"/>
  <c r="AA31" i="1" s="1"/>
  <c r="V47" i="1"/>
  <c r="W45" i="1"/>
  <c r="V48" i="1" s="1"/>
  <c r="W27" i="1"/>
  <c r="V30" i="1" s="1"/>
  <c r="V29" i="1"/>
  <c r="C31" i="1" l="1"/>
  <c r="F34" i="1" s="1"/>
  <c r="F36" i="1" s="1"/>
  <c r="V49" i="1"/>
  <c r="V31" i="1"/>
  <c r="F35" i="1" l="1"/>
</calcChain>
</file>

<file path=xl/sharedStrings.xml><?xml version="1.0" encoding="utf-8"?>
<sst xmlns="http://schemas.openxmlformats.org/spreadsheetml/2006/main" count="134" uniqueCount="31">
  <si>
    <t>Aas</t>
  </si>
  <si>
    <t>Prob</t>
  </si>
  <si>
    <t>Adjusted Prob</t>
  </si>
  <si>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</si>
  <si>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</si>
  <si>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</si>
  <si>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</si>
  <si>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</si>
  <si>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</si>
  <si>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</si>
  <si>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</si>
  <si>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</si>
  <si>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</si>
  <si>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Sum Prob</t>
  </si>
  <si>
    <t>Examples</t>
  </si>
  <si>
    <t>Best Sequence for 10 Aas</t>
  </si>
  <si>
    <t>Adjusted Probability for 10AAs</t>
  </si>
  <si>
    <t>Rounded #Aas</t>
  </si>
  <si>
    <t>Total Aas</t>
  </si>
  <si>
    <t>pSeq</t>
  </si>
  <si>
    <t>comb</t>
  </si>
  <si>
    <t>pResult</t>
  </si>
  <si>
    <t>Random Sequence with too many W and L</t>
  </si>
  <si>
    <t>Random Sequence</t>
  </si>
  <si>
    <t>Comparison</t>
  </si>
  <si>
    <t>pTotal</t>
  </si>
  <si>
    <t>Seq1</t>
  </si>
  <si>
    <t>Seq2</t>
  </si>
  <si>
    <t>Best Sequence for 14 Aas</t>
  </si>
  <si>
    <t>Practice Sequence1</t>
  </si>
  <si>
    <t>Practice Sequence2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</si>
</sst>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3CED-A255-4EAC-BFC4-7CE32459ADEF}">
  <dimension ref="A1:AB49"/>
  <sheetViews>
    <sheetView tabSelected="1" topLeftCell="A11" workbookViewId="0">
      <selection activeCell="C36" sqref="C36"/>
    </sheetView>
  </sheetViews>
  <sheetFormatPr defaultRowHeight="14.4" x14ac:dyDescent="0.3"/>
  <cols>
    <col min="3" max="3" width="25.88671875" bestFit="1" customWidth="1"/>
  </cols>
  <sheetData>
    <row r="1" spans="1:28" x14ac:dyDescent="0.3">
      <c r="A1" t="s">
        <v>0</v>
      </c>
      <c r="B1" t="s">
        <v>1</v>
      </c>
      <c r="C1" t="s">
        <v>2</v>
      </c>
    </row>
    <row r="2" spans="1:28" x14ac:dyDescent="0.3">
      <c r="A2" t="s">
        <v>3</v>
      </c>
      <c r="B2">
        <v>0.09</v>
      </c>
      <c r="C2">
        <f>B2/$B$12</f>
        <v>0.11392405063291136</v>
      </c>
    </row>
    <row r="3" spans="1:28" x14ac:dyDescent="0.3">
      <c r="A3" t="s">
        <v>4</v>
      </c>
      <c r="B3">
        <v>0.08</v>
      </c>
      <c r="C3">
        <f t="shared" ref="C3:C12" si="0">B3/$B$12</f>
        <v>0.10126582278481011</v>
      </c>
    </row>
    <row r="4" spans="1:28" x14ac:dyDescent="0.3">
      <c r="A4" t="s">
        <v>5</v>
      </c>
      <c r="B4">
        <v>0.08</v>
      </c>
      <c r="C4">
        <f t="shared" si="0"/>
        <v>0.10126582278481011</v>
      </c>
    </row>
    <row r="5" spans="1:28" x14ac:dyDescent="0.3">
      <c r="A5" t="s">
        <v>6</v>
      </c>
      <c r="B5">
        <v>0.1</v>
      </c>
      <c r="C5">
        <f t="shared" si="0"/>
        <v>0.12658227848101264</v>
      </c>
    </row>
    <row r="6" spans="1:28" x14ac:dyDescent="0.3">
      <c r="A6" t="s">
        <v>7</v>
      </c>
      <c r="B6">
        <v>0.16</v>
      </c>
      <c r="C6">
        <f t="shared" si="0"/>
        <v>0.20253164556962022</v>
      </c>
    </row>
    <row r="7" spans="1:28" x14ac:dyDescent="0.3">
      <c r="A7" t="s">
        <v>8</v>
      </c>
      <c r="B7">
        <v>7.0000000000000007E-2</v>
      </c>
      <c r="C7">
        <f t="shared" si="0"/>
        <v>8.8607594936708847E-2</v>
      </c>
    </row>
    <row r="8" spans="1:28" x14ac:dyDescent="0.3">
      <c r="A8" t="s">
        <v>9</v>
      </c>
      <c r="B8">
        <v>7.0000000000000007E-2</v>
      </c>
      <c r="C8">
        <f t="shared" si="0"/>
        <v>8.8607594936708847E-2</v>
      </c>
    </row>
    <row r="9" spans="1:28" x14ac:dyDescent="0.3">
      <c r="A9" t="s">
        <v>10</v>
      </c>
      <c r="B9">
        <v>0.08</v>
      </c>
      <c r="C9">
        <f t="shared" si="0"/>
        <v>0.10126582278481011</v>
      </c>
    </row>
    <row r="10" spans="1:28" x14ac:dyDescent="0.3">
      <c r="A10" t="s">
        <v>11</v>
      </c>
      <c r="B10">
        <v>0.03</v>
      </c>
      <c r="C10">
        <f t="shared" si="0"/>
        <v>3.7974683544303792E-2</v>
      </c>
    </row>
    <row r="11" spans="1:28" x14ac:dyDescent="0.3">
      <c r="A11" t="s">
        <v>12</v>
      </c>
      <c r="B11">
        <v>0.03</v>
      </c>
      <c r="C11">
        <f t="shared" si="0"/>
        <v>3.7974683544303792E-2</v>
      </c>
    </row>
    <row r="12" spans="1:28" x14ac:dyDescent="0.3">
      <c r="A12" t="s">
        <v>13</v>
      </c>
      <c r="B12">
        <f>SUM(B2:B11)</f>
        <v>0.79000000000000015</v>
      </c>
      <c r="C12">
        <f t="shared" si="0"/>
        <v>1</v>
      </c>
    </row>
    <row r="14" spans="1:28" x14ac:dyDescent="0.3">
      <c r="A14" t="s">
        <v>14</v>
      </c>
    </row>
    <row r="15" spans="1:28" x14ac:dyDescent="0.3">
      <c r="A15" t="s">
        <v>15</v>
      </c>
      <c r="H15" t="s">
        <v>22</v>
      </c>
      <c r="N15" t="s">
        <v>28</v>
      </c>
      <c r="T15" t="s">
        <v>29</v>
      </c>
      <c r="Y15" t="s">
        <v>29</v>
      </c>
    </row>
    <row r="16" spans="1:28" x14ac:dyDescent="0.3">
      <c r="A16" t="s">
        <v>0</v>
      </c>
      <c r="B16" t="s">
        <v>1</v>
      </c>
      <c r="C16" t="s">
        <v>16</v>
      </c>
      <c r="D16" t="s">
        <v>17</v>
      </c>
      <c r="H16" t="s">
        <v>0</v>
      </c>
      <c r="I16" t="s">
        <v>1</v>
      </c>
      <c r="J16" t="s">
        <v>16</v>
      </c>
      <c r="K16" t="s">
        <v>23</v>
      </c>
      <c r="N16" t="s">
        <v>0</v>
      </c>
      <c r="O16" t="s">
        <v>1</v>
      </c>
      <c r="P16" t="s">
        <v>16</v>
      </c>
      <c r="Q16" t="s">
        <v>17</v>
      </c>
      <c r="T16" t="s">
        <v>0</v>
      </c>
      <c r="U16" t="s">
        <v>1</v>
      </c>
      <c r="V16" t="s">
        <v>16</v>
      </c>
      <c r="W16" t="s">
        <v>17</v>
      </c>
      <c r="Y16" t="s">
        <v>0</v>
      </c>
      <c r="Z16" t="s">
        <v>1</v>
      </c>
      <c r="AA16" t="s">
        <v>16</v>
      </c>
      <c r="AB16" t="s">
        <v>17</v>
      </c>
    </row>
    <row r="17" spans="1:28" x14ac:dyDescent="0.3">
      <c r="A17" t="s">
        <v>3</v>
      </c>
      <c r="B17">
        <v>0.11392405063291136</v>
      </c>
      <c r="C17">
        <f>B17*10</f>
        <v>1.1392405063291136</v>
      </c>
      <c r="D17">
        <v>1</v>
      </c>
      <c r="H17" t="s">
        <v>3</v>
      </c>
      <c r="I17">
        <v>0.11392405063291136</v>
      </c>
      <c r="J17">
        <f>I17*10</f>
        <v>1.1392405063291136</v>
      </c>
      <c r="K17">
        <f>ROUND(J17,0)</f>
        <v>1</v>
      </c>
      <c r="N17" t="s">
        <v>3</v>
      </c>
      <c r="O17">
        <v>0.11392405063291136</v>
      </c>
      <c r="P17">
        <f>O17*14</f>
        <v>1.5949367088607591</v>
      </c>
      <c r="Q17">
        <f>ROUND(P17,0)</f>
        <v>2</v>
      </c>
      <c r="T17" t="s">
        <v>3</v>
      </c>
      <c r="U17">
        <v>0.11392405063291136</v>
      </c>
      <c r="V17">
        <f>U17*14</f>
        <v>1.5949367088607591</v>
      </c>
      <c r="W17">
        <v>1</v>
      </c>
      <c r="Y17" t="s">
        <v>3</v>
      </c>
      <c r="Z17">
        <v>0.11392405063291136</v>
      </c>
      <c r="AA17">
        <f>Z17*14</f>
        <v>1.5949367088607591</v>
      </c>
      <c r="AB17">
        <v>1</v>
      </c>
    </row>
    <row r="18" spans="1:28" x14ac:dyDescent="0.3">
      <c r="A18" t="s">
        <v>4</v>
      </c>
      <c r="B18">
        <v>0.10126582278481011</v>
      </c>
      <c r="C18">
        <f t="shared" ref="C18:C26" si="1">B18*10</f>
        <v>1.0126582278481011</v>
      </c>
      <c r="D18">
        <v>1</v>
      </c>
      <c r="H18" t="s">
        <v>4</v>
      </c>
      <c r="I18">
        <v>0.10126582278481011</v>
      </c>
      <c r="J18">
        <f t="shared" ref="J18:J26" si="2">I18*10</f>
        <v>1.0126582278481011</v>
      </c>
      <c r="K18">
        <v>1</v>
      </c>
      <c r="N18" t="s">
        <v>4</v>
      </c>
      <c r="O18">
        <v>0.10126582278481011</v>
      </c>
      <c r="P18">
        <f t="shared" ref="P18:P26" si="3">O18*14</f>
        <v>1.4177215189873416</v>
      </c>
      <c r="Q18">
        <f t="shared" ref="Q18:Q25" si="4">ROUND(P18,0)</f>
        <v>1</v>
      </c>
      <c r="T18" t="s">
        <v>4</v>
      </c>
      <c r="U18">
        <v>0.10126582278481011</v>
      </c>
      <c r="V18">
        <f t="shared" ref="V18:V26" si="5">U18*14</f>
        <v>1.4177215189873416</v>
      </c>
      <c r="W18">
        <f t="shared" ref="W18:W25" si="6">ROUND(V18,0)</f>
        <v>1</v>
      </c>
      <c r="Y18" t="s">
        <v>4</v>
      </c>
      <c r="Z18">
        <v>0.10126582278481011</v>
      </c>
      <c r="AA18">
        <f t="shared" ref="AA18:AA26" si="7">Z18*14</f>
        <v>1.4177215189873416</v>
      </c>
      <c r="AB18">
        <v>3</v>
      </c>
    </row>
    <row r="19" spans="1:28" x14ac:dyDescent="0.3">
      <c r="A19" t="s">
        <v>5</v>
      </c>
      <c r="B19">
        <v>0.10126582278481011</v>
      </c>
      <c r="C19">
        <f t="shared" si="1"/>
        <v>1.0126582278481011</v>
      </c>
      <c r="D19">
        <f t="shared" ref="D19:D25" si="8">ROUND(C19,0)</f>
        <v>1</v>
      </c>
      <c r="H19" t="s">
        <v>5</v>
      </c>
      <c r="I19">
        <v>0.10126582278481011</v>
      </c>
      <c r="J19">
        <f t="shared" si="2"/>
        <v>1.0126582278481011</v>
      </c>
      <c r="K19">
        <v>1</v>
      </c>
      <c r="N19" t="s">
        <v>5</v>
      </c>
      <c r="O19">
        <v>0.10126582278481011</v>
      </c>
      <c r="P19">
        <f t="shared" si="3"/>
        <v>1.4177215189873416</v>
      </c>
      <c r="Q19">
        <f t="shared" si="4"/>
        <v>1</v>
      </c>
      <c r="T19" t="s">
        <v>5</v>
      </c>
      <c r="U19">
        <v>0.10126582278481011</v>
      </c>
      <c r="V19">
        <f t="shared" si="5"/>
        <v>1.4177215189873416</v>
      </c>
      <c r="W19">
        <f t="shared" si="6"/>
        <v>1</v>
      </c>
      <c r="Y19" t="s">
        <v>5</v>
      </c>
      <c r="Z19">
        <v>0.10126582278481011</v>
      </c>
      <c r="AA19">
        <f t="shared" si="7"/>
        <v>1.4177215189873416</v>
      </c>
      <c r="AB19">
        <f>ROUND(AA19,0)</f>
        <v>1</v>
      </c>
    </row>
    <row r="20" spans="1:28" x14ac:dyDescent="0.3">
      <c r="A20" t="s">
        <v>6</v>
      </c>
      <c r="B20">
        <v>0.12658227848101264</v>
      </c>
      <c r="C20">
        <f t="shared" si="1"/>
        <v>1.2658227848101264</v>
      </c>
      <c r="D20">
        <v>1</v>
      </c>
      <c r="H20" t="s">
        <v>6</v>
      </c>
      <c r="I20">
        <v>0.12658227848101264</v>
      </c>
      <c r="J20">
        <f t="shared" si="2"/>
        <v>1.2658227848101264</v>
      </c>
      <c r="K20">
        <f>ROUND(J20,0)</f>
        <v>1</v>
      </c>
      <c r="N20" t="s">
        <v>6</v>
      </c>
      <c r="O20">
        <v>0.12658227848101264</v>
      </c>
      <c r="P20">
        <f t="shared" si="3"/>
        <v>1.7721518987341769</v>
      </c>
      <c r="Q20">
        <f t="shared" si="4"/>
        <v>2</v>
      </c>
      <c r="T20" t="s">
        <v>6</v>
      </c>
      <c r="U20">
        <v>0.12658227848101264</v>
      </c>
      <c r="V20">
        <f t="shared" si="5"/>
        <v>1.7721518987341769</v>
      </c>
      <c r="W20">
        <f t="shared" si="6"/>
        <v>2</v>
      </c>
      <c r="Y20" t="s">
        <v>6</v>
      </c>
      <c r="Z20">
        <v>0.12658227848101264</v>
      </c>
      <c r="AA20">
        <f t="shared" si="7"/>
        <v>1.7721518987341769</v>
      </c>
      <c r="AB20">
        <v>2</v>
      </c>
    </row>
    <row r="21" spans="1:28" x14ac:dyDescent="0.3">
      <c r="A21" t="s">
        <v>7</v>
      </c>
      <c r="B21">
        <v>0.20253164556962022</v>
      </c>
      <c r="C21">
        <f t="shared" si="1"/>
        <v>2.0253164556962022</v>
      </c>
      <c r="D21">
        <v>2</v>
      </c>
      <c r="H21" t="s">
        <v>7</v>
      </c>
      <c r="I21">
        <v>0.20253164556962022</v>
      </c>
      <c r="J21">
        <f t="shared" si="2"/>
        <v>2.0253164556962022</v>
      </c>
      <c r="K21">
        <v>3</v>
      </c>
      <c r="N21" t="s">
        <v>7</v>
      </c>
      <c r="O21">
        <v>0.20253164556962022</v>
      </c>
      <c r="P21">
        <f t="shared" si="3"/>
        <v>2.8354430379746831</v>
      </c>
      <c r="Q21">
        <f t="shared" si="4"/>
        <v>3</v>
      </c>
      <c r="T21" t="s">
        <v>7</v>
      </c>
      <c r="U21">
        <v>0.20253164556962022</v>
      </c>
      <c r="V21">
        <f t="shared" si="5"/>
        <v>2.8354430379746831</v>
      </c>
      <c r="W21">
        <v>7</v>
      </c>
      <c r="Y21" t="s">
        <v>7</v>
      </c>
      <c r="Z21">
        <v>0.20253164556962022</v>
      </c>
      <c r="AA21">
        <f t="shared" si="7"/>
        <v>2.8354430379746831</v>
      </c>
      <c r="AB21">
        <v>1</v>
      </c>
    </row>
    <row r="22" spans="1:28" x14ac:dyDescent="0.3">
      <c r="A22" t="s">
        <v>8</v>
      </c>
      <c r="B22">
        <v>8.8607594936708847E-2</v>
      </c>
      <c r="C22">
        <f t="shared" si="1"/>
        <v>0.88607594936708844</v>
      </c>
      <c r="D22">
        <f t="shared" si="8"/>
        <v>1</v>
      </c>
      <c r="H22" t="s">
        <v>8</v>
      </c>
      <c r="I22">
        <v>8.8607594936708847E-2</v>
      </c>
      <c r="J22">
        <f t="shared" si="2"/>
        <v>0.88607594936708844</v>
      </c>
      <c r="K22">
        <f>ROUND(J22,0)</f>
        <v>1</v>
      </c>
      <c r="N22" t="s">
        <v>8</v>
      </c>
      <c r="O22">
        <v>8.8607594936708847E-2</v>
      </c>
      <c r="P22">
        <f t="shared" si="3"/>
        <v>1.2405063291139238</v>
      </c>
      <c r="Q22">
        <f t="shared" si="4"/>
        <v>1</v>
      </c>
      <c r="T22" t="s">
        <v>8</v>
      </c>
      <c r="U22">
        <v>8.8607594936708847E-2</v>
      </c>
      <c r="V22">
        <f t="shared" si="5"/>
        <v>1.2405063291139238</v>
      </c>
      <c r="W22">
        <f t="shared" si="6"/>
        <v>1</v>
      </c>
      <c r="Y22" t="s">
        <v>8</v>
      </c>
      <c r="Z22">
        <v>8.8607594936708847E-2</v>
      </c>
      <c r="AA22">
        <f t="shared" si="7"/>
        <v>1.2405063291139238</v>
      </c>
      <c r="AB22">
        <f>ROUND(AA22,0)</f>
        <v>1</v>
      </c>
    </row>
    <row r="23" spans="1:28" x14ac:dyDescent="0.3">
      <c r="A23" t="s">
        <v>9</v>
      </c>
      <c r="B23">
        <v>8.8607594936708847E-2</v>
      </c>
      <c r="C23">
        <f t="shared" si="1"/>
        <v>0.88607594936708844</v>
      </c>
      <c r="D23">
        <v>1</v>
      </c>
      <c r="H23" t="s">
        <v>9</v>
      </c>
      <c r="I23">
        <v>8.8607594936708847E-2</v>
      </c>
      <c r="J23">
        <f t="shared" si="2"/>
        <v>0.88607594936708844</v>
      </c>
      <c r="K23">
        <f>ROUND(J23,0)</f>
        <v>1</v>
      </c>
      <c r="N23" t="s">
        <v>9</v>
      </c>
      <c r="O23">
        <v>8.8607594936708847E-2</v>
      </c>
      <c r="P23">
        <f t="shared" si="3"/>
        <v>1.2405063291139238</v>
      </c>
      <c r="Q23">
        <f t="shared" si="4"/>
        <v>1</v>
      </c>
      <c r="T23" t="s">
        <v>9</v>
      </c>
      <c r="U23">
        <v>8.8607594936708847E-2</v>
      </c>
      <c r="V23">
        <f t="shared" si="5"/>
        <v>1.2405063291139238</v>
      </c>
      <c r="W23">
        <v>0</v>
      </c>
      <c r="Y23" t="s">
        <v>9</v>
      </c>
      <c r="Z23">
        <v>8.8607594936708847E-2</v>
      </c>
      <c r="AA23">
        <f t="shared" si="7"/>
        <v>1.2405063291139238</v>
      </c>
      <c r="AB23">
        <v>0</v>
      </c>
    </row>
    <row r="24" spans="1:28" x14ac:dyDescent="0.3">
      <c r="A24" t="s">
        <v>10</v>
      </c>
      <c r="B24">
        <v>0.10126582278481011</v>
      </c>
      <c r="C24">
        <f t="shared" si="1"/>
        <v>1.0126582278481011</v>
      </c>
      <c r="D24">
        <v>1</v>
      </c>
      <c r="H24" t="s">
        <v>10</v>
      </c>
      <c r="I24">
        <v>0.10126582278481011</v>
      </c>
      <c r="J24">
        <f t="shared" si="2"/>
        <v>1.0126582278481011</v>
      </c>
      <c r="K24">
        <v>1</v>
      </c>
      <c r="N24" t="s">
        <v>10</v>
      </c>
      <c r="O24">
        <v>0.10126582278481011</v>
      </c>
      <c r="P24">
        <f t="shared" si="3"/>
        <v>1.4177215189873416</v>
      </c>
      <c r="Q24">
        <f t="shared" si="4"/>
        <v>1</v>
      </c>
      <c r="T24" t="s">
        <v>10</v>
      </c>
      <c r="U24">
        <v>0.10126582278481011</v>
      </c>
      <c r="V24">
        <f t="shared" si="5"/>
        <v>1.4177215189873416</v>
      </c>
      <c r="W24">
        <v>0</v>
      </c>
      <c r="Y24" t="s">
        <v>10</v>
      </c>
      <c r="Z24">
        <v>0.10126582278481011</v>
      </c>
      <c r="AA24">
        <f t="shared" si="7"/>
        <v>1.4177215189873416</v>
      </c>
      <c r="AB24">
        <v>1</v>
      </c>
    </row>
    <row r="25" spans="1:28" x14ac:dyDescent="0.3">
      <c r="A25" t="s">
        <v>11</v>
      </c>
      <c r="B25">
        <v>3.7974683544303792E-2</v>
      </c>
      <c r="C25">
        <f t="shared" si="1"/>
        <v>0.37974683544303789</v>
      </c>
      <c r="D25">
        <f t="shared" si="8"/>
        <v>0</v>
      </c>
      <c r="H25" t="s">
        <v>11</v>
      </c>
      <c r="I25">
        <v>3.7974683544303792E-2</v>
      </c>
      <c r="J25">
        <f t="shared" si="2"/>
        <v>0.37974683544303789</v>
      </c>
      <c r="K25">
        <v>0</v>
      </c>
      <c r="N25" t="s">
        <v>11</v>
      </c>
      <c r="O25">
        <v>3.7974683544303792E-2</v>
      </c>
      <c r="P25">
        <f t="shared" si="3"/>
        <v>0.53164556962025311</v>
      </c>
      <c r="Q25">
        <f t="shared" si="4"/>
        <v>1</v>
      </c>
      <c r="T25" t="s">
        <v>11</v>
      </c>
      <c r="U25">
        <v>3.7974683544303792E-2</v>
      </c>
      <c r="V25">
        <f t="shared" si="5"/>
        <v>0.53164556962025311</v>
      </c>
      <c r="W25">
        <f t="shared" si="6"/>
        <v>1</v>
      </c>
      <c r="Y25" t="s">
        <v>11</v>
      </c>
      <c r="Z25">
        <v>3.7974683544303792E-2</v>
      </c>
      <c r="AA25">
        <f t="shared" si="7"/>
        <v>0.53164556962025311</v>
      </c>
      <c r="AB25">
        <v>0</v>
      </c>
    </row>
    <row r="26" spans="1:28" x14ac:dyDescent="0.3">
      <c r="A26" t="s">
        <v>12</v>
      </c>
      <c r="B26">
        <v>3.7974683544303792E-2</v>
      </c>
      <c r="C26">
        <f t="shared" si="1"/>
        <v>0.37974683544303789</v>
      </c>
      <c r="D26">
        <v>1</v>
      </c>
      <c r="H26" t="s">
        <v>12</v>
      </c>
      <c r="I26">
        <v>3.7974683544303792E-2</v>
      </c>
      <c r="J26">
        <f t="shared" si="2"/>
        <v>0.37974683544303789</v>
      </c>
      <c r="K26">
        <v>0</v>
      </c>
      <c r="N26" t="s">
        <v>12</v>
      </c>
      <c r="O26">
        <v>3.7974683544303792E-2</v>
      </c>
      <c r="P26">
        <f t="shared" si="3"/>
        <v>0.53164556962025311</v>
      </c>
      <c r="Q26">
        <v>1</v>
      </c>
      <c r="T26" t="s">
        <v>12</v>
      </c>
      <c r="U26">
        <v>3.7974683544303792E-2</v>
      </c>
      <c r="V26">
        <f t="shared" si="5"/>
        <v>0.53164556962025311</v>
      </c>
      <c r="W26">
        <v>0</v>
      </c>
      <c r="Y26" t="s">
        <v>12</v>
      </c>
      <c r="Z26">
        <v>3.7974683544303792E-2</v>
      </c>
      <c r="AA26">
        <f t="shared" si="7"/>
        <v>0.53164556962025311</v>
      </c>
      <c r="AB26">
        <v>0</v>
      </c>
    </row>
    <row r="27" spans="1:28" x14ac:dyDescent="0.3">
      <c r="C27" t="s">
        <v>18</v>
      </c>
      <c r="D27">
        <f>SUM(D17:D26)</f>
        <v>10</v>
      </c>
      <c r="K27">
        <f>SUM(K17:K26)</f>
        <v>10</v>
      </c>
      <c r="P27" t="s">
        <v>18</v>
      </c>
      <c r="Q27">
        <f>SUM(Q17:Q26)</f>
        <v>14</v>
      </c>
      <c r="V27" t="s">
        <v>18</v>
      </c>
      <c r="W27">
        <f>SUM(W17:W26)</f>
        <v>14</v>
      </c>
      <c r="AA27" t="s">
        <v>18</v>
      </c>
      <c r="AB27">
        <f>SUM(AB17:AB26)</f>
        <v>10</v>
      </c>
    </row>
    <row r="29" spans="1:28" x14ac:dyDescent="0.3">
      <c r="B29" t="s">
        <v>19</v>
      </c>
      <c r="C29">
        <f>B17^D17*B18^D18*B19^D19*B20^D20*B21^D21*B22^D22*B23^D23*B24^D24*B25^D25*B26^D26</f>
        <v>1.8314659869095185E-10</v>
      </c>
      <c r="I29" t="s">
        <v>19</v>
      </c>
      <c r="J29">
        <f>I17^K17*I18^K18*I19^K19*I20^K20*I21^K21*I22^K22*I23^K23*I24^K24*I25^K25*I26^K26</f>
        <v>9.7678185968507665E-10</v>
      </c>
      <c r="O29" t="s">
        <v>19</v>
      </c>
      <c r="P29">
        <f>O17^Q17*O18^Q18*O19^Q19*O20^Q20*O21^Q21*O22^Q22*O23^Q23*O24^Q24*O25^Q25*O26^Q26</f>
        <v>2.031300798437137E-14</v>
      </c>
      <c r="U29" t="s">
        <v>19</v>
      </c>
      <c r="V29">
        <f>U17^W17*U18^W18*U19^W19*U20^W20*U21^W21*U22^W22*U23^W23*U24^W24*U25^W25*U26^W26</f>
        <v>8.8044529845486879E-13</v>
      </c>
      <c r="Z29" t="s">
        <v>19</v>
      </c>
      <c r="AA29">
        <f>Z17^AB17*Z18^AB18*Z19^AB19*Z20^AB20*Z21^AB21*Z22^AB22*Z23^AB23*Z24^AB24*Z25^AB25*Z26^AB26</f>
        <v>3.4885066417324167E-10</v>
      </c>
    </row>
    <row r="30" spans="1:28" x14ac:dyDescent="0.3">
      <c r="B30" t="s">
        <v>20</v>
      </c>
      <c r="C30">
        <f>FACT(D27)/(FACT(D17)*FACT(D18)*FACT(D19)*FACT(D20)*FACT(D21)*FACT(D22)*FACT(D23)*FACT(D24)*FACT(D25)*FACT(D26))</f>
        <v>1814400</v>
      </c>
      <c r="I30" t="s">
        <v>20</v>
      </c>
      <c r="J30">
        <f>FACT(K27)/(FACT(K17)*FACT(K18)*FACT(K19)*FACT(K20)*FACT(K21)*FACT(K22)*FACT(K23)*FACT(K24)*FACT(K25)*FACT(K26))</f>
        <v>604800</v>
      </c>
      <c r="O30" t="s">
        <v>20</v>
      </c>
      <c r="P30">
        <f>FACT(Q27)/(FACT(Q17)*FACT(Q18)*FACT(Q19)*FACT(Q20)*FACT(Q21)*FACT(Q22)*FACT(Q23)*FACT(Q24)*FACT(Q25)*FACT(Q26))</f>
        <v>3632428800</v>
      </c>
      <c r="U30" t="s">
        <v>20</v>
      </c>
      <c r="V30">
        <f>FACT(W27)/(FACT(W17)*FACT(W18)*FACT(W19)*FACT(W20)*FACT(W21)*FACT(W22)*FACT(W23)*FACT(W24)*FACT(W25)*FACT(W26))</f>
        <v>8648640</v>
      </c>
      <c r="Z30" t="s">
        <v>20</v>
      </c>
      <c r="AA30">
        <f>FACT(AB27)/(FACT(AB17)*FACT(AB18)*FACT(AB19)*FACT(AB20)*FACT(AB21)*FACT(AB22)*FACT(AB23)*FACT(AB24)*FACT(AB25)*FACT(AB26))</f>
        <v>302400</v>
      </c>
    </row>
    <row r="31" spans="1:28" x14ac:dyDescent="0.3">
      <c r="A31" t="s">
        <v>26</v>
      </c>
      <c r="B31" t="s">
        <v>21</v>
      </c>
      <c r="C31">
        <f>C29*C30</f>
        <v>3.3230118866486304E-4</v>
      </c>
      <c r="H31" t="s">
        <v>27</v>
      </c>
      <c r="I31" t="s">
        <v>21</v>
      </c>
      <c r="J31">
        <f>J29*J30</f>
        <v>5.9075766873753434E-4</v>
      </c>
      <c r="O31" t="s">
        <v>21</v>
      </c>
      <c r="P31">
        <f>P29*P30</f>
        <v>7.3785555217060518E-5</v>
      </c>
      <c r="U31" t="s">
        <v>21</v>
      </c>
      <c r="V31">
        <f>V29*V30</f>
        <v>7.6146544260287167E-6</v>
      </c>
      <c r="Z31" t="s">
        <v>21</v>
      </c>
      <c r="AA31">
        <f>AA29*AA30</f>
        <v>1.0549244084598828E-4</v>
      </c>
    </row>
    <row r="32" spans="1:28" x14ac:dyDescent="0.3">
      <c r="C32">
        <v>3.3230118866486304E-4</v>
      </c>
    </row>
    <row r="33" spans="5:23" x14ac:dyDescent="0.3">
      <c r="E33" t="s">
        <v>24</v>
      </c>
      <c r="T33" t="s">
        <v>30</v>
      </c>
    </row>
    <row r="34" spans="5:23" x14ac:dyDescent="0.3">
      <c r="E34" t="s">
        <v>25</v>
      </c>
      <c r="F34">
        <f>C31+J31</f>
        <v>9.2305885740239738E-4</v>
      </c>
      <c r="T34" t="s">
        <v>0</v>
      </c>
      <c r="U34" t="s">
        <v>1</v>
      </c>
      <c r="V34" t="s">
        <v>16</v>
      </c>
      <c r="W34" t="s">
        <v>17</v>
      </c>
    </row>
    <row r="35" spans="5:23" x14ac:dyDescent="0.3">
      <c r="E35" t="s">
        <v>26</v>
      </c>
      <c r="F35">
        <f>C31/F34</f>
        <v>0.36</v>
      </c>
      <c r="T35" t="s">
        <v>3</v>
      </c>
      <c r="U35">
        <v>0.11392405063291136</v>
      </c>
      <c r="V35">
        <f>U35*14</f>
        <v>1.5949367088607591</v>
      </c>
      <c r="W35">
        <v>1</v>
      </c>
    </row>
    <row r="36" spans="5:23" x14ac:dyDescent="0.3">
      <c r="E36" t="s">
        <v>27</v>
      </c>
      <c r="F36">
        <f>J31/F34</f>
        <v>0.64</v>
      </c>
      <c r="T36" t="s">
        <v>4</v>
      </c>
      <c r="U36">
        <v>0.10126582278481011</v>
      </c>
      <c r="V36">
        <f t="shared" ref="V36:V44" si="9">U36*14</f>
        <v>1.4177215189873416</v>
      </c>
      <c r="W36">
        <v>2</v>
      </c>
    </row>
    <row r="37" spans="5:23" x14ac:dyDescent="0.3">
      <c r="T37" t="s">
        <v>5</v>
      </c>
      <c r="U37">
        <v>0.10126582278481011</v>
      </c>
      <c r="V37">
        <f t="shared" si="9"/>
        <v>1.4177215189873416</v>
      </c>
      <c r="W37">
        <f>ROUND(V37,0)</f>
        <v>1</v>
      </c>
    </row>
    <row r="38" spans="5:23" x14ac:dyDescent="0.3">
      <c r="T38" t="s">
        <v>6</v>
      </c>
      <c r="U38">
        <v>0.12658227848101264</v>
      </c>
      <c r="V38">
        <f t="shared" si="9"/>
        <v>1.7721518987341769</v>
      </c>
      <c r="W38">
        <f>ROUND(V38,0)</f>
        <v>2</v>
      </c>
    </row>
    <row r="39" spans="5:23" x14ac:dyDescent="0.3">
      <c r="T39" t="s">
        <v>7</v>
      </c>
      <c r="U39">
        <v>0.20253164556962022</v>
      </c>
      <c r="V39">
        <f t="shared" si="9"/>
        <v>2.8354430379746831</v>
      </c>
      <c r="W39">
        <v>7</v>
      </c>
    </row>
    <row r="40" spans="5:23" x14ac:dyDescent="0.3">
      <c r="T40" t="s">
        <v>8</v>
      </c>
      <c r="U40">
        <v>8.8607594936708847E-2</v>
      </c>
      <c r="V40">
        <f t="shared" si="9"/>
        <v>1.2405063291139238</v>
      </c>
      <c r="W40">
        <f>ROUND(V40,0)</f>
        <v>1</v>
      </c>
    </row>
    <row r="41" spans="5:23" x14ac:dyDescent="0.3">
      <c r="T41" t="s">
        <v>9</v>
      </c>
      <c r="U41">
        <v>8.8607594936708847E-2</v>
      </c>
      <c r="V41">
        <f t="shared" si="9"/>
        <v>1.2405063291139238</v>
      </c>
      <c r="W41">
        <v>0</v>
      </c>
    </row>
    <row r="42" spans="5:23" x14ac:dyDescent="0.3">
      <c r="T42" t="s">
        <v>10</v>
      </c>
      <c r="U42">
        <v>0.10126582278481011</v>
      </c>
      <c r="V42">
        <f t="shared" si="9"/>
        <v>1.4177215189873416</v>
      </c>
      <c r="W42">
        <v>0</v>
      </c>
    </row>
    <row r="43" spans="5:23" x14ac:dyDescent="0.3">
      <c r="T43" t="s">
        <v>11</v>
      </c>
      <c r="U43">
        <v>3.7974683544303792E-2</v>
      </c>
      <c r="V43">
        <f t="shared" si="9"/>
        <v>0.53164556962025311</v>
      </c>
      <c r="W43">
        <v>0</v>
      </c>
    </row>
    <row r="44" spans="5:23" x14ac:dyDescent="0.3">
      <c r="T44" t="s">
        <v>12</v>
      </c>
      <c r="U44">
        <v>3.7974683544303792E-2</v>
      </c>
      <c r="V44">
        <f t="shared" si="9"/>
        <v>0.53164556962025311</v>
      </c>
      <c r="W44">
        <v>0</v>
      </c>
    </row>
    <row r="45" spans="5:23" x14ac:dyDescent="0.3">
      <c r="V45" t="s">
        <v>18</v>
      </c>
      <c r="W45">
        <f>SUM(W35:W44)</f>
        <v>14</v>
      </c>
    </row>
    <row r="47" spans="5:23" x14ac:dyDescent="0.3">
      <c r="U47" t="s">
        <v>19</v>
      </c>
      <c r="V47">
        <f>U35^W35*U36^W36*U37^W37*U38^W38*U39^W39*U40^W40*U41^W41*U42^W42*U43^W43*U44^W44</f>
        <v>2.3478541292129838E-12</v>
      </c>
    </row>
    <row r="48" spans="5:23" x14ac:dyDescent="0.3">
      <c r="U48" t="s">
        <v>20</v>
      </c>
      <c r="V48">
        <f>FACT(W45)/(FACT(W35)*FACT(W36)*FACT(W37)*FACT(W38)*FACT(W39)*FACT(W40)*FACT(W41)*FACT(W42)*FACT(W43)*FACT(W44))</f>
        <v>4324320</v>
      </c>
    </row>
    <row r="49" spans="21:22" x14ac:dyDescent="0.3">
      <c r="U49" t="s">
        <v>21</v>
      </c>
      <c r="V49">
        <f>V47*V48</f>
        <v>1.015287256803829E-5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2021-11-21T02:10:34Z</dcterms:created>
  <dcterms:modified xsi:type="dcterms:W3CDTF">2021-12-23T23:36:01Z</dcterms:modified>
</cp:coreProperties>
</file>