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2024-3-24_gblockOrder\"/>
    </mc:Choice>
  </mc:AlternateContent>
  <xr:revisionPtr revIDLastSave="0" documentId="13_ncr:1_{7D6FA2B7-C64A-4CB5-9A4B-3A6582C96439}" xr6:coauthVersionLast="47" xr6:coauthVersionMax="47" xr10:uidLastSave="{00000000-0000-0000-0000-000000000000}"/>
  <bookViews>
    <workbookView xWindow="45972" yWindow="3636" windowWidth="30936" windowHeight="16776" activeTab="5" xr2:uid="{86645FBF-7AD1-41F9-9DDC-DAB6499620F5}"/>
  </bookViews>
  <sheets>
    <sheet name="all data" sheetId="1" r:id="rId1"/>
    <sheet name="data by date and sequence" sheetId="2" r:id="rId2"/>
    <sheet name="data with all replicates" sheetId="3" r:id="rId3"/>
    <sheet name="data with duplicates" sheetId="4" r:id="rId4"/>
    <sheet name="bad clash mutant" sheetId="7" r:id="rId5"/>
    <sheet name="good clash mutant" sheetId="6" r:id="rId6"/>
    <sheet name="triplicate data" sheetId="9" r:id="rId7"/>
    <sheet name="best bad clash data" sheetId="10" r:id="rId8"/>
    <sheet name="best good clash data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8" l="1"/>
  <c r="O9" i="8"/>
  <c r="P9" i="8"/>
  <c r="Q9" i="8"/>
  <c r="R9" i="8"/>
  <c r="AM3" i="2"/>
  <c r="AN3" i="2"/>
  <c r="AO3" i="2"/>
  <c r="AP3" i="2"/>
  <c r="AM4" i="2"/>
  <c r="AN4" i="2"/>
  <c r="AO4" i="2"/>
  <c r="AP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L4" i="2"/>
  <c r="AL5" i="2"/>
  <c r="AL6" i="2"/>
  <c r="AL7" i="2"/>
  <c r="AL8" i="2"/>
  <c r="AL3" i="2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X31" i="3"/>
  <c r="Y31" i="3"/>
  <c r="Z31" i="3"/>
  <c r="AA31" i="3"/>
  <c r="X32" i="3"/>
  <c r="Y32" i="3"/>
  <c r="Z32" i="3"/>
  <c r="AA32" i="3"/>
  <c r="X33" i="3"/>
  <c r="Y33" i="3"/>
  <c r="Z33" i="3"/>
  <c r="AA33" i="3"/>
  <c r="X34" i="3"/>
  <c r="Y34" i="3"/>
  <c r="Z34" i="3"/>
  <c r="AA34" i="3"/>
  <c r="X35" i="3"/>
  <c r="Y35" i="3"/>
  <c r="Z35" i="3"/>
  <c r="AA35" i="3"/>
  <c r="X36" i="3"/>
  <c r="Y36" i="3"/>
  <c r="Z36" i="3"/>
  <c r="AA36" i="3"/>
  <c r="X37" i="3"/>
  <c r="Y37" i="3"/>
  <c r="Z37" i="3"/>
  <c r="AA37" i="3"/>
  <c r="X38" i="3"/>
  <c r="Y38" i="3"/>
  <c r="Z38" i="3"/>
  <c r="AA38" i="3"/>
  <c r="X39" i="3"/>
  <c r="Y39" i="3"/>
  <c r="Z39" i="3"/>
  <c r="AA39" i="3"/>
  <c r="X40" i="3"/>
  <c r="Y40" i="3"/>
  <c r="Z40" i="3"/>
  <c r="AA40" i="3"/>
  <c r="X41" i="3"/>
  <c r="Y41" i="3"/>
  <c r="Z41" i="3"/>
  <c r="AA41" i="3"/>
  <c r="X42" i="3"/>
  <c r="Y42" i="3"/>
  <c r="Z42" i="3"/>
  <c r="AA42" i="3"/>
  <c r="X43" i="3"/>
  <c r="Y43" i="3"/>
  <c r="Z43" i="3"/>
  <c r="AA43" i="3"/>
  <c r="X44" i="3"/>
  <c r="Y44" i="3"/>
  <c r="Z44" i="3"/>
  <c r="AA44" i="3"/>
  <c r="X45" i="3"/>
  <c r="Y45" i="3"/>
  <c r="Z45" i="3"/>
  <c r="AA45" i="3"/>
  <c r="Y30" i="3"/>
  <c r="Z30" i="3"/>
  <c r="AA30" i="3"/>
  <c r="Y29" i="3"/>
  <c r="Z29" i="3"/>
  <c r="AA29" i="3"/>
  <c r="Y28" i="3"/>
  <c r="Z28" i="3"/>
  <c r="AA28" i="3"/>
  <c r="Y27" i="3"/>
  <c r="Z27" i="3"/>
  <c r="AA27" i="3"/>
  <c r="Y26" i="3"/>
  <c r="Z26" i="3"/>
  <c r="AA26" i="3"/>
  <c r="X24" i="3"/>
  <c r="Y24" i="3"/>
  <c r="Z24" i="3"/>
  <c r="AA24" i="3"/>
  <c r="X25" i="3"/>
  <c r="Y25" i="3"/>
  <c r="Z25" i="3"/>
  <c r="AA25" i="3"/>
  <c r="Y23" i="3"/>
  <c r="Z23" i="3"/>
  <c r="AA23" i="3"/>
  <c r="Y22" i="3"/>
  <c r="Z22" i="3"/>
  <c r="AA22" i="3"/>
  <c r="Y21" i="3"/>
  <c r="Z21" i="3"/>
  <c r="AA21" i="3"/>
  <c r="Y20" i="3"/>
  <c r="Z20" i="3"/>
  <c r="AA20" i="3"/>
  <c r="X12" i="3"/>
  <c r="Y12" i="3"/>
  <c r="Z12" i="3"/>
  <c r="AA12" i="3"/>
  <c r="X13" i="3"/>
  <c r="Y13" i="3"/>
  <c r="Z13" i="3"/>
  <c r="AA13" i="3"/>
  <c r="X14" i="3"/>
  <c r="Y14" i="3"/>
  <c r="Z14" i="3"/>
  <c r="AA14" i="3"/>
  <c r="X15" i="3"/>
  <c r="Y15" i="3"/>
  <c r="Z15" i="3"/>
  <c r="AA15" i="3"/>
  <c r="X16" i="3"/>
  <c r="Y16" i="3"/>
  <c r="Z16" i="3"/>
  <c r="AA16" i="3"/>
  <c r="X17" i="3"/>
  <c r="Y17" i="3"/>
  <c r="Z17" i="3"/>
  <c r="AA17" i="3"/>
  <c r="X18" i="3"/>
  <c r="Y18" i="3"/>
  <c r="Z18" i="3"/>
  <c r="AA18" i="3"/>
  <c r="X19" i="3"/>
  <c r="Y19" i="3"/>
  <c r="Z19" i="3"/>
  <c r="AA19" i="3"/>
  <c r="Y11" i="3"/>
  <c r="Z11" i="3"/>
  <c r="AA11" i="3"/>
  <c r="Y10" i="3"/>
  <c r="Z10" i="3"/>
  <c r="AA10" i="3"/>
  <c r="Y9" i="3"/>
  <c r="Z9" i="3"/>
  <c r="AA9" i="3"/>
  <c r="Y8" i="3"/>
  <c r="Z8" i="3"/>
  <c r="AA8" i="3"/>
  <c r="X5" i="3"/>
  <c r="Y5" i="3"/>
  <c r="Z5" i="3"/>
  <c r="AA5" i="3"/>
  <c r="X6" i="3"/>
  <c r="Y6" i="3"/>
  <c r="Z6" i="3"/>
  <c r="AA6" i="3"/>
  <c r="X7" i="3"/>
  <c r="Y7" i="3"/>
  <c r="Z7" i="3"/>
  <c r="AA7" i="3"/>
  <c r="Y4" i="3"/>
  <c r="Z4" i="3"/>
  <c r="AA4" i="3"/>
  <c r="Y3" i="3"/>
  <c r="Z3" i="3"/>
  <c r="AA3" i="3"/>
  <c r="Y2" i="3"/>
  <c r="Z2" i="3"/>
  <c r="AA2" i="3"/>
  <c r="X10" i="3"/>
  <c r="W10" i="3"/>
  <c r="X9" i="3"/>
  <c r="W9" i="3"/>
  <c r="X8" i="3"/>
  <c r="W8" i="3"/>
  <c r="W21" i="3"/>
  <c r="X21" i="3"/>
  <c r="W22" i="3"/>
  <c r="X22" i="3"/>
  <c r="X20" i="3"/>
  <c r="W20" i="3"/>
  <c r="X29" i="3"/>
  <c r="W29" i="3"/>
  <c r="W27" i="3"/>
  <c r="X27" i="3"/>
  <c r="W28" i="3"/>
  <c r="X28" i="3"/>
  <c r="X26" i="3"/>
  <c r="W26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X30" i="3"/>
  <c r="W30" i="3"/>
  <c r="W24" i="3"/>
  <c r="W25" i="3"/>
  <c r="X23" i="3"/>
  <c r="W23" i="3"/>
  <c r="W12" i="3"/>
  <c r="W13" i="3"/>
  <c r="W14" i="3"/>
  <c r="W15" i="3"/>
  <c r="W16" i="3"/>
  <c r="W17" i="3"/>
  <c r="W18" i="3"/>
  <c r="W19" i="3"/>
  <c r="X11" i="3"/>
  <c r="W11" i="3"/>
  <c r="W3" i="3"/>
  <c r="X3" i="3"/>
  <c r="W4" i="3"/>
  <c r="X4" i="3"/>
  <c r="W5" i="3"/>
  <c r="W6" i="3"/>
  <c r="W7" i="3"/>
  <c r="X2" i="3"/>
  <c r="W2" i="3"/>
</calcChain>
</file>

<file path=xl/sharedStrings.xml><?xml version="1.0" encoding="utf-8"?>
<sst xmlns="http://schemas.openxmlformats.org/spreadsheetml/2006/main" count="1020" uniqueCount="235">
  <si>
    <t>Sample Name</t>
  </si>
  <si>
    <t>Standard Deviation</t>
  </si>
  <si>
    <t>Percent GpA</t>
  </si>
  <si>
    <t>Percent Standard Deviation</t>
  </si>
  <si>
    <t>NoTM subtracted</t>
  </si>
  <si>
    <t>1G2</t>
  </si>
  <si>
    <t>2F12</t>
  </si>
  <si>
    <t>G83I</t>
  </si>
  <si>
    <t>Gpa</t>
  </si>
  <si>
    <t>L8</t>
  </si>
  <si>
    <t>LC3</t>
  </si>
  <si>
    <t>LD50</t>
  </si>
  <si>
    <t>LWT11</t>
  </si>
  <si>
    <t>NoTM</t>
  </si>
  <si>
    <t>RC1</t>
  </si>
  <si>
    <t>RC2</t>
  </si>
  <si>
    <t>RD39</t>
  </si>
  <si>
    <t>RD52</t>
  </si>
  <si>
    <t>RWT39</t>
  </si>
  <si>
    <t>RWT40</t>
  </si>
  <si>
    <t>YF9</t>
  </si>
  <si>
    <t>2H11</t>
  </si>
  <si>
    <t>L4</t>
  </si>
  <si>
    <t>LC2</t>
  </si>
  <si>
    <t>LC4</t>
  </si>
  <si>
    <t>LC9</t>
  </si>
  <si>
    <t>LD21</t>
  </si>
  <si>
    <t>LD23</t>
  </si>
  <si>
    <t>LD9</t>
  </si>
  <si>
    <t>LWT3</t>
  </si>
  <si>
    <t>RC11</t>
  </si>
  <si>
    <t>RC8</t>
  </si>
  <si>
    <t>RD2</t>
  </si>
  <si>
    <t>RWT3</t>
  </si>
  <si>
    <t>RWT34</t>
  </si>
  <si>
    <t>RD17</t>
  </si>
  <si>
    <t>LD8</t>
  </si>
  <si>
    <t>LWT12</t>
  </si>
  <si>
    <t>M17</t>
  </si>
  <si>
    <t>M18</t>
  </si>
  <si>
    <t>M27</t>
  </si>
  <si>
    <t>M37</t>
  </si>
  <si>
    <t>M39</t>
  </si>
  <si>
    <t>M40</t>
  </si>
  <si>
    <t>RC6</t>
  </si>
  <si>
    <t>RC7</t>
  </si>
  <si>
    <t>RD3</t>
  </si>
  <si>
    <t>RD36</t>
  </si>
  <si>
    <t>RD53</t>
  </si>
  <si>
    <t>RWT30</t>
  </si>
  <si>
    <t>RWT33</t>
  </si>
  <si>
    <t>RWT38</t>
  </si>
  <si>
    <t>YF3</t>
  </si>
  <si>
    <t>YF6</t>
  </si>
  <si>
    <t>YF7</t>
  </si>
  <si>
    <t>G2</t>
  </si>
  <si>
    <t>G3</t>
  </si>
  <si>
    <t>Sequence</t>
  </si>
  <si>
    <r>
      <t>LLLLAFLL</t>
    </r>
    <r>
      <rPr>
        <b/>
        <sz val="11"/>
        <color rgb="FF000000"/>
        <rFont val="Courier New"/>
        <family val="3"/>
      </rPr>
      <t>T</t>
    </r>
    <r>
      <rPr>
        <sz val="11"/>
        <color rgb="FF000000"/>
        <rFont val="Courier New"/>
        <family val="3"/>
      </rPr>
      <t>VLLLLL</t>
    </r>
    <r>
      <rPr>
        <b/>
        <sz val="11"/>
        <color rgb="FF000000"/>
        <rFont val="Courier New"/>
        <family val="3"/>
      </rPr>
      <t>S</t>
    </r>
    <r>
      <rPr>
        <sz val="11"/>
        <color rgb="FF000000"/>
        <rFont val="Courier New"/>
        <family val="3"/>
      </rPr>
      <t>IL</t>
    </r>
  </si>
  <si>
    <r>
      <rPr>
        <sz val="11"/>
        <color theme="1"/>
        <rFont val="Courier New"/>
        <family val="3"/>
      </rPr>
      <t>LLLLAFLL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</si>
  <si>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LLLLAFLL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VLLLLLSILILI</t>
    </r>
  </si>
  <si>
    <r>
      <rPr>
        <sz val="11"/>
        <color theme="1"/>
        <rFont val="Courier New"/>
        <family val="3"/>
      </rPr>
      <t>LLLLAILL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LLAVLF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</si>
  <si>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LLLLAILL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LLAVLF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</si>
  <si>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LLLLAILLTLL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VLFSLLILI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</si>
  <si>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LLLALIVLLF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</si>
  <si>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LLLALIVLLF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</si>
  <si>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LLLLTLLLALIVLL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SLLILI</t>
    </r>
  </si>
  <si>
    <r>
      <rPr>
        <sz val="11"/>
        <color theme="1"/>
        <rFont val="Courier New"/>
        <family val="3"/>
      </rPr>
      <t>LLLLVALLTILFLLL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</si>
  <si>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LLLLVALL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ILFLLL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</si>
  <si>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LLLLVALLTILF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LLSLLILI</t>
    </r>
  </si>
  <si>
    <r>
      <rPr>
        <sz val="11"/>
        <color theme="1"/>
        <rFont val="Courier New"/>
        <family val="3"/>
      </rPr>
      <t>LLLVALL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ILLALLF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</si>
  <si>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LLLVALL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ILLALLF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</si>
  <si>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LLLVALLTILL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LLFSLLILI</t>
    </r>
  </si>
  <si>
    <r>
      <rPr>
        <sz val="11"/>
        <color theme="1"/>
        <rFont val="Courier New"/>
        <family val="3"/>
      </rPr>
      <t>LLLA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LLI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LLF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LLVLL</t>
    </r>
  </si>
  <si>
    <r>
      <rPr>
        <sz val="11"/>
        <color theme="1"/>
        <rFont val="Courier New"/>
        <family val="3"/>
      </rPr>
      <t>LLLA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LLI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LLF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LLVLL</t>
    </r>
  </si>
  <si>
    <r>
      <rPr>
        <sz val="11"/>
        <color theme="1"/>
        <rFont val="Courier New"/>
        <family val="3"/>
      </rPr>
      <t>LLLATLLI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LLFTLLVLLILI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</si>
  <si>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ST</t>
    </r>
    <r>
      <rPr>
        <sz val="11"/>
        <color theme="1"/>
        <rFont val="Courier New"/>
        <family val="3"/>
      </rPr>
      <t>LLIFL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</si>
  <si>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AV</t>
    </r>
    <r>
      <rPr>
        <sz val="11"/>
        <color theme="1"/>
        <rFont val="Courier New"/>
        <family val="3"/>
      </rPr>
      <t>LLIFL</t>
    </r>
  </si>
  <si>
    <r>
      <rPr>
        <sz val="11"/>
        <color theme="1"/>
        <rFont val="Courier New"/>
        <family val="3"/>
      </rPr>
      <t>LLLLTLLVALLS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LLIFLILI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</si>
  <si>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ALLVALLFALL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</si>
  <si>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ALLVALLFALL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</si>
  <si>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LLLTALLVALLF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LLSLLILI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</si>
  <si>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TT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</si>
  <si>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VV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</si>
  <si>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LLLYALLTTLL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VLLFLLILI</t>
    </r>
  </si>
  <si>
    <r>
      <t>LLL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VV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</si>
  <si>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</si>
  <si>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</si>
  <si>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LLLYALLTVLLALLL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FLILI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</si>
  <si>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</si>
  <si>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LLAYLL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</si>
  <si>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</si>
  <si>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YLLSFLILI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</si>
  <si>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</si>
  <si>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LLLFYLLL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LLVALLSIL</t>
    </r>
  </si>
  <si>
    <r>
      <rPr>
        <sz val="11"/>
        <color theme="1"/>
        <rFont val="Courier New"/>
        <family val="3"/>
      </rPr>
      <t>LLLF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</si>
  <si>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LLLFYLLLTLLV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LLSILILI</t>
    </r>
  </si>
  <si>
    <r>
      <rPr>
        <sz val="11"/>
        <color theme="1"/>
        <rFont val="Courier New"/>
        <family val="3"/>
      </rPr>
      <t>LLLF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</si>
  <si>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VLLAYLL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</si>
  <si>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VLLA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</si>
  <si>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LLLLILLSVLL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YLLTFLILI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</si>
  <si>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VLLA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FL</t>
    </r>
  </si>
  <si>
    <t>PercentGpA-D1</t>
  </si>
  <si>
    <t>512-D1</t>
  </si>
  <si>
    <t>SD-D1</t>
  </si>
  <si>
    <t>PercentSD-D1</t>
  </si>
  <si>
    <t>WT-NoTM-D1</t>
  </si>
  <si>
    <t>SD-D2</t>
  </si>
  <si>
    <t>512-D2</t>
  </si>
  <si>
    <t>PercentGpA-D2</t>
  </si>
  <si>
    <t>PercentSD-D2</t>
  </si>
  <si>
    <t>WT-NoTM-D2</t>
  </si>
  <si>
    <t>SD-D3</t>
  </si>
  <si>
    <t>512-D3</t>
  </si>
  <si>
    <t>PercentGpA-D3</t>
  </si>
  <si>
    <t>PercentSD-D3</t>
  </si>
  <si>
    <t>WT-NoTM-D3</t>
  </si>
  <si>
    <t>SD-D4</t>
  </si>
  <si>
    <t>512-D4</t>
  </si>
  <si>
    <t>PercentGpA-D4</t>
  </si>
  <si>
    <t>WT-NoTM-D4</t>
  </si>
  <si>
    <t>PercentSD-D4</t>
  </si>
  <si>
    <t>SD-D5</t>
  </si>
  <si>
    <t>512-D5</t>
  </si>
  <si>
    <t>PercentGpA-D5</t>
  </si>
  <si>
    <t>PercentSD-D5</t>
  </si>
  <si>
    <t>WT-NoTM-D5</t>
  </si>
  <si>
    <t>SD-D6</t>
  </si>
  <si>
    <t>512-D6</t>
  </si>
  <si>
    <t>PercentGpA-D6</t>
  </si>
  <si>
    <t>WT-NoTM-D6</t>
  </si>
  <si>
    <t>PercentSD-D6</t>
  </si>
  <si>
    <t>D1</t>
  </si>
  <si>
    <t>D2</t>
  </si>
  <si>
    <t>D3</t>
  </si>
  <si>
    <t>D4</t>
  </si>
  <si>
    <t>D5</t>
  </si>
  <si>
    <t>D6</t>
  </si>
  <si>
    <t>D1 and D2 are not same day, just separating each dataset from one another for duplicates</t>
  </si>
  <si>
    <t>Which means looking at percent gpa is a little pointless here as the GpA is different between samples within D1 and D2, but looking at fluorescence should show consistency</t>
  </si>
  <si>
    <t>Average-512</t>
  </si>
  <si>
    <t>Average-SD</t>
  </si>
  <si>
    <t>Average Percent GpA</t>
  </si>
  <si>
    <t>Average PercentSD</t>
  </si>
  <si>
    <t>Average WT-NoTM</t>
  </si>
  <si>
    <t>SD-D7</t>
  </si>
  <si>
    <t>512-D7</t>
  </si>
  <si>
    <t>PercentGpA-D7</t>
  </si>
  <si>
    <t>PercentSD-D7</t>
  </si>
  <si>
    <t>WT-NoTM-D7</t>
  </si>
  <si>
    <t>This sheet mixes days, but only keeps data that agrees with each other in duplicate (Percent GpA that are closest are kept)</t>
  </si>
  <si>
    <t>512-D23</t>
  </si>
  <si>
    <t>L</t>
  </si>
  <si>
    <t>Segments</t>
  </si>
  <si>
    <t>Fluorescence</t>
  </si>
  <si>
    <t>FluorStdDev</t>
  </si>
  <si>
    <t>Rep1-Fluor</t>
  </si>
  <si>
    <t>Rep2-Fluor</t>
  </si>
  <si>
    <t>Rep3-Fluor</t>
  </si>
  <si>
    <t>Sample</t>
  </si>
  <si>
    <t>LB-0H_M9-30H</t>
  </si>
  <si>
    <t>LB-0H_M9-36H</t>
  </si>
  <si>
    <t>LB-12H_M9-30H</t>
  </si>
  <si>
    <t>LB-12H_M9-36H</t>
  </si>
  <si>
    <t>LB-36H_M9-30H</t>
  </si>
  <si>
    <t>LB-36H_M9-36H</t>
  </si>
  <si>
    <t>Rep1-Fluor_transformed</t>
  </si>
  <si>
    <t>Rep2-Fluor_transformed</t>
  </si>
  <si>
    <t>Rep3-Fluor_transformed</t>
  </si>
  <si>
    <t>Rep1-Fluor_toxgreen</t>
  </si>
  <si>
    <t>Rep2-Fluor_toxgreen</t>
  </si>
  <si>
    <t>Rep3-Fluor_toxgreen</t>
  </si>
  <si>
    <t>reconstruction_transformed</t>
  </si>
  <si>
    <t>std_adjusted</t>
  </si>
  <si>
    <t>toxgreen_fluor</t>
  </si>
  <si>
    <t>toxgreen_std</t>
  </si>
  <si>
    <t>PercentGpA_transformed</t>
  </si>
  <si>
    <t>PercentGpA_reconstructed_GpA</t>
  </si>
  <si>
    <t>R</t>
  </si>
  <si>
    <t>data from the 2024-2-18/toxgreenConversion/all_transformed.csv</t>
  </si>
  <si>
    <t>LLLLAFLLTVLLLLLSILILI</t>
  </si>
  <si>
    <t>LAFLLTVLLLLLSIL</t>
  </si>
  <si>
    <t>HBONDDimerOptimize</t>
  </si>
  <si>
    <t>HBONDDimerPreOptimize</t>
  </si>
  <si>
    <t>HBONDMonomer</t>
  </si>
  <si>
    <t>IMM1DimerOptimize</t>
  </si>
  <si>
    <t>IMM1DimerPreOptimize</t>
  </si>
  <si>
    <t>IMM1Monomer</t>
  </si>
  <si>
    <t>Monomer</t>
  </si>
  <si>
    <t>MonomerSasa</t>
  </si>
  <si>
    <t>OptimizeSasa</t>
  </si>
  <si>
    <t>PreBBOptimizeSasa</t>
  </si>
  <si>
    <t>Total</t>
  </si>
  <si>
    <t>TotalPreOptimize</t>
  </si>
  <si>
    <t>VDWDimerOptimize</t>
  </si>
  <si>
    <t>VDWDimerPreOptimize</t>
  </si>
  <si>
    <t>VDWMonomer</t>
  </si>
  <si>
    <t>endAxialRotation</t>
  </si>
  <si>
    <t>endAxialRotationPrime</t>
  </si>
  <si>
    <t>endCrossingAngle</t>
  </si>
  <si>
    <t>endXShift</t>
  </si>
  <si>
    <t>endZShift</t>
  </si>
  <si>
    <t>endZShiftPrime</t>
  </si>
  <si>
    <t>firstRepackEnergy</t>
  </si>
  <si>
    <t>preOptimizeAxialRotation</t>
  </si>
  <si>
    <t>preOptimizeAxialRotationPrime</t>
  </si>
  <si>
    <t>preOptimizeCrossingAngle</t>
  </si>
  <si>
    <t>preOptimizeEnergy</t>
  </si>
  <si>
    <t>preOptimizeXShift</t>
  </si>
  <si>
    <t>preOptimizeZShift</t>
  </si>
  <si>
    <t>preOptimizeZShiftPrime</t>
  </si>
  <si>
    <t>replicateNumber</t>
  </si>
  <si>
    <t>Directory</t>
  </si>
  <si>
    <t>PercentGpA</t>
  </si>
  <si>
    <t>PercentStd</t>
  </si>
  <si>
    <t>LLLLAILLTLLAVLFSLLILI</t>
  </si>
  <si>
    <t>LAILLTLLAVLFSLL</t>
  </si>
  <si>
    <t>LLLVALLTILLALLFSLLILI</t>
  </si>
  <si>
    <t>VALLTILLALLFSLL</t>
  </si>
  <si>
    <t>LLLLTLLVALLSTLLIFLILI</t>
  </si>
  <si>
    <t>LTLLVALLSTLLIFL</t>
  </si>
  <si>
    <t>LLLTALLVALLFALLSLLILI</t>
  </si>
  <si>
    <t>TALLVALLFALLSLL</t>
  </si>
  <si>
    <t>LLLYALLTTLLSVLLFLLILI</t>
  </si>
  <si>
    <t>YALLTTLLSVLLFLL</t>
  </si>
  <si>
    <t>LLLYALLTVLLALLLSFLILI</t>
  </si>
  <si>
    <t>YALLTVLLALLLSFL</t>
  </si>
  <si>
    <t>LLLALLLVTLLAYLLSFLILI</t>
  </si>
  <si>
    <t>ALLLVTLLAYLLSFL</t>
  </si>
  <si>
    <t>LLLFYLLLTLLVALLSILILI</t>
  </si>
  <si>
    <t>FYLLLTLLVALLSIL</t>
  </si>
  <si>
    <t>Averages</t>
  </si>
  <si>
    <t>SD</t>
  </si>
  <si>
    <t>PercentSD</t>
  </si>
  <si>
    <t>WT-NoTM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</si>
</sst>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sz val="11"/>
      <color theme="1"/>
      <name val="Courier New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with all replicates'!$A$2:$A$45</c:f>
              <c:strCache>
                <c:ptCount val="44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  <c:pt idx="15">
                  <c:v>RWT30</c:v>
                </c:pt>
                <c:pt idx="16">
                  <c:v>RD36</c:v>
                </c:pt>
                <c:pt idx="17">
                  <c:v>M39</c:v>
                </c:pt>
                <c:pt idx="18">
                  <c:v>RWT34</c:v>
                </c:pt>
                <c:pt idx="19">
                  <c:v>RD17</c:v>
                </c:pt>
                <c:pt idx="20">
                  <c:v>RC8</c:v>
                </c:pt>
                <c:pt idx="21">
                  <c:v>RWT40</c:v>
                </c:pt>
                <c:pt idx="22">
                  <c:v>RD52</c:v>
                </c:pt>
                <c:pt idx="23">
                  <c:v>RC1</c:v>
                </c:pt>
                <c:pt idx="24">
                  <c:v>RWT3</c:v>
                </c:pt>
                <c:pt idx="25">
                  <c:v>RD2</c:v>
                </c:pt>
                <c:pt idx="26">
                  <c:v>RC11</c:v>
                </c:pt>
                <c:pt idx="27">
                  <c:v>M18</c:v>
                </c:pt>
                <c:pt idx="28">
                  <c:v>RWT39</c:v>
                </c:pt>
                <c:pt idx="29">
                  <c:v>RD39</c:v>
                </c:pt>
                <c:pt idx="30">
                  <c:v>RC2</c:v>
                </c:pt>
                <c:pt idx="31">
                  <c:v>YF9</c:v>
                </c:pt>
                <c:pt idx="32">
                  <c:v>RWT38</c:v>
                </c:pt>
                <c:pt idx="33">
                  <c:v>RD3</c:v>
                </c:pt>
                <c:pt idx="34">
                  <c:v>M17</c:v>
                </c:pt>
                <c:pt idx="35">
                  <c:v>YF3</c:v>
                </c:pt>
                <c:pt idx="36">
                  <c:v>M27</c:v>
                </c:pt>
                <c:pt idx="37">
                  <c:v>RD53</c:v>
                </c:pt>
                <c:pt idx="38">
                  <c:v>RC6</c:v>
                </c:pt>
                <c:pt idx="39">
                  <c:v>YF7</c:v>
                </c:pt>
                <c:pt idx="40">
                  <c:v>RWT33</c:v>
                </c:pt>
                <c:pt idx="41">
                  <c:v>M40</c:v>
                </c:pt>
                <c:pt idx="42">
                  <c:v>RC7</c:v>
                </c:pt>
                <c:pt idx="43">
                  <c:v>YF6</c:v>
                </c:pt>
              </c:strCache>
            </c:strRef>
          </c:cat>
          <c:val>
            <c:numRef>
              <c:f>'data with all replicates'!$Y$2:$Y$45</c:f>
              <c:numCache>
                <c:formatCode>General</c:formatCode>
                <c:ptCount val="44"/>
                <c:pt idx="0">
                  <c:v>55.809736172403902</c:v>
                </c:pt>
                <c:pt idx="1">
                  <c:v>52.078681110494003</c:v>
                </c:pt>
                <c:pt idx="2">
                  <c:v>46.437643128366446</c:v>
                </c:pt>
                <c:pt idx="3">
                  <c:v>74.732317814283846</c:v>
                </c:pt>
                <c:pt idx="4">
                  <c:v>82.906138088675249</c:v>
                </c:pt>
                <c:pt idx="5">
                  <c:v>50.50386196680715</c:v>
                </c:pt>
                <c:pt idx="6">
                  <c:v>50.655073600263705</c:v>
                </c:pt>
                <c:pt idx="7">
                  <c:v>47.01722684438397</c:v>
                </c:pt>
                <c:pt idx="8">
                  <c:v>53.461983857848395</c:v>
                </c:pt>
                <c:pt idx="9">
                  <c:v>50.731247598997555</c:v>
                </c:pt>
                <c:pt idx="10">
                  <c:v>57.844301268591352</c:v>
                </c:pt>
                <c:pt idx="11">
                  <c:v>51.020645125964151</c:v>
                </c:pt>
                <c:pt idx="12">
                  <c:v>69.083721017624597</c:v>
                </c:pt>
                <c:pt idx="13">
                  <c:v>52.589609789839351</c:v>
                </c:pt>
                <c:pt idx="14">
                  <c:v>51.834992930828946</c:v>
                </c:pt>
                <c:pt idx="15">
                  <c:v>64.3621482909995</c:v>
                </c:pt>
                <c:pt idx="16">
                  <c:v>57.628879397243097</c:v>
                </c:pt>
                <c:pt idx="17">
                  <c:v>65.551249769790104</c:v>
                </c:pt>
                <c:pt idx="18">
                  <c:v>60.032194079722963</c:v>
                </c:pt>
                <c:pt idx="19">
                  <c:v>34.42469209913407</c:v>
                </c:pt>
                <c:pt idx="20">
                  <c:v>59.755634522525895</c:v>
                </c:pt>
                <c:pt idx="21">
                  <c:v>52.777453000076747</c:v>
                </c:pt>
                <c:pt idx="22">
                  <c:v>49.359505389263049</c:v>
                </c:pt>
                <c:pt idx="23">
                  <c:v>37.415857957368353</c:v>
                </c:pt>
                <c:pt idx="24">
                  <c:v>69.425011651503894</c:v>
                </c:pt>
                <c:pt idx="25">
                  <c:v>35.914897273345701</c:v>
                </c:pt>
                <c:pt idx="26">
                  <c:v>44.828915281967205</c:v>
                </c:pt>
                <c:pt idx="27">
                  <c:v>45.4013037839959</c:v>
                </c:pt>
                <c:pt idx="28">
                  <c:v>58.835761556566254</c:v>
                </c:pt>
                <c:pt idx="29">
                  <c:v>47.250190714116002</c:v>
                </c:pt>
                <c:pt idx="30">
                  <c:v>43.674188697324553</c:v>
                </c:pt>
                <c:pt idx="31">
                  <c:v>57.098210788665796</c:v>
                </c:pt>
                <c:pt idx="32">
                  <c:v>54.745160182735304</c:v>
                </c:pt>
                <c:pt idx="33">
                  <c:v>72.179379027118145</c:v>
                </c:pt>
                <c:pt idx="34">
                  <c:v>34.078038442576755</c:v>
                </c:pt>
                <c:pt idx="35">
                  <c:v>48.945330270785803</c:v>
                </c:pt>
                <c:pt idx="36">
                  <c:v>74.853559684604903</c:v>
                </c:pt>
                <c:pt idx="37">
                  <c:v>53.264077601933153</c:v>
                </c:pt>
                <c:pt idx="38">
                  <c:v>40.661482379138548</c:v>
                </c:pt>
                <c:pt idx="39">
                  <c:v>31.472842586433348</c:v>
                </c:pt>
                <c:pt idx="40">
                  <c:v>41.889090622782803</c:v>
                </c:pt>
                <c:pt idx="41">
                  <c:v>41.464705795470053</c:v>
                </c:pt>
                <c:pt idx="42">
                  <c:v>53.067479926840903</c:v>
                </c:pt>
                <c:pt idx="43">
                  <c:v>50.225256459251348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E-41D3-BAA7-8E52A58C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002783"/>
        <c:axId val="351014783"/>
      </c:barChart>
      <c:catAx>
        <c:axId val="3510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4783"/>
        <c:crosses val="autoZero"/>
        <c:auto val="1"/>
        <c:lblAlgn val="ctr"/>
        <c:lblOffset val="100"/>
        <c:noMultiLvlLbl val="0"/>
      </c:catAx>
      <c:valAx>
        <c:axId val="3510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58552055993001"/>
                  <c:y val="-0.20432852143482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'best good clash data'!$W$43:$W$60</c:f>
                <c:numCache>
                  <c:formatCode>General</c:formatCode>
                  <c:ptCount val="18"/>
                  <c:pt idx="0">
                    <c:v>0.23370568515203499</c:v>
                  </c:pt>
                  <c:pt idx="1">
                    <c:v>5.19680596714579E-2</c:v>
                  </c:pt>
                  <c:pt idx="2">
                    <c:v>5.9233210700412202E-2</c:v>
                  </c:pt>
                  <c:pt idx="3">
                    <c:v>0.100433454232968</c:v>
                  </c:pt>
                  <c:pt idx="4">
                    <c:v>0.14809460169350799</c:v>
                  </c:pt>
                  <c:pt idx="5">
                    <c:v>0.194865988253486</c:v>
                  </c:pt>
                  <c:pt idx="6">
                    <c:v>3.39616011731598E-2</c:v>
                  </c:pt>
                  <c:pt idx="7">
                    <c:v>0.108817497892206</c:v>
                  </c:pt>
                  <c:pt idx="8">
                    <c:v>2.7982662333171E-2</c:v>
                  </c:pt>
                  <c:pt idx="9">
                    <c:v>5.0940951629187499E-2</c:v>
                  </c:pt>
                  <c:pt idx="10">
                    <c:v>7.4168599067693797E-2</c:v>
                  </c:pt>
                  <c:pt idx="11">
                    <c:v>1.1088996075193799E-2</c:v>
                  </c:pt>
                  <c:pt idx="12">
                    <c:v>2.1337423022295701E-2</c:v>
                  </c:pt>
                  <c:pt idx="13">
                    <c:v>5.5184710888385398E-2</c:v>
                  </c:pt>
                  <c:pt idx="14">
                    <c:v>1.84481199243734E-2</c:v>
                  </c:pt>
                  <c:pt idx="15">
                    <c:v>5.6180078851701405E-4</c:v>
                  </c:pt>
                  <c:pt idx="16">
                    <c:v>6.2516492456222705E-2</c:v>
                  </c:pt>
                  <c:pt idx="17">
                    <c:v>0.165971764687464</c:v>
                  </c:pt>
                </c:numCache>
              </c:numRef>
            </c:plus>
            <c:minus>
              <c:numRef>
                <c:f>'best good clash data'!$W$43:$W$60</c:f>
                <c:numCache>
                  <c:formatCode>General</c:formatCode>
                  <c:ptCount val="18"/>
                  <c:pt idx="0">
                    <c:v>0.23370568515203499</c:v>
                  </c:pt>
                  <c:pt idx="1">
                    <c:v>5.19680596714579E-2</c:v>
                  </c:pt>
                  <c:pt idx="2">
                    <c:v>5.9233210700412202E-2</c:v>
                  </c:pt>
                  <c:pt idx="3">
                    <c:v>0.100433454232968</c:v>
                  </c:pt>
                  <c:pt idx="4">
                    <c:v>0.14809460169350799</c:v>
                  </c:pt>
                  <c:pt idx="5">
                    <c:v>0.194865988253486</c:v>
                  </c:pt>
                  <c:pt idx="6">
                    <c:v>3.39616011731598E-2</c:v>
                  </c:pt>
                  <c:pt idx="7">
                    <c:v>0.108817497892206</c:v>
                  </c:pt>
                  <c:pt idx="8">
                    <c:v>2.7982662333171E-2</c:v>
                  </c:pt>
                  <c:pt idx="9">
                    <c:v>5.0940951629187499E-2</c:v>
                  </c:pt>
                  <c:pt idx="10">
                    <c:v>7.4168599067693797E-2</c:v>
                  </c:pt>
                  <c:pt idx="11">
                    <c:v>1.1088996075193799E-2</c:v>
                  </c:pt>
                  <c:pt idx="12">
                    <c:v>2.1337423022295701E-2</c:v>
                  </c:pt>
                  <c:pt idx="13">
                    <c:v>5.5184710888385398E-2</c:v>
                  </c:pt>
                  <c:pt idx="14">
                    <c:v>1.84481199243734E-2</c:v>
                  </c:pt>
                  <c:pt idx="15">
                    <c:v>5.6180078851701405E-4</c:v>
                  </c:pt>
                  <c:pt idx="16">
                    <c:v>6.2516492456222705E-2</c:v>
                  </c:pt>
                  <c:pt idx="17">
                    <c:v>0.165971764687464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'best good clash data'!$AE$43:$AE$60</c:f>
                <c:numCache>
                  <c:formatCode>General</c:formatCode>
                  <c:ptCount val="18"/>
                  <c:pt idx="0">
                    <c:v>2.0557662413982998</c:v>
                  </c:pt>
                  <c:pt idx="1">
                    <c:v>1.8321737263409699</c:v>
                  </c:pt>
                  <c:pt idx="2">
                    <c:v>2.1413655966071601</c:v>
                  </c:pt>
                  <c:pt idx="3">
                    <c:v>1.7875774426582851</c:v>
                  </c:pt>
                  <c:pt idx="4">
                    <c:v>3.4185579279185045</c:v>
                  </c:pt>
                  <c:pt idx="5">
                    <c:v>1.9043363261472799</c:v>
                  </c:pt>
                  <c:pt idx="6">
                    <c:v>0.99243820101671698</c:v>
                  </c:pt>
                  <c:pt idx="7">
                    <c:v>0.56415732811382058</c:v>
                  </c:pt>
                  <c:pt idx="8">
                    <c:v>2.5437346580962652</c:v>
                  </c:pt>
                  <c:pt idx="9">
                    <c:v>0.69633113056602447</c:v>
                  </c:pt>
                  <c:pt idx="10">
                    <c:v>1.8464958044214399</c:v>
                  </c:pt>
                  <c:pt idx="11">
                    <c:v>0.86495143984810252</c:v>
                  </c:pt>
                  <c:pt idx="12">
                    <c:v>1.2942928192129419</c:v>
                  </c:pt>
                  <c:pt idx="13">
                    <c:v>1.3375567044214116</c:v>
                  </c:pt>
                  <c:pt idx="14">
                    <c:v>1.567201967807635</c:v>
                  </c:pt>
                  <c:pt idx="15">
                    <c:v>3.2961421922187553</c:v>
                  </c:pt>
                  <c:pt idx="16">
                    <c:v>2.9767986596984053</c:v>
                  </c:pt>
                  <c:pt idx="17">
                    <c:v>2.0689781592535357</c:v>
                  </c:pt>
                </c:numCache>
              </c:numRef>
            </c:plus>
            <c:minus>
              <c:numRef>
                <c:f>'best good clash data'!$AE$42:$AE$60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2.0557662413982998</c:v>
                  </c:pt>
                  <c:pt idx="2">
                    <c:v>1.8321737263409699</c:v>
                  </c:pt>
                  <c:pt idx="3">
                    <c:v>2.1413655966071601</c:v>
                  </c:pt>
                  <c:pt idx="4">
                    <c:v>1.7875774426582851</c:v>
                  </c:pt>
                  <c:pt idx="5">
                    <c:v>3.4185579279185045</c:v>
                  </c:pt>
                  <c:pt idx="6">
                    <c:v>1.9043363261472799</c:v>
                  </c:pt>
                  <c:pt idx="7">
                    <c:v>0.99243820101671698</c:v>
                  </c:pt>
                  <c:pt idx="8">
                    <c:v>0.56415732811382058</c:v>
                  </c:pt>
                  <c:pt idx="9">
                    <c:v>2.5437346580962652</c:v>
                  </c:pt>
                  <c:pt idx="10">
                    <c:v>0.69633113056602447</c:v>
                  </c:pt>
                  <c:pt idx="11">
                    <c:v>1.8464958044214399</c:v>
                  </c:pt>
                  <c:pt idx="12">
                    <c:v>0.86495143984810252</c:v>
                  </c:pt>
                  <c:pt idx="13">
                    <c:v>1.2942928192129419</c:v>
                  </c:pt>
                  <c:pt idx="14">
                    <c:v>1.3375567044214116</c:v>
                  </c:pt>
                  <c:pt idx="15">
                    <c:v>1.567201967807635</c:v>
                  </c:pt>
                  <c:pt idx="16">
                    <c:v>3.2961421922187553</c:v>
                  </c:pt>
                  <c:pt idx="17">
                    <c:v>2.9767986596984053</c:v>
                  </c:pt>
                  <c:pt idx="18">
                    <c:v>2.0689781592535357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'best good clash data'!$Z$43:$Z$60</c:f>
              <c:numCache>
                <c:formatCode>General</c:formatCode>
                <c:ptCount val="18"/>
                <c:pt idx="0">
                  <c:v>0.44805918685481499</c:v>
                </c:pt>
                <c:pt idx="1">
                  <c:v>0.27760378820960602</c:v>
                </c:pt>
                <c:pt idx="2">
                  <c:v>0.61235298355811296</c:v>
                </c:pt>
                <c:pt idx="3">
                  <c:v>0.24150469161431801</c:v>
                </c:pt>
                <c:pt idx="4">
                  <c:v>0.41393525416577498</c:v>
                </c:pt>
                <c:pt idx="5">
                  <c:v>0.28376222728170403</c:v>
                </c:pt>
                <c:pt idx="6">
                  <c:v>0.40006331219506103</c:v>
                </c:pt>
                <c:pt idx="7">
                  <c:v>0.31494479459524999</c:v>
                </c:pt>
                <c:pt idx="8">
                  <c:v>0.44094035111789998</c:v>
                </c:pt>
                <c:pt idx="9">
                  <c:v>0.285703199811701</c:v>
                </c:pt>
                <c:pt idx="10">
                  <c:v>0.44014436302903398</c:v>
                </c:pt>
                <c:pt idx="11">
                  <c:v>0.299253691831667</c:v>
                </c:pt>
                <c:pt idx="12">
                  <c:v>0.41809273569856698</c:v>
                </c:pt>
                <c:pt idx="13">
                  <c:v>0.26071987652981599</c:v>
                </c:pt>
                <c:pt idx="14">
                  <c:v>0.49251513919101297</c:v>
                </c:pt>
                <c:pt idx="15">
                  <c:v>0.34356190654213797</c:v>
                </c:pt>
                <c:pt idx="16">
                  <c:v>0.48031347350589798</c:v>
                </c:pt>
                <c:pt idx="17">
                  <c:v>0.19057606660565801</c:v>
                </c:pt>
              </c:numCache>
            </c:numRef>
          </c:xVal>
          <c:yVal>
            <c:numRef>
              <c:f>'best good clash data'!$AD$43:$AD$60</c:f>
              <c:numCache>
                <c:formatCode>General</c:formatCode>
                <c:ptCount val="18"/>
                <c:pt idx="0">
                  <c:v>61.7175059140055</c:v>
                </c:pt>
                <c:pt idx="1">
                  <c:v>56.127768240713898</c:v>
                </c:pt>
                <c:pt idx="2">
                  <c:v>74.732317814283846</c:v>
                </c:pt>
                <c:pt idx="3">
                  <c:v>50.50386196680715</c:v>
                </c:pt>
                <c:pt idx="4">
                  <c:v>69.083721017624597</c:v>
                </c:pt>
                <c:pt idx="5">
                  <c:v>52.034337734032505</c:v>
                </c:pt>
                <c:pt idx="6">
                  <c:v>63.661789717250244</c:v>
                </c:pt>
                <c:pt idx="7">
                  <c:v>53.540752972277545</c:v>
                </c:pt>
                <c:pt idx="8">
                  <c:v>60.331772391413352</c:v>
                </c:pt>
                <c:pt idx="9">
                  <c:v>36.8022108809256</c:v>
                </c:pt>
                <c:pt idx="10">
                  <c:v>80.665590890949503</c:v>
                </c:pt>
                <c:pt idx="11">
                  <c:v>37.472202837244353</c:v>
                </c:pt>
                <c:pt idx="12">
                  <c:v>62.743386778270299</c:v>
                </c:pt>
                <c:pt idx="13">
                  <c:v>41.021688254424298</c:v>
                </c:pt>
                <c:pt idx="14">
                  <c:v>54.745160182735304</c:v>
                </c:pt>
                <c:pt idx="15">
                  <c:v>34.078038442576755</c:v>
                </c:pt>
                <c:pt idx="16">
                  <c:v>71.898880367834451</c:v>
                </c:pt>
                <c:pt idx="17">
                  <c:v>61.280911276635202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D-4A2B-8C7E-7B73D073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32576"/>
        <c:axId val="2002028256"/>
      </c:scatterChart>
      <c:valAx>
        <c:axId val="20020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28256"/>
        <c:crosses val="autoZero"/>
        <c:crossBetween val="midCat"/>
      </c:valAx>
      <c:valAx>
        <c:axId val="20020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33989501312331"/>
                  <c:y val="-0.27443715368912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'best good clash data'!$E$43:$E$60</c:f>
                <c:numCache>
                  <c:formatCode>General</c:formatCode>
                  <c:ptCount val="18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585.536689132265</c:v>
                  </c:pt>
                  <c:pt idx="5">
                    <c:v>527.83034103095099</c:v>
                  </c:pt>
                  <c:pt idx="6">
                    <c:v>1594.55225842147</c:v>
                  </c:pt>
                  <c:pt idx="7">
                    <c:v>1700.08842344613</c:v>
                  </c:pt>
                  <c:pt idx="8">
                    <c:v>1528.17376668104</c:v>
                  </c:pt>
                  <c:pt idx="9">
                    <c:v>1445.62539889451</c:v>
                  </c:pt>
                  <c:pt idx="10">
                    <c:v>1416.40169765062</c:v>
                  </c:pt>
                  <c:pt idx="11">
                    <c:v>1527.6005113016199</c:v>
                  </c:pt>
                  <c:pt idx="12">
                    <c:v>1640.87493055902</c:v>
                  </c:pt>
                  <c:pt idx="13">
                    <c:v>1426.2604132921899</c:v>
                  </c:pt>
                  <c:pt idx="14">
                    <c:v>1626.4101693842699</c:v>
                  </c:pt>
                  <c:pt idx="15">
                    <c:v>1613.4738523465901</c:v>
                  </c:pt>
                  <c:pt idx="16">
                    <c:v>1638.35280862835</c:v>
                  </c:pt>
                  <c:pt idx="17">
                    <c:v>2075.8649120087098</c:v>
                  </c:pt>
                </c:numCache>
              </c:numRef>
            </c:plus>
            <c:minus>
              <c:numRef>
                <c:f>'best good clash data'!$E$43:$E$60</c:f>
                <c:numCache>
                  <c:formatCode>General</c:formatCode>
                  <c:ptCount val="18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585.536689132265</c:v>
                  </c:pt>
                  <c:pt idx="5">
                    <c:v>527.83034103095099</c:v>
                  </c:pt>
                  <c:pt idx="6">
                    <c:v>1594.55225842147</c:v>
                  </c:pt>
                  <c:pt idx="7">
                    <c:v>1700.08842344613</c:v>
                  </c:pt>
                  <c:pt idx="8">
                    <c:v>1528.17376668104</c:v>
                  </c:pt>
                  <c:pt idx="9">
                    <c:v>1445.62539889451</c:v>
                  </c:pt>
                  <c:pt idx="10">
                    <c:v>1416.40169765062</c:v>
                  </c:pt>
                  <c:pt idx="11">
                    <c:v>1527.6005113016199</c:v>
                  </c:pt>
                  <c:pt idx="12">
                    <c:v>1640.87493055902</c:v>
                  </c:pt>
                  <c:pt idx="13">
                    <c:v>1426.2604132921899</c:v>
                  </c:pt>
                  <c:pt idx="14">
                    <c:v>1626.4101693842699</c:v>
                  </c:pt>
                  <c:pt idx="15">
                    <c:v>1613.4738523465901</c:v>
                  </c:pt>
                  <c:pt idx="16">
                    <c:v>1638.35280862835</c:v>
                  </c:pt>
                  <c:pt idx="17">
                    <c:v>2075.8649120087098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'best good clash data'!$AE$43:$AE$60</c:f>
                <c:numCache>
                  <c:formatCode>General</c:formatCode>
                  <c:ptCount val="18"/>
                  <c:pt idx="0">
                    <c:v>2.0557662413982998</c:v>
                  </c:pt>
                  <c:pt idx="1">
                    <c:v>1.8321737263409699</c:v>
                  </c:pt>
                  <c:pt idx="2">
                    <c:v>2.1413655966071601</c:v>
                  </c:pt>
                  <c:pt idx="3">
                    <c:v>1.7875774426582851</c:v>
                  </c:pt>
                  <c:pt idx="4">
                    <c:v>3.4185579279185045</c:v>
                  </c:pt>
                  <c:pt idx="5">
                    <c:v>1.9043363261472799</c:v>
                  </c:pt>
                  <c:pt idx="6">
                    <c:v>0.99243820101671698</c:v>
                  </c:pt>
                  <c:pt idx="7">
                    <c:v>0.56415732811382058</c:v>
                  </c:pt>
                  <c:pt idx="8">
                    <c:v>2.5437346580962652</c:v>
                  </c:pt>
                  <c:pt idx="9">
                    <c:v>0.69633113056602447</c:v>
                  </c:pt>
                  <c:pt idx="10">
                    <c:v>1.8464958044214399</c:v>
                  </c:pt>
                  <c:pt idx="11">
                    <c:v>0.86495143984810252</c:v>
                  </c:pt>
                  <c:pt idx="12">
                    <c:v>1.2942928192129419</c:v>
                  </c:pt>
                  <c:pt idx="13">
                    <c:v>1.3375567044214116</c:v>
                  </c:pt>
                  <c:pt idx="14">
                    <c:v>1.567201967807635</c:v>
                  </c:pt>
                  <c:pt idx="15">
                    <c:v>3.2961421922187553</c:v>
                  </c:pt>
                  <c:pt idx="16">
                    <c:v>2.9767986596984053</c:v>
                  </c:pt>
                  <c:pt idx="17">
                    <c:v>2.0689781592535357</c:v>
                  </c:pt>
                </c:numCache>
              </c:numRef>
            </c:plus>
            <c:minus>
              <c:numRef>
                <c:f>'best good clash data'!$AE$43:$AE$60</c:f>
                <c:numCache>
                  <c:formatCode>General</c:formatCode>
                  <c:ptCount val="18"/>
                  <c:pt idx="0">
                    <c:v>2.0557662413982998</c:v>
                  </c:pt>
                  <c:pt idx="1">
                    <c:v>1.8321737263409699</c:v>
                  </c:pt>
                  <c:pt idx="2">
                    <c:v>2.1413655966071601</c:v>
                  </c:pt>
                  <c:pt idx="3">
                    <c:v>1.7875774426582851</c:v>
                  </c:pt>
                  <c:pt idx="4">
                    <c:v>3.4185579279185045</c:v>
                  </c:pt>
                  <c:pt idx="5">
                    <c:v>1.9043363261472799</c:v>
                  </c:pt>
                  <c:pt idx="6">
                    <c:v>0.99243820101671698</c:v>
                  </c:pt>
                  <c:pt idx="7">
                    <c:v>0.56415732811382058</c:v>
                  </c:pt>
                  <c:pt idx="8">
                    <c:v>2.5437346580962652</c:v>
                  </c:pt>
                  <c:pt idx="9">
                    <c:v>0.69633113056602447</c:v>
                  </c:pt>
                  <c:pt idx="10">
                    <c:v>1.8464958044214399</c:v>
                  </c:pt>
                  <c:pt idx="11">
                    <c:v>0.86495143984810252</c:v>
                  </c:pt>
                  <c:pt idx="12">
                    <c:v>1.2942928192129419</c:v>
                  </c:pt>
                  <c:pt idx="13">
                    <c:v>1.3375567044214116</c:v>
                  </c:pt>
                  <c:pt idx="14">
                    <c:v>1.567201967807635</c:v>
                  </c:pt>
                  <c:pt idx="15">
                    <c:v>3.2961421922187553</c:v>
                  </c:pt>
                  <c:pt idx="16">
                    <c:v>2.9767986596984053</c:v>
                  </c:pt>
                  <c:pt idx="17">
                    <c:v>2.0689781592535357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'best good clash data'!$D$43:$D$60</c:f>
              <c:numCache>
                <c:formatCode>General</c:formatCode>
                <c:ptCount val="18"/>
                <c:pt idx="0">
                  <c:v>29195.535168101898</c:v>
                </c:pt>
                <c:pt idx="1">
                  <c:v>28182.772504418201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28937.194061185401</c:v>
                </c:pt>
                <c:pt idx="5">
                  <c:v>28151.794452395301</c:v>
                </c:pt>
                <c:pt idx="6">
                  <c:v>25285.795014836</c:v>
                </c:pt>
                <c:pt idx="7">
                  <c:v>24799.577148881799</c:v>
                </c:pt>
                <c:pt idx="8">
                  <c:v>25548.949498688198</c:v>
                </c:pt>
                <c:pt idx="9">
                  <c:v>24580.535813892398</c:v>
                </c:pt>
                <c:pt idx="10">
                  <c:v>25519.9200398678</c:v>
                </c:pt>
                <c:pt idx="11">
                  <c:v>24655.053690285</c:v>
                </c:pt>
                <c:pt idx="12">
                  <c:v>25421.792022605601</c:v>
                </c:pt>
                <c:pt idx="13">
                  <c:v>24422.8433204947</c:v>
                </c:pt>
                <c:pt idx="14">
                  <c:v>25887.8811137384</c:v>
                </c:pt>
                <c:pt idx="15">
                  <c:v>24941.772195411198</c:v>
                </c:pt>
                <c:pt idx="16">
                  <c:v>25784.819622995099</c:v>
                </c:pt>
                <c:pt idx="17">
                  <c:v>24047.509228778101</c:v>
                </c:pt>
              </c:numCache>
            </c:numRef>
          </c:xVal>
          <c:yVal>
            <c:numRef>
              <c:f>'best good clash data'!$AD$43:$AD$60</c:f>
              <c:numCache>
                <c:formatCode>General</c:formatCode>
                <c:ptCount val="18"/>
                <c:pt idx="0">
                  <c:v>61.7175059140055</c:v>
                </c:pt>
                <c:pt idx="1">
                  <c:v>56.127768240713898</c:v>
                </c:pt>
                <c:pt idx="2">
                  <c:v>74.732317814283846</c:v>
                </c:pt>
                <c:pt idx="3">
                  <c:v>50.50386196680715</c:v>
                </c:pt>
                <c:pt idx="4">
                  <c:v>69.083721017624597</c:v>
                </c:pt>
                <c:pt idx="5">
                  <c:v>52.034337734032505</c:v>
                </c:pt>
                <c:pt idx="6">
                  <c:v>63.661789717250244</c:v>
                </c:pt>
                <c:pt idx="7">
                  <c:v>53.540752972277545</c:v>
                </c:pt>
                <c:pt idx="8">
                  <c:v>60.331772391413352</c:v>
                </c:pt>
                <c:pt idx="9">
                  <c:v>36.8022108809256</c:v>
                </c:pt>
                <c:pt idx="10">
                  <c:v>80.665590890949503</c:v>
                </c:pt>
                <c:pt idx="11">
                  <c:v>37.472202837244353</c:v>
                </c:pt>
                <c:pt idx="12">
                  <c:v>62.743386778270299</c:v>
                </c:pt>
                <c:pt idx="13">
                  <c:v>41.021688254424298</c:v>
                </c:pt>
                <c:pt idx="14">
                  <c:v>54.745160182735304</c:v>
                </c:pt>
                <c:pt idx="15">
                  <c:v>34.078038442576755</c:v>
                </c:pt>
                <c:pt idx="16">
                  <c:v>71.898880367834451</c:v>
                </c:pt>
                <c:pt idx="17">
                  <c:v>61.280911276635202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B-41F0-A7DF-1085789B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46496"/>
        <c:axId val="2002038816"/>
      </c:scatterChart>
      <c:valAx>
        <c:axId val="20020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38816"/>
        <c:crosses val="autoZero"/>
        <c:crossBetween val="midCat"/>
      </c:valAx>
      <c:valAx>
        <c:axId val="20020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data'!$Q$1:$Q$39</c:f>
                <c:numCache>
                  <c:formatCode>General</c:formatCode>
                  <c:ptCount val="39"/>
                  <c:pt idx="1">
                    <c:v>0</c:v>
                  </c:pt>
                  <c:pt idx="2">
                    <c:v>0.70900038089706541</c:v>
                  </c:pt>
                  <c:pt idx="3">
                    <c:v>0.86669918005020641</c:v>
                  </c:pt>
                  <c:pt idx="4">
                    <c:v>3.8802605308277389</c:v>
                  </c:pt>
                  <c:pt idx="5">
                    <c:v>0.51466031880452479</c:v>
                  </c:pt>
                  <c:pt idx="6">
                    <c:v>7.9866633233212498</c:v>
                  </c:pt>
                  <c:pt idx="7">
                    <c:v>0</c:v>
                  </c:pt>
                  <c:pt idx="8">
                    <c:v>2.0557662413982998</c:v>
                  </c:pt>
                  <c:pt idx="9">
                    <c:v>1.9235222923767925</c:v>
                  </c:pt>
                  <c:pt idx="10">
                    <c:v>1.8321737263409699</c:v>
                  </c:pt>
                  <c:pt idx="11">
                    <c:v>2.1413655966071601</c:v>
                  </c:pt>
                  <c:pt idx="12">
                    <c:v>2.0425695690233061</c:v>
                  </c:pt>
                  <c:pt idx="13">
                    <c:v>1.7875774426582851</c:v>
                  </c:pt>
                  <c:pt idx="14">
                    <c:v>3.4185579279185045</c:v>
                  </c:pt>
                  <c:pt idx="15">
                    <c:v>3.9141554270852996</c:v>
                  </c:pt>
                  <c:pt idx="16">
                    <c:v>1.9043363261472799</c:v>
                  </c:pt>
                  <c:pt idx="17">
                    <c:v>0.99243820101671698</c:v>
                  </c:pt>
                  <c:pt idx="18">
                    <c:v>2.5618216683018851</c:v>
                  </c:pt>
                  <c:pt idx="19">
                    <c:v>0.56415732811382058</c:v>
                  </c:pt>
                  <c:pt idx="20">
                    <c:v>2.5437346580962652</c:v>
                  </c:pt>
                  <c:pt idx="21">
                    <c:v>2.0654299547830099</c:v>
                  </c:pt>
                  <c:pt idx="22">
                    <c:v>0.69633113056602447</c:v>
                  </c:pt>
                  <c:pt idx="23">
                    <c:v>1.8464958044214399</c:v>
                  </c:pt>
                  <c:pt idx="24">
                    <c:v>0.86919417086372253</c:v>
                  </c:pt>
                  <c:pt idx="25">
                    <c:v>0.86495143984810252</c:v>
                  </c:pt>
                  <c:pt idx="26">
                    <c:v>0.52480825688175947</c:v>
                  </c:pt>
                  <c:pt idx="27">
                    <c:v>1.2942928192129419</c:v>
                  </c:pt>
                  <c:pt idx="28">
                    <c:v>1.7091739552179046</c:v>
                  </c:pt>
                  <c:pt idx="29">
                    <c:v>1.3375567044214116</c:v>
                  </c:pt>
                  <c:pt idx="30">
                    <c:v>2.16644411664823</c:v>
                  </c:pt>
                  <c:pt idx="31">
                    <c:v>1.567201967807635</c:v>
                  </c:pt>
                  <c:pt idx="32">
                    <c:v>4.5876320901369194</c:v>
                  </c:pt>
                  <c:pt idx="33">
                    <c:v>3.2961421922187553</c:v>
                  </c:pt>
                  <c:pt idx="34">
                    <c:v>1.878195629211997</c:v>
                  </c:pt>
                  <c:pt idx="35">
                    <c:v>2.9767986596984053</c:v>
                  </c:pt>
                  <c:pt idx="36">
                    <c:v>2.0153115869057352</c:v>
                  </c:pt>
                  <c:pt idx="37">
                    <c:v>2.0689781592535357</c:v>
                  </c:pt>
                  <c:pt idx="38">
                    <c:v>0.56144948734732192</c:v>
                  </c:pt>
                </c:numCache>
              </c:numRef>
            </c:plus>
            <c:minus>
              <c:numRef>
                <c:f>'best good clash data'!$Q$1:$Q$39</c:f>
                <c:numCache>
                  <c:formatCode>General</c:formatCode>
                  <c:ptCount val="39"/>
                  <c:pt idx="1">
                    <c:v>0</c:v>
                  </c:pt>
                  <c:pt idx="2">
                    <c:v>0.70900038089706541</c:v>
                  </c:pt>
                  <c:pt idx="3">
                    <c:v>0.86669918005020641</c:v>
                  </c:pt>
                  <c:pt idx="4">
                    <c:v>3.8802605308277389</c:v>
                  </c:pt>
                  <c:pt idx="5">
                    <c:v>0.51466031880452479</c:v>
                  </c:pt>
                  <c:pt idx="6">
                    <c:v>7.9866633233212498</c:v>
                  </c:pt>
                  <c:pt idx="7">
                    <c:v>0</c:v>
                  </c:pt>
                  <c:pt idx="8">
                    <c:v>2.0557662413982998</c:v>
                  </c:pt>
                  <c:pt idx="9">
                    <c:v>1.9235222923767925</c:v>
                  </c:pt>
                  <c:pt idx="10">
                    <c:v>1.8321737263409699</c:v>
                  </c:pt>
                  <c:pt idx="11">
                    <c:v>2.1413655966071601</c:v>
                  </c:pt>
                  <c:pt idx="12">
                    <c:v>2.0425695690233061</c:v>
                  </c:pt>
                  <c:pt idx="13">
                    <c:v>1.7875774426582851</c:v>
                  </c:pt>
                  <c:pt idx="14">
                    <c:v>3.4185579279185045</c:v>
                  </c:pt>
                  <c:pt idx="15">
                    <c:v>3.9141554270852996</c:v>
                  </c:pt>
                  <c:pt idx="16">
                    <c:v>1.9043363261472799</c:v>
                  </c:pt>
                  <c:pt idx="17">
                    <c:v>0.99243820101671698</c:v>
                  </c:pt>
                  <c:pt idx="18">
                    <c:v>2.5618216683018851</c:v>
                  </c:pt>
                  <c:pt idx="19">
                    <c:v>0.56415732811382058</c:v>
                  </c:pt>
                  <c:pt idx="20">
                    <c:v>2.5437346580962652</c:v>
                  </c:pt>
                  <c:pt idx="21">
                    <c:v>2.0654299547830099</c:v>
                  </c:pt>
                  <c:pt idx="22">
                    <c:v>0.69633113056602447</c:v>
                  </c:pt>
                  <c:pt idx="23">
                    <c:v>1.8464958044214399</c:v>
                  </c:pt>
                  <c:pt idx="24">
                    <c:v>0.86919417086372253</c:v>
                  </c:pt>
                  <c:pt idx="25">
                    <c:v>0.86495143984810252</c:v>
                  </c:pt>
                  <c:pt idx="26">
                    <c:v>0.52480825688175947</c:v>
                  </c:pt>
                  <c:pt idx="27">
                    <c:v>1.2942928192129419</c:v>
                  </c:pt>
                  <c:pt idx="28">
                    <c:v>1.7091739552179046</c:v>
                  </c:pt>
                  <c:pt idx="29">
                    <c:v>1.3375567044214116</c:v>
                  </c:pt>
                  <c:pt idx="30">
                    <c:v>2.16644411664823</c:v>
                  </c:pt>
                  <c:pt idx="31">
                    <c:v>1.567201967807635</c:v>
                  </c:pt>
                  <c:pt idx="32">
                    <c:v>4.5876320901369194</c:v>
                  </c:pt>
                  <c:pt idx="33">
                    <c:v>3.2961421922187553</c:v>
                  </c:pt>
                  <c:pt idx="34">
                    <c:v>1.878195629211997</c:v>
                  </c:pt>
                  <c:pt idx="35">
                    <c:v>2.9767986596984053</c:v>
                  </c:pt>
                  <c:pt idx="36">
                    <c:v>2.0153115869057352</c:v>
                  </c:pt>
                  <c:pt idx="37">
                    <c:v>2.0689781592535357</c:v>
                  </c:pt>
                  <c:pt idx="38">
                    <c:v>0.56144948734732192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data'!$A$3:$A$39</c:f>
              <c:strCache>
                <c:ptCount val="37"/>
                <c:pt idx="0">
                  <c:v>1G2</c:v>
                </c:pt>
                <c:pt idx="1">
                  <c:v>2F12</c:v>
                </c:pt>
                <c:pt idx="2">
                  <c:v>2H11</c:v>
                </c:pt>
                <c:pt idx="3">
                  <c:v>G83I</c:v>
                </c:pt>
                <c:pt idx="4">
                  <c:v>Gpa</c:v>
                </c:pt>
                <c:pt idx="5">
                  <c:v>NoTM</c:v>
                </c:pt>
                <c:pt idx="6">
                  <c:v>L4</c:v>
                </c:pt>
                <c:pt idx="7">
                  <c:v>LD23</c:v>
                </c:pt>
                <c:pt idx="8">
                  <c:v>LC9</c:v>
                </c:pt>
                <c:pt idx="9">
                  <c:v>LWT3</c:v>
                </c:pt>
                <c:pt idx="10">
                  <c:v>LD21</c:v>
                </c:pt>
                <c:pt idx="11">
                  <c:v>LC2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  <c:pt idx="15">
                  <c:v>RWT34</c:v>
                </c:pt>
                <c:pt idx="16">
                  <c:v>RD17</c:v>
                </c:pt>
                <c:pt idx="17">
                  <c:v>RC8</c:v>
                </c:pt>
                <c:pt idx="18">
                  <c:v>RWT40</c:v>
                </c:pt>
                <c:pt idx="19">
                  <c:v>RD52</c:v>
                </c:pt>
                <c:pt idx="20">
                  <c:v>RC1</c:v>
                </c:pt>
                <c:pt idx="21">
                  <c:v>RWT3</c:v>
                </c:pt>
                <c:pt idx="22">
                  <c:v>RD2</c:v>
                </c:pt>
                <c:pt idx="23">
                  <c:v>RC11</c:v>
                </c:pt>
                <c:pt idx="24">
                  <c:v>M18</c:v>
                </c:pt>
                <c:pt idx="25">
                  <c:v>RWT39</c:v>
                </c:pt>
                <c:pt idx="26">
                  <c:v>RD39</c:v>
                </c:pt>
                <c:pt idx="27">
                  <c:v>RC2</c:v>
                </c:pt>
                <c:pt idx="28">
                  <c:v>YF9</c:v>
                </c:pt>
                <c:pt idx="29">
                  <c:v>RWT38</c:v>
                </c:pt>
                <c:pt idx="30">
                  <c:v>RD3</c:v>
                </c:pt>
                <c:pt idx="31">
                  <c:v>M17</c:v>
                </c:pt>
                <c:pt idx="32">
                  <c:v>YF3</c:v>
                </c:pt>
                <c:pt idx="33">
                  <c:v>M27</c:v>
                </c:pt>
                <c:pt idx="34">
                  <c:v>RD53</c:v>
                </c:pt>
                <c:pt idx="35">
                  <c:v>RC6</c:v>
                </c:pt>
                <c:pt idx="36">
                  <c:v>YF7</c:v>
                </c:pt>
              </c:strCache>
            </c:strRef>
          </c:cat>
          <c:val>
            <c:numRef>
              <c:f>'best good clash data'!$P$3:$P$39</c:f>
              <c:numCache>
                <c:formatCode>General</c:formatCode>
                <c:ptCount val="37"/>
                <c:pt idx="0">
                  <c:v>20.532219185590986</c:v>
                </c:pt>
                <c:pt idx="1">
                  <c:v>35.943750435414245</c:v>
                </c:pt>
                <c:pt idx="2">
                  <c:v>118.19906082268609</c:v>
                </c:pt>
                <c:pt idx="3">
                  <c:v>16.035106146875943</c:v>
                </c:pt>
                <c:pt idx="4">
                  <c:v>100</c:v>
                </c:pt>
                <c:pt idx="5">
                  <c:v>0</c:v>
                </c:pt>
                <c:pt idx="6">
                  <c:v>61.7175059140055</c:v>
                </c:pt>
                <c:pt idx="7">
                  <c:v>52.078681110494003</c:v>
                </c:pt>
                <c:pt idx="8">
                  <c:v>56.127768240713898</c:v>
                </c:pt>
                <c:pt idx="9">
                  <c:v>74.732317814283846</c:v>
                </c:pt>
                <c:pt idx="10">
                  <c:v>82.906138088675249</c:v>
                </c:pt>
                <c:pt idx="11">
                  <c:v>50.50386196680715</c:v>
                </c:pt>
                <c:pt idx="12">
                  <c:v>69.083721017624597</c:v>
                </c:pt>
                <c:pt idx="13">
                  <c:v>57.392986694998555</c:v>
                </c:pt>
                <c:pt idx="14">
                  <c:v>52.034337734032505</c:v>
                </c:pt>
                <c:pt idx="15">
                  <c:v>63.661789717250244</c:v>
                </c:pt>
                <c:pt idx="16">
                  <c:v>27.565596589615552</c:v>
                </c:pt>
                <c:pt idx="17">
                  <c:v>53.540752972277545</c:v>
                </c:pt>
                <c:pt idx="18">
                  <c:v>60.331772391413352</c:v>
                </c:pt>
                <c:pt idx="19">
                  <c:v>64.673083994414441</c:v>
                </c:pt>
                <c:pt idx="20">
                  <c:v>36.8022108809256</c:v>
                </c:pt>
                <c:pt idx="21">
                  <c:v>80.665590890949503</c:v>
                </c:pt>
                <c:pt idx="22">
                  <c:v>37.748790765039551</c:v>
                </c:pt>
                <c:pt idx="23">
                  <c:v>37.472202837244353</c:v>
                </c:pt>
                <c:pt idx="24">
                  <c:v>45.4013037839959</c:v>
                </c:pt>
                <c:pt idx="25">
                  <c:v>62.743386778270299</c:v>
                </c:pt>
                <c:pt idx="26">
                  <c:v>47.250190714116002</c:v>
                </c:pt>
                <c:pt idx="27">
                  <c:v>41.021688254424298</c:v>
                </c:pt>
                <c:pt idx="28">
                  <c:v>54.932651305174147</c:v>
                </c:pt>
                <c:pt idx="29">
                  <c:v>54.745160182735304</c:v>
                </c:pt>
                <c:pt idx="30">
                  <c:v>77.721867283234189</c:v>
                </c:pt>
                <c:pt idx="31">
                  <c:v>34.078038442576755</c:v>
                </c:pt>
                <c:pt idx="32">
                  <c:v>48.945330270785803</c:v>
                </c:pt>
                <c:pt idx="33">
                  <c:v>71.898880367834451</c:v>
                </c:pt>
                <c:pt idx="34">
                  <c:v>58.967702772550297</c:v>
                </c:pt>
                <c:pt idx="35">
                  <c:v>61.280911276635202</c:v>
                </c:pt>
                <c:pt idx="36">
                  <c:v>51.120559709870349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4-431C-8AC0-6CCFB174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50063"/>
        <c:axId val="193647663"/>
      </c:barChart>
      <c:catAx>
        <c:axId val="1936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663"/>
        <c:crosses val="autoZero"/>
        <c:auto val="1"/>
        <c:lblAlgn val="ctr"/>
        <c:lblOffset val="100"/>
        <c:noMultiLvlLbl val="0"/>
      </c:catAx>
      <c:valAx>
        <c:axId val="1936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data'!$N$1:$N$39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993.22256947817357</c:v>
                  </c:pt>
                  <c:pt idx="3">
                    <c:v>780.49545137188136</c:v>
                  </c:pt>
                  <c:pt idx="4">
                    <c:v>1596.1175662072856</c:v>
                  </c:pt>
                  <c:pt idx="5">
                    <c:v>939.08048174929661</c:v>
                  </c:pt>
                  <c:pt idx="6">
                    <c:v>3636.9237714856827</c:v>
                  </c:pt>
                  <c:pt idx="7">
                    <c:v>1046.5923882091172</c:v>
                  </c:pt>
                  <c:pt idx="8">
                    <c:v>1217.8155877674151</c:v>
                  </c:pt>
                  <c:pt idx="9">
                    <c:v>1258.8123135490193</c:v>
                  </c:pt>
                  <c:pt idx="10">
                    <c:v>1136.4924027979537</c:v>
                  </c:pt>
                  <c:pt idx="11">
                    <c:v>1093.7885988430169</c:v>
                  </c:pt>
                  <c:pt idx="12">
                    <c:v>994.39511566884505</c:v>
                  </c:pt>
                  <c:pt idx="13">
                    <c:v>1201.7647492306451</c:v>
                  </c:pt>
                  <c:pt idx="14">
                    <c:v>1832.322259697165</c:v>
                  </c:pt>
                  <c:pt idx="15">
                    <c:v>2530.4512747578897</c:v>
                  </c:pt>
                  <c:pt idx="16">
                    <c:v>1332.9751315181202</c:v>
                  </c:pt>
                  <c:pt idx="17">
                    <c:v>566.5963330550685</c:v>
                  </c:pt>
                  <c:pt idx="18">
                    <c:v>3164.078312681585</c:v>
                  </c:pt>
                  <c:pt idx="19">
                    <c:v>386.810841280082</c:v>
                  </c:pt>
                  <c:pt idx="20">
                    <c:v>1528.177807571195</c:v>
                  </c:pt>
                  <c:pt idx="21">
                    <c:v>1199.7198593016269</c:v>
                  </c:pt>
                  <c:pt idx="22">
                    <c:v>601.09477444585855</c:v>
                  </c:pt>
                  <c:pt idx="23">
                    <c:v>900.27542854240346</c:v>
                  </c:pt>
                  <c:pt idx="24">
                    <c:v>737.6000314370076</c:v>
                  </c:pt>
                  <c:pt idx="25">
                    <c:v>736.96182967509549</c:v>
                  </c:pt>
                  <c:pt idx="26">
                    <c:v>400.69414431821997</c:v>
                  </c:pt>
                  <c:pt idx="27">
                    <c:v>795.8726709910095</c:v>
                  </c:pt>
                  <c:pt idx="28">
                    <c:v>1231.3272122038454</c:v>
                  </c:pt>
                  <c:pt idx="29">
                    <c:v>1081.4780568310221</c:v>
                  </c:pt>
                  <c:pt idx="30">
                    <c:v>1463.8610524874589</c:v>
                  </c:pt>
                  <c:pt idx="31">
                    <c:v>1038.5431861538075</c:v>
                  </c:pt>
                  <c:pt idx="32">
                    <c:v>2408.2694716634151</c:v>
                  </c:pt>
                  <c:pt idx="33">
                    <c:v>3047.6070444002298</c:v>
                  </c:pt>
                  <c:pt idx="34">
                    <c:v>1283.2546541347695</c:v>
                  </c:pt>
                  <c:pt idx="35">
                    <c:v>1645.0793866536719</c:v>
                  </c:pt>
                  <c:pt idx="36">
                    <c:v>1258.5531561776711</c:v>
                  </c:pt>
                  <c:pt idx="37">
                    <c:v>1276.9004778441795</c:v>
                  </c:pt>
                  <c:pt idx="38">
                    <c:v>386.22473970563351</c:v>
                  </c:pt>
                </c:numCache>
              </c:numRef>
            </c:plus>
            <c:minus>
              <c:numRef>
                <c:f>'best good clash data'!$N$1:$N$39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993.22256947817357</c:v>
                  </c:pt>
                  <c:pt idx="3">
                    <c:v>780.49545137188136</c:v>
                  </c:pt>
                  <c:pt idx="4">
                    <c:v>1596.1175662072856</c:v>
                  </c:pt>
                  <c:pt idx="5">
                    <c:v>939.08048174929661</c:v>
                  </c:pt>
                  <c:pt idx="6">
                    <c:v>3636.9237714856827</c:v>
                  </c:pt>
                  <c:pt idx="7">
                    <c:v>1046.5923882091172</c:v>
                  </c:pt>
                  <c:pt idx="8">
                    <c:v>1217.8155877674151</c:v>
                  </c:pt>
                  <c:pt idx="9">
                    <c:v>1258.8123135490193</c:v>
                  </c:pt>
                  <c:pt idx="10">
                    <c:v>1136.4924027979537</c:v>
                  </c:pt>
                  <c:pt idx="11">
                    <c:v>1093.7885988430169</c:v>
                  </c:pt>
                  <c:pt idx="12">
                    <c:v>994.39511566884505</c:v>
                  </c:pt>
                  <c:pt idx="13">
                    <c:v>1201.7647492306451</c:v>
                  </c:pt>
                  <c:pt idx="14">
                    <c:v>1832.322259697165</c:v>
                  </c:pt>
                  <c:pt idx="15">
                    <c:v>2530.4512747578897</c:v>
                  </c:pt>
                  <c:pt idx="16">
                    <c:v>1332.9751315181202</c:v>
                  </c:pt>
                  <c:pt idx="17">
                    <c:v>566.5963330550685</c:v>
                  </c:pt>
                  <c:pt idx="18">
                    <c:v>3164.078312681585</c:v>
                  </c:pt>
                  <c:pt idx="19">
                    <c:v>386.810841280082</c:v>
                  </c:pt>
                  <c:pt idx="20">
                    <c:v>1528.177807571195</c:v>
                  </c:pt>
                  <c:pt idx="21">
                    <c:v>1199.7198593016269</c:v>
                  </c:pt>
                  <c:pt idx="22">
                    <c:v>601.09477444585855</c:v>
                  </c:pt>
                  <c:pt idx="23">
                    <c:v>900.27542854240346</c:v>
                  </c:pt>
                  <c:pt idx="24">
                    <c:v>737.6000314370076</c:v>
                  </c:pt>
                  <c:pt idx="25">
                    <c:v>736.96182967509549</c:v>
                  </c:pt>
                  <c:pt idx="26">
                    <c:v>400.69414431821997</c:v>
                  </c:pt>
                  <c:pt idx="27">
                    <c:v>795.8726709910095</c:v>
                  </c:pt>
                  <c:pt idx="28">
                    <c:v>1231.3272122038454</c:v>
                  </c:pt>
                  <c:pt idx="29">
                    <c:v>1081.4780568310221</c:v>
                  </c:pt>
                  <c:pt idx="30">
                    <c:v>1463.8610524874589</c:v>
                  </c:pt>
                  <c:pt idx="31">
                    <c:v>1038.5431861538075</c:v>
                  </c:pt>
                  <c:pt idx="32">
                    <c:v>2408.2694716634151</c:v>
                  </c:pt>
                  <c:pt idx="33">
                    <c:v>3047.6070444002298</c:v>
                  </c:pt>
                  <c:pt idx="34">
                    <c:v>1283.2546541347695</c:v>
                  </c:pt>
                  <c:pt idx="35">
                    <c:v>1645.0793866536719</c:v>
                  </c:pt>
                  <c:pt idx="36">
                    <c:v>1258.5531561776711</c:v>
                  </c:pt>
                  <c:pt idx="37">
                    <c:v>1276.9004778441795</c:v>
                  </c:pt>
                  <c:pt idx="38">
                    <c:v>386.22473970563351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data'!$A$3:$A$39</c:f>
              <c:strCache>
                <c:ptCount val="37"/>
                <c:pt idx="0">
                  <c:v>1G2</c:v>
                </c:pt>
                <c:pt idx="1">
                  <c:v>2F12</c:v>
                </c:pt>
                <c:pt idx="2">
                  <c:v>2H11</c:v>
                </c:pt>
                <c:pt idx="3">
                  <c:v>G83I</c:v>
                </c:pt>
                <c:pt idx="4">
                  <c:v>Gpa</c:v>
                </c:pt>
                <c:pt idx="5">
                  <c:v>NoTM</c:v>
                </c:pt>
                <c:pt idx="6">
                  <c:v>L4</c:v>
                </c:pt>
                <c:pt idx="7">
                  <c:v>LD23</c:v>
                </c:pt>
                <c:pt idx="8">
                  <c:v>LC9</c:v>
                </c:pt>
                <c:pt idx="9">
                  <c:v>LWT3</c:v>
                </c:pt>
                <c:pt idx="10">
                  <c:v>LD21</c:v>
                </c:pt>
                <c:pt idx="11">
                  <c:v>LC2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  <c:pt idx="15">
                  <c:v>RWT34</c:v>
                </c:pt>
                <c:pt idx="16">
                  <c:v>RD17</c:v>
                </c:pt>
                <c:pt idx="17">
                  <c:v>RC8</c:v>
                </c:pt>
                <c:pt idx="18">
                  <c:v>RWT40</c:v>
                </c:pt>
                <c:pt idx="19">
                  <c:v>RD52</c:v>
                </c:pt>
                <c:pt idx="20">
                  <c:v>RC1</c:v>
                </c:pt>
                <c:pt idx="21">
                  <c:v>RWT3</c:v>
                </c:pt>
                <c:pt idx="22">
                  <c:v>RD2</c:v>
                </c:pt>
                <c:pt idx="23">
                  <c:v>RC11</c:v>
                </c:pt>
                <c:pt idx="24">
                  <c:v>M18</c:v>
                </c:pt>
                <c:pt idx="25">
                  <c:v>RWT39</c:v>
                </c:pt>
                <c:pt idx="26">
                  <c:v>RD39</c:v>
                </c:pt>
                <c:pt idx="27">
                  <c:v>RC2</c:v>
                </c:pt>
                <c:pt idx="28">
                  <c:v>YF9</c:v>
                </c:pt>
                <c:pt idx="29">
                  <c:v>RWT38</c:v>
                </c:pt>
                <c:pt idx="30">
                  <c:v>RD3</c:v>
                </c:pt>
                <c:pt idx="31">
                  <c:v>M17</c:v>
                </c:pt>
                <c:pt idx="32">
                  <c:v>YF3</c:v>
                </c:pt>
                <c:pt idx="33">
                  <c:v>M27</c:v>
                </c:pt>
                <c:pt idx="34">
                  <c:v>RD53</c:v>
                </c:pt>
                <c:pt idx="35">
                  <c:v>RC6</c:v>
                </c:pt>
                <c:pt idx="36">
                  <c:v>YF7</c:v>
                </c:pt>
              </c:strCache>
            </c:strRef>
          </c:cat>
          <c:val>
            <c:numRef>
              <c:f>'best good clash data'!$O$3:$O$39</c:f>
              <c:numCache>
                <c:formatCode>General</c:formatCode>
                <c:ptCount val="37"/>
                <c:pt idx="0">
                  <c:v>28657.238095238074</c:v>
                </c:pt>
                <c:pt idx="1">
                  <c:v>31886.428571428529</c:v>
                </c:pt>
                <c:pt idx="2">
                  <c:v>49488.888888888869</c:v>
                </c:pt>
                <c:pt idx="3">
                  <c:v>27694.809523809468</c:v>
                </c:pt>
                <c:pt idx="4">
                  <c:v>45472.999999999985</c:v>
                </c:pt>
                <c:pt idx="5">
                  <c:v>24309.285714285685</c:v>
                </c:pt>
                <c:pt idx="6">
                  <c:v>36530.5</c:v>
                </c:pt>
                <c:pt idx="7">
                  <c:v>33805.833333333299</c:v>
                </c:pt>
                <c:pt idx="8">
                  <c:v>35469.66666666665</c:v>
                </c:pt>
                <c:pt idx="9">
                  <c:v>38208.333333333299</c:v>
                </c:pt>
                <c:pt idx="10">
                  <c:v>39823.66666666665</c:v>
                </c:pt>
                <c:pt idx="11">
                  <c:v>33534.5</c:v>
                </c:pt>
                <c:pt idx="12">
                  <c:v>37118.333333333299</c:v>
                </c:pt>
                <c:pt idx="13">
                  <c:v>35716.833333333299</c:v>
                </c:pt>
                <c:pt idx="14">
                  <c:v>35247.833333333299</c:v>
                </c:pt>
                <c:pt idx="15">
                  <c:v>36079.999999999949</c:v>
                </c:pt>
                <c:pt idx="16">
                  <c:v>31184.66666666665</c:v>
                </c:pt>
                <c:pt idx="17">
                  <c:v>36468.66666666665</c:v>
                </c:pt>
                <c:pt idx="18">
                  <c:v>36245.16666666665</c:v>
                </c:pt>
                <c:pt idx="19">
                  <c:v>37095.499999999949</c:v>
                </c:pt>
                <c:pt idx="20">
                  <c:v>31745.999999999949</c:v>
                </c:pt>
                <c:pt idx="21">
                  <c:v>39378</c:v>
                </c:pt>
                <c:pt idx="22">
                  <c:v>32047.333333333299</c:v>
                </c:pt>
                <c:pt idx="23">
                  <c:v>32006.333333333299</c:v>
                </c:pt>
                <c:pt idx="24">
                  <c:v>34121.833333333299</c:v>
                </c:pt>
                <c:pt idx="25">
                  <c:v>39129.833333333299</c:v>
                </c:pt>
                <c:pt idx="26">
                  <c:v>35041.499999999949</c:v>
                </c:pt>
                <c:pt idx="27">
                  <c:v>32942.16666666665</c:v>
                </c:pt>
                <c:pt idx="28">
                  <c:v>37548</c:v>
                </c:pt>
                <c:pt idx="29">
                  <c:v>36227.333333333299</c:v>
                </c:pt>
                <c:pt idx="30">
                  <c:v>41044.5</c:v>
                </c:pt>
                <c:pt idx="31">
                  <c:v>31598.833333333299</c:v>
                </c:pt>
                <c:pt idx="32">
                  <c:v>34887.499999999949</c:v>
                </c:pt>
                <c:pt idx="33">
                  <c:v>39983.16666666665</c:v>
                </c:pt>
                <c:pt idx="34">
                  <c:v>37268.5</c:v>
                </c:pt>
                <c:pt idx="35">
                  <c:v>37679.166666666599</c:v>
                </c:pt>
                <c:pt idx="36">
                  <c:v>35678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E-45E3-8B9D-07ABAF8D5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553696"/>
        <c:axId val="1806555136"/>
      </c:barChart>
      <c:catAx>
        <c:axId val="18065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55136"/>
        <c:crosses val="autoZero"/>
        <c:auto val="1"/>
        <c:lblAlgn val="ctr"/>
        <c:lblOffset val="100"/>
        <c:noMultiLvlLbl val="0"/>
      </c:catAx>
      <c:valAx>
        <c:axId val="18065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with duplicates'!$D$1</c:f>
              <c:strCache>
                <c:ptCount val="1"/>
                <c:pt idx="0">
                  <c:v>512-D1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duplicates'!$C$2:$C$16</c:f>
                <c:numCache>
                  <c:formatCode>General</c:formatCode>
                  <c:ptCount val="15"/>
                  <c:pt idx="0">
                    <c:v>1366.09894712401</c:v>
                  </c:pt>
                  <c:pt idx="1">
                    <c:v>2101.2401893484998</c:v>
                  </c:pt>
                  <c:pt idx="2">
                    <c:v>1629.82851858715</c:v>
                  </c:pt>
                  <c:pt idx="3">
                    <c:v>1499.8080988357499</c:v>
                  </c:pt>
                  <c:pt idx="4">
                    <c:v>1604.2160078991801</c:v>
                  </c:pt>
                  <c:pt idx="5">
                    <c:v>1365.0175823043401</c:v>
                  </c:pt>
                  <c:pt idx="6">
                    <c:v>1816.89322746274</c:v>
                  </c:pt>
                  <c:pt idx="7">
                    <c:v>2216.3403017888099</c:v>
                  </c:pt>
                  <c:pt idx="8">
                    <c:v>1115.53813620751</c:v>
                  </c:pt>
                  <c:pt idx="9">
                    <c:v>2296.4059600456799</c:v>
                  </c:pt>
                  <c:pt idx="10">
                    <c:v>1439.4689993188399</c:v>
                  </c:pt>
                  <c:pt idx="11">
                    <c:v>1406.5810795447701</c:v>
                  </c:pt>
                  <c:pt idx="12">
                    <c:v>1431.75603135916</c:v>
                  </c:pt>
                  <c:pt idx="13">
                    <c:v>1324.5513705905601</c:v>
                  </c:pt>
                  <c:pt idx="14">
                    <c:v>70.500591014070096</c:v>
                  </c:pt>
                </c:numCache>
              </c:numRef>
            </c:plus>
            <c:minus>
              <c:numRef>
                <c:f>'data with duplicates'!$C$2:$C$16</c:f>
                <c:numCache>
                  <c:formatCode>General</c:formatCode>
                  <c:ptCount val="15"/>
                  <c:pt idx="0">
                    <c:v>1366.09894712401</c:v>
                  </c:pt>
                  <c:pt idx="1">
                    <c:v>2101.2401893484998</c:v>
                  </c:pt>
                  <c:pt idx="2">
                    <c:v>1629.82851858715</c:v>
                  </c:pt>
                  <c:pt idx="3">
                    <c:v>1499.8080988357499</c:v>
                  </c:pt>
                  <c:pt idx="4">
                    <c:v>1604.2160078991801</c:v>
                  </c:pt>
                  <c:pt idx="5">
                    <c:v>1365.0175823043401</c:v>
                  </c:pt>
                  <c:pt idx="6">
                    <c:v>1816.89322746274</c:v>
                  </c:pt>
                  <c:pt idx="7">
                    <c:v>2216.3403017888099</c:v>
                  </c:pt>
                  <c:pt idx="8">
                    <c:v>1115.53813620751</c:v>
                  </c:pt>
                  <c:pt idx="9">
                    <c:v>2296.4059600456799</c:v>
                  </c:pt>
                  <c:pt idx="10">
                    <c:v>1439.4689993188399</c:v>
                  </c:pt>
                  <c:pt idx="11">
                    <c:v>1406.5810795447701</c:v>
                  </c:pt>
                  <c:pt idx="12">
                    <c:v>1431.75603135916</c:v>
                  </c:pt>
                  <c:pt idx="13">
                    <c:v>1324.5513705905601</c:v>
                  </c:pt>
                  <c:pt idx="14">
                    <c:v>70.500591014070096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duplicates'!$D$2:$D$16</c:f>
              <c:numCache>
                <c:formatCode>General</c:formatCode>
                <c:ptCount val="15"/>
                <c:pt idx="0">
                  <c:v>34213.666666666599</c:v>
                </c:pt>
                <c:pt idx="1">
                  <c:v>34433.666666666599</c:v>
                </c:pt>
                <c:pt idx="2">
                  <c:v>31452</c:v>
                </c:pt>
                <c:pt idx="3">
                  <c:v>38931.333333333299</c:v>
                </c:pt>
                <c:pt idx="4">
                  <c:v>39826</c:v>
                </c:pt>
                <c:pt idx="5">
                  <c:v>33179</c:v>
                </c:pt>
                <c:pt idx="6">
                  <c:v>33864</c:v>
                </c:pt>
                <c:pt idx="7">
                  <c:v>31272.333333333299</c:v>
                </c:pt>
                <c:pt idx="8">
                  <c:v>34361.666666666599</c:v>
                </c:pt>
                <c:pt idx="9">
                  <c:v>34928.333333333299</c:v>
                </c:pt>
                <c:pt idx="10">
                  <c:v>33584</c:v>
                </c:pt>
                <c:pt idx="11">
                  <c:v>35060.333333333299</c:v>
                </c:pt>
                <c:pt idx="12">
                  <c:v>37599.666666666599</c:v>
                </c:pt>
                <c:pt idx="13">
                  <c:v>33448.666666666599</c:v>
                </c:pt>
                <c:pt idx="14">
                  <c:v>34497.666666666599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D6B-A4C5-B33BD6C11761}"/>
            </c:ext>
          </c:extLst>
        </c:ser>
        <c:ser>
          <c:idx val="1"/>
          <c:order val="1"/>
          <c:tx>
            <c:strRef>
              <c:f>'data with duplicates'!$J$1</c:f>
              <c:strCache>
                <c:ptCount val="1"/>
                <c:pt idx="0">
                  <c:v>512-D2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duplicates'!$I$2:$I$16</c:f>
                <c:numCache>
                  <c:formatCode>General</c:formatCode>
                  <c:ptCount val="15"/>
                  <c:pt idx="0">
                    <c:v>1119.5700067436601</c:v>
                  </c:pt>
                  <c:pt idx="1">
                    <c:v>416.38443774953902</c:v>
                  </c:pt>
                  <c:pt idx="2">
                    <c:v>1594.0245711196901</c:v>
                  </c:pt>
                  <c:pt idx="3">
                    <c:v>687.76909885028397</c:v>
                  </c:pt>
                  <c:pt idx="4">
                    <c:v>384.57422343850999</c:v>
                  </c:pt>
                  <c:pt idx="5">
                    <c:v>1038.5119161569501</c:v>
                  </c:pt>
                  <c:pt idx="6">
                    <c:v>644.28875514011497</c:v>
                  </c:pt>
                  <c:pt idx="7">
                    <c:v>176.935958282462</c:v>
                  </c:pt>
                  <c:pt idx="8">
                    <c:v>1417.0292869238799</c:v>
                  </c:pt>
                  <c:pt idx="9">
                    <c:v>1208.26707864335</c:v>
                  </c:pt>
                  <c:pt idx="10">
                    <c:v>544.87093272933203</c:v>
                  </c:pt>
                  <c:pt idx="11">
                    <c:v>1208.26707864335</c:v>
                  </c:pt>
                  <c:pt idx="12">
                    <c:v>2232.8884880351702</c:v>
                  </c:pt>
                  <c:pt idx="13">
                    <c:v>418.54549732774899</c:v>
                  </c:pt>
                  <c:pt idx="14">
                    <c:v>668.57235958421097</c:v>
                  </c:pt>
                </c:numCache>
              </c:numRef>
            </c:plus>
            <c:minus>
              <c:numRef>
                <c:f>'data with duplicates'!$I$2:$I$16</c:f>
                <c:numCache>
                  <c:formatCode>General</c:formatCode>
                  <c:ptCount val="15"/>
                  <c:pt idx="0">
                    <c:v>1119.5700067436601</c:v>
                  </c:pt>
                  <c:pt idx="1">
                    <c:v>416.38443774953902</c:v>
                  </c:pt>
                  <c:pt idx="2">
                    <c:v>1594.0245711196901</c:v>
                  </c:pt>
                  <c:pt idx="3">
                    <c:v>687.76909885028397</c:v>
                  </c:pt>
                  <c:pt idx="4">
                    <c:v>384.57422343850999</c:v>
                  </c:pt>
                  <c:pt idx="5">
                    <c:v>1038.5119161569501</c:v>
                  </c:pt>
                  <c:pt idx="6">
                    <c:v>644.28875514011497</c:v>
                  </c:pt>
                  <c:pt idx="7">
                    <c:v>176.935958282462</c:v>
                  </c:pt>
                  <c:pt idx="8">
                    <c:v>1417.0292869238799</c:v>
                  </c:pt>
                  <c:pt idx="9">
                    <c:v>1208.26707864335</c:v>
                  </c:pt>
                  <c:pt idx="10">
                    <c:v>544.87093272933203</c:v>
                  </c:pt>
                  <c:pt idx="11">
                    <c:v>1208.26707864335</c:v>
                  </c:pt>
                  <c:pt idx="12">
                    <c:v>2232.8884880351702</c:v>
                  </c:pt>
                  <c:pt idx="13">
                    <c:v>418.54549732774899</c:v>
                  </c:pt>
                  <c:pt idx="14">
                    <c:v>668.57235958421097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duplicates'!$J$2:$J$16</c:f>
              <c:numCache>
                <c:formatCode>General</c:formatCode>
                <c:ptCount val="15"/>
                <c:pt idx="0">
                  <c:v>34919</c:v>
                </c:pt>
                <c:pt idx="1">
                  <c:v>33178</c:v>
                </c:pt>
                <c:pt idx="2">
                  <c:v>34104.333333333299</c:v>
                </c:pt>
                <c:pt idx="3">
                  <c:v>37485.333333333299</c:v>
                </c:pt>
                <c:pt idx="4">
                  <c:v>39821.333333333299</c:v>
                </c:pt>
                <c:pt idx="5">
                  <c:v>33890</c:v>
                </c:pt>
                <c:pt idx="6">
                  <c:v>35648</c:v>
                </c:pt>
                <c:pt idx="7">
                  <c:v>35588.666666666599</c:v>
                </c:pt>
                <c:pt idx="8">
                  <c:v>36698</c:v>
                </c:pt>
                <c:pt idx="9">
                  <c:v>35707.666666666599</c:v>
                </c:pt>
                <c:pt idx="10">
                  <c:v>40117.666666666599</c:v>
                </c:pt>
                <c:pt idx="11">
                  <c:v>35707.666666666599</c:v>
                </c:pt>
                <c:pt idx="12">
                  <c:v>36637</c:v>
                </c:pt>
                <c:pt idx="13">
                  <c:v>34441.666666666599</c:v>
                </c:pt>
                <c:pt idx="14">
                  <c:v>33011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3-4D6B-A4C5-B33BD6C1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78063"/>
        <c:axId val="376278543"/>
      </c:barChart>
      <c:catAx>
        <c:axId val="3762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8543"/>
        <c:crosses val="autoZero"/>
        <c:auto val="1"/>
        <c:lblAlgn val="ctr"/>
        <c:lblOffset val="100"/>
        <c:noMultiLvlLbl val="0"/>
      </c:catAx>
      <c:valAx>
        <c:axId val="3762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Percent GpA Day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duplicates'!$F$2:$F$16</c:f>
                <c:numCache>
                  <c:formatCode>General</c:formatCode>
                  <c:ptCount val="15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2.6543526352167999</c:v>
                  </c:pt>
                  <c:pt idx="7">
                    <c:v>2.74293798642756</c:v>
                  </c:pt>
                  <c:pt idx="8">
                    <c:v>1.67326154343357</c:v>
                  </c:pt>
                  <c:pt idx="9">
                    <c:v>3.2006334862969101</c:v>
                  </c:pt>
                  <c:pt idx="10">
                    <c:v>1.83392507592487</c:v>
                  </c:pt>
                  <c:pt idx="11">
                    <c:v>1.9762729035963</c:v>
                  </c:pt>
                  <c:pt idx="12">
                    <c:v>2.6371555445424399</c:v>
                  </c:pt>
                  <c:pt idx="13">
                    <c:v>1.86724447471011</c:v>
                  </c:pt>
                  <c:pt idx="14">
                    <c:v>0.10777824200611</c:v>
                  </c:pt>
                </c:numCache>
              </c:numRef>
            </c:plus>
            <c:minus>
              <c:numRef>
                <c:f>'data with duplicates'!$F$2:$F$16</c:f>
                <c:numCache>
                  <c:formatCode>General</c:formatCode>
                  <c:ptCount val="15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2.6543526352167999</c:v>
                  </c:pt>
                  <c:pt idx="7">
                    <c:v>2.74293798642756</c:v>
                  </c:pt>
                  <c:pt idx="8">
                    <c:v>1.67326154343357</c:v>
                  </c:pt>
                  <c:pt idx="9">
                    <c:v>3.2006334862969101</c:v>
                  </c:pt>
                  <c:pt idx="10">
                    <c:v>1.83392507592487</c:v>
                  </c:pt>
                  <c:pt idx="11">
                    <c:v>1.9762729035963</c:v>
                  </c:pt>
                  <c:pt idx="12">
                    <c:v>2.6371555445424399</c:v>
                  </c:pt>
                  <c:pt idx="13">
                    <c:v>1.86724447471011</c:v>
                  </c:pt>
                  <c:pt idx="14">
                    <c:v>0.10777824200611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duplicates'!$E$2:$E$16</c:f>
              <c:numCache>
                <c:formatCode>General</c:formatCode>
                <c:ptCount val="15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76.345307397415795</c:v>
                </c:pt>
                <c:pt idx="4">
                  <c:v>81.108902456339607</c:v>
                </c:pt>
                <c:pt idx="5">
                  <c:v>45.717378957830398</c:v>
                </c:pt>
                <c:pt idx="6">
                  <c:v>49.4729113853911</c:v>
                </c:pt>
                <c:pt idx="7">
                  <c:v>38.702572414079697</c:v>
                </c:pt>
                <c:pt idx="8">
                  <c:v>51.541093518403002</c:v>
                </c:pt>
                <c:pt idx="9">
                  <c:v>48.681633488263302</c:v>
                </c:pt>
                <c:pt idx="10">
                  <c:v>42.786985880908503</c:v>
                </c:pt>
                <c:pt idx="11">
                  <c:v>49.2604285421965</c:v>
                </c:pt>
                <c:pt idx="12">
                  <c:v>69.254933976998402</c:v>
                </c:pt>
                <c:pt idx="13">
                  <c:v>47.1532017606133</c:v>
                </c:pt>
                <c:pt idx="14">
                  <c:v>52.7385347153201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4-4DE0-9897-E3A867BD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58863"/>
        <c:axId val="376252143"/>
      </c:barChart>
      <c:catAx>
        <c:axId val="3762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2143"/>
        <c:crosses val="autoZero"/>
        <c:auto val="1"/>
        <c:lblAlgn val="ctr"/>
        <c:lblOffset val="100"/>
        <c:noMultiLvlLbl val="0"/>
      </c:catAx>
      <c:valAx>
        <c:axId val="3762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duplicates'!$C$17:$C$45</c:f>
                <c:numCache>
                  <c:formatCode>General</c:formatCode>
                  <c:ptCount val="29"/>
                  <c:pt idx="0">
                    <c:v>240.326860754265</c:v>
                  </c:pt>
                  <c:pt idx="1">
                    <c:v>731.362427254777</c:v>
                  </c:pt>
                  <c:pt idx="2">
                    <c:v>556.01918432130901</c:v>
                  </c:pt>
                  <c:pt idx="3">
                    <c:v>456.651216283645</c:v>
                  </c:pt>
                  <c:pt idx="4">
                    <c:v>1881.59675098925</c:v>
                  </c:pt>
                  <c:pt idx="5">
                    <c:v>373.164842931377</c:v>
                  </c:pt>
                  <c:pt idx="6">
                    <c:v>979.67545646504698</c:v>
                  </c:pt>
                  <c:pt idx="7">
                    <c:v>6925.4838820114201</c:v>
                  </c:pt>
                  <c:pt idx="8">
                    <c:v>1749.3545476355901</c:v>
                  </c:pt>
                  <c:pt idx="9">
                    <c:v>818.53710972685894</c:v>
                  </c:pt>
                  <c:pt idx="10">
                    <c:v>755.76208778512705</c:v>
                  </c:pt>
                  <c:pt idx="11">
                    <c:v>462.30004686711101</c:v>
                  </c:pt>
                  <c:pt idx="12">
                    <c:v>523.89534578323196</c:v>
                  </c:pt>
                  <c:pt idx="13">
                    <c:v>323.21870820441802</c:v>
                  </c:pt>
                  <c:pt idx="14">
                    <c:v>1882.94990197119</c:v>
                  </c:pt>
                  <c:pt idx="15">
                    <c:v>601.18660441940403</c:v>
                  </c:pt>
                  <c:pt idx="16">
                    <c:v>1706.58284299356</c:v>
                  </c:pt>
                  <c:pt idx="17">
                    <c:v>742.61968732319497</c:v>
                  </c:pt>
                  <c:pt idx="18">
                    <c:v>832.02544031618004</c:v>
                  </c:pt>
                  <c:pt idx="19">
                    <c:v>2618.3938461074399</c:v>
                  </c:pt>
                  <c:pt idx="20">
                    <c:v>781.36888428790905</c:v>
                  </c:pt>
                  <c:pt idx="21">
                    <c:v>586.97047058036401</c:v>
                  </c:pt>
                  <c:pt idx="22">
                    <c:v>1097.03524707884</c:v>
                  </c:pt>
                  <c:pt idx="23">
                    <c:v>554.877764316911</c:v>
                  </c:pt>
                  <c:pt idx="24">
                    <c:v>2171.9881061675501</c:v>
                  </c:pt>
                  <c:pt idx="25">
                    <c:v>774.81438637478402</c:v>
                  </c:pt>
                  <c:pt idx="26">
                    <c:v>666.289226487517</c:v>
                  </c:pt>
                  <c:pt idx="27">
                    <c:v>1634.6745853533</c:v>
                  </c:pt>
                  <c:pt idx="28">
                    <c:v>442.21751812126701</c:v>
                  </c:pt>
                </c:numCache>
              </c:numRef>
            </c:plus>
            <c:minus>
              <c:numRef>
                <c:f>'data with duplicates'!$C$17:$C$45</c:f>
                <c:numCache>
                  <c:formatCode>General</c:formatCode>
                  <c:ptCount val="29"/>
                  <c:pt idx="0">
                    <c:v>240.326860754265</c:v>
                  </c:pt>
                  <c:pt idx="1">
                    <c:v>731.362427254777</c:v>
                  </c:pt>
                  <c:pt idx="2">
                    <c:v>556.01918432130901</c:v>
                  </c:pt>
                  <c:pt idx="3">
                    <c:v>456.651216283645</c:v>
                  </c:pt>
                  <c:pt idx="4">
                    <c:v>1881.59675098925</c:v>
                  </c:pt>
                  <c:pt idx="5">
                    <c:v>373.164842931377</c:v>
                  </c:pt>
                  <c:pt idx="6">
                    <c:v>979.67545646504698</c:v>
                  </c:pt>
                  <c:pt idx="7">
                    <c:v>6925.4838820114201</c:v>
                  </c:pt>
                  <c:pt idx="8">
                    <c:v>1749.3545476355901</c:v>
                  </c:pt>
                  <c:pt idx="9">
                    <c:v>818.53710972685894</c:v>
                  </c:pt>
                  <c:pt idx="10">
                    <c:v>755.76208778512705</c:v>
                  </c:pt>
                  <c:pt idx="11">
                    <c:v>462.30004686711101</c:v>
                  </c:pt>
                  <c:pt idx="12">
                    <c:v>523.89534578323196</c:v>
                  </c:pt>
                  <c:pt idx="13">
                    <c:v>323.21870820441802</c:v>
                  </c:pt>
                  <c:pt idx="14">
                    <c:v>1882.94990197119</c:v>
                  </c:pt>
                  <c:pt idx="15">
                    <c:v>601.18660441940403</c:v>
                  </c:pt>
                  <c:pt idx="16">
                    <c:v>1706.58284299356</c:v>
                  </c:pt>
                  <c:pt idx="17">
                    <c:v>742.61968732319497</c:v>
                  </c:pt>
                  <c:pt idx="18">
                    <c:v>832.02544031618004</c:v>
                  </c:pt>
                  <c:pt idx="19">
                    <c:v>2618.3938461074399</c:v>
                  </c:pt>
                  <c:pt idx="20">
                    <c:v>781.36888428790905</c:v>
                  </c:pt>
                  <c:pt idx="21">
                    <c:v>586.97047058036401</c:v>
                  </c:pt>
                  <c:pt idx="22">
                    <c:v>1097.03524707884</c:v>
                  </c:pt>
                  <c:pt idx="23">
                    <c:v>554.877764316911</c:v>
                  </c:pt>
                  <c:pt idx="24">
                    <c:v>2171.9881061675501</c:v>
                  </c:pt>
                  <c:pt idx="25">
                    <c:v>774.81438637478402</c:v>
                  </c:pt>
                  <c:pt idx="26">
                    <c:v>666.289226487517</c:v>
                  </c:pt>
                  <c:pt idx="27">
                    <c:v>1634.6745853533</c:v>
                  </c:pt>
                  <c:pt idx="28">
                    <c:v>442.21751812126701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duplicates'!$A$17:$A$45</c:f>
              <c:strCache>
                <c:ptCount val="29"/>
                <c:pt idx="0">
                  <c:v>RWT30</c:v>
                </c:pt>
                <c:pt idx="1">
                  <c:v>RD36</c:v>
                </c:pt>
                <c:pt idx="2">
                  <c:v>M39</c:v>
                </c:pt>
                <c:pt idx="3">
                  <c:v>RWT34</c:v>
                </c:pt>
                <c:pt idx="4">
                  <c:v>RD17</c:v>
                </c:pt>
                <c:pt idx="5">
                  <c:v>RC8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  <c:pt idx="25">
                  <c:v>RWT33</c:v>
                </c:pt>
                <c:pt idx="26">
                  <c:v>M40</c:v>
                </c:pt>
                <c:pt idx="27">
                  <c:v>RC7</c:v>
                </c:pt>
                <c:pt idx="28">
                  <c:v>YF6</c:v>
                </c:pt>
              </c:strCache>
            </c:strRef>
          </c:cat>
          <c:val>
            <c:numRef>
              <c:f>'data with duplicates'!$D$17:$D$45</c:f>
              <c:numCache>
                <c:formatCode>General</c:formatCode>
                <c:ptCount val="29"/>
                <c:pt idx="0">
                  <c:v>38570</c:v>
                </c:pt>
                <c:pt idx="1">
                  <c:v>37523</c:v>
                </c:pt>
                <c:pt idx="2">
                  <c:v>37622.333333333299</c:v>
                </c:pt>
                <c:pt idx="3">
                  <c:v>36053.666666666599</c:v>
                </c:pt>
                <c:pt idx="4">
                  <c:v>32448.666666666599</c:v>
                </c:pt>
                <c:pt idx="5">
                  <c:v>37297</c:v>
                </c:pt>
                <c:pt idx="6">
                  <c:v>33646</c:v>
                </c:pt>
                <c:pt idx="7">
                  <c:v>30562</c:v>
                </c:pt>
                <c:pt idx="8">
                  <c:v>31216.666666666599</c:v>
                </c:pt>
                <c:pt idx="9">
                  <c:v>39659</c:v>
                </c:pt>
                <c:pt idx="10">
                  <c:v>31686.666666666599</c:v>
                </c:pt>
                <c:pt idx="11">
                  <c:v>32430.333333333299</c:v>
                </c:pt>
                <c:pt idx="12">
                  <c:v>33492.333333333299</c:v>
                </c:pt>
                <c:pt idx="13">
                  <c:v>35200.333333333299</c:v>
                </c:pt>
                <c:pt idx="14">
                  <c:v>33362.666666666599</c:v>
                </c:pt>
                <c:pt idx="15">
                  <c:v>31592.333333333299</c:v>
                </c:pt>
                <c:pt idx="16">
                  <c:v>36289</c:v>
                </c:pt>
                <c:pt idx="17">
                  <c:v>36447</c:v>
                </c:pt>
                <c:pt idx="18">
                  <c:v>38483.333333333299</c:v>
                </c:pt>
                <c:pt idx="19">
                  <c:v>31376.666666666599</c:v>
                </c:pt>
                <c:pt idx="20">
                  <c:v>32922.333333333299</c:v>
                </c:pt>
                <c:pt idx="21">
                  <c:v>40120.333333333299</c:v>
                </c:pt>
                <c:pt idx="22">
                  <c:v>34185.333333333299</c:v>
                </c:pt>
                <c:pt idx="23">
                  <c:v>28598.666666666599</c:v>
                </c:pt>
                <c:pt idx="24">
                  <c:v>26190.666666666599</c:v>
                </c:pt>
                <c:pt idx="25">
                  <c:v>29596.666666666599</c:v>
                </c:pt>
                <c:pt idx="26">
                  <c:v>29109.666666666599</c:v>
                </c:pt>
                <c:pt idx="27">
                  <c:v>33531</c:v>
                </c:pt>
                <c:pt idx="28">
                  <c:v>34709.333333333299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B-4829-9151-360AB8F8F2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duplicates'!$I$17:$I$45</c:f>
                <c:numCache>
                  <c:formatCode>General</c:formatCode>
                  <c:ptCount val="29"/>
                  <c:pt idx="0">
                    <c:v>633.19191403554703</c:v>
                  </c:pt>
                  <c:pt idx="1">
                    <c:v>2098.3196451764202</c:v>
                  </c:pt>
                  <c:pt idx="2">
                    <c:v>1029.86601070236</c:v>
                  </c:pt>
                  <c:pt idx="3">
                    <c:v>738.02709977344296</c:v>
                  </c:pt>
                  <c:pt idx="4">
                    <c:v>1486.6776158042201</c:v>
                  </c:pt>
                  <c:pt idx="5">
                    <c:v>162.391502240726</c:v>
                  </c:pt>
                  <c:pt idx="6">
                    <c:v>1505.0854903736599</c:v>
                  </c:pt>
                  <c:pt idx="7">
                    <c:v>327.623767961564</c:v>
                  </c:pt>
                  <c:pt idx="8">
                    <c:v>558.83479967995299</c:v>
                  </c:pt>
                  <c:pt idx="9">
                    <c:v>982.01374735794798</c:v>
                  </c:pt>
                  <c:pt idx="10">
                    <c:v>719.43797508888804</c:v>
                  </c:pt>
                  <c:pt idx="11">
                    <c:v>147.00113378247499</c:v>
                  </c:pt>
                  <c:pt idx="12">
                    <c:v>277.49294285320798</c:v>
                  </c:pt>
                  <c:pt idx="13">
                    <c:v>409.34256232809901</c:v>
                  </c:pt>
                  <c:pt idx="14">
                    <c:v>579.70452243650095</c:v>
                  </c:pt>
                  <c:pt idx="15">
                    <c:v>1689.9202150792</c:v>
                  </c:pt>
                  <c:pt idx="16">
                    <c:v>880.863780615368</c:v>
                  </c:pt>
                  <c:pt idx="17">
                    <c:v>1334.46668498442</c:v>
                  </c:pt>
                  <c:pt idx="18">
                    <c:v>3430.8102541528001</c:v>
                  </c:pt>
                  <c:pt idx="19">
                    <c:v>3476.8202426930202</c:v>
                  </c:pt>
                  <c:pt idx="20">
                    <c:v>1785.14042398163</c:v>
                  </c:pt>
                  <c:pt idx="21">
                    <c:v>934.79516472861496</c:v>
                  </c:pt>
                  <c:pt idx="22">
                    <c:v>1787.0467257461401</c:v>
                  </c:pt>
                  <c:pt idx="23">
                    <c:v>2009.8557991391599</c:v>
                  </c:pt>
                  <c:pt idx="24">
                    <c:v>580.49375534970204</c:v>
                  </c:pt>
                  <c:pt idx="25">
                    <c:v>2008.8564740501799</c:v>
                  </c:pt>
                  <c:pt idx="26">
                    <c:v>1135.5092836843401</c:v>
                  </c:pt>
                  <c:pt idx="27">
                    <c:v>641.97066391957003</c:v>
                  </c:pt>
                  <c:pt idx="28">
                    <c:v>313.16821890692</c:v>
                  </c:pt>
                </c:numCache>
              </c:numRef>
            </c:plus>
            <c:minus>
              <c:numRef>
                <c:f>'data with duplicates'!$I$17:$I$45</c:f>
                <c:numCache>
                  <c:formatCode>General</c:formatCode>
                  <c:ptCount val="29"/>
                  <c:pt idx="0">
                    <c:v>633.19191403554703</c:v>
                  </c:pt>
                  <c:pt idx="1">
                    <c:v>2098.3196451764202</c:v>
                  </c:pt>
                  <c:pt idx="2">
                    <c:v>1029.86601070236</c:v>
                  </c:pt>
                  <c:pt idx="3">
                    <c:v>738.02709977344296</c:v>
                  </c:pt>
                  <c:pt idx="4">
                    <c:v>1486.6776158042201</c:v>
                  </c:pt>
                  <c:pt idx="5">
                    <c:v>162.391502240726</c:v>
                  </c:pt>
                  <c:pt idx="6">
                    <c:v>1505.0854903736599</c:v>
                  </c:pt>
                  <c:pt idx="7">
                    <c:v>327.623767961564</c:v>
                  </c:pt>
                  <c:pt idx="8">
                    <c:v>558.83479967995299</c:v>
                  </c:pt>
                  <c:pt idx="9">
                    <c:v>982.01374735794798</c:v>
                  </c:pt>
                  <c:pt idx="10">
                    <c:v>719.43797508888804</c:v>
                  </c:pt>
                  <c:pt idx="11">
                    <c:v>147.00113378247499</c:v>
                  </c:pt>
                  <c:pt idx="12">
                    <c:v>277.49294285320798</c:v>
                  </c:pt>
                  <c:pt idx="13">
                    <c:v>409.34256232809901</c:v>
                  </c:pt>
                  <c:pt idx="14">
                    <c:v>579.70452243650095</c:v>
                  </c:pt>
                  <c:pt idx="15">
                    <c:v>1689.9202150792</c:v>
                  </c:pt>
                  <c:pt idx="16">
                    <c:v>880.863780615368</c:v>
                  </c:pt>
                  <c:pt idx="17">
                    <c:v>1334.46668498442</c:v>
                  </c:pt>
                  <c:pt idx="18">
                    <c:v>3430.8102541528001</c:v>
                  </c:pt>
                  <c:pt idx="19">
                    <c:v>3476.8202426930202</c:v>
                  </c:pt>
                  <c:pt idx="20">
                    <c:v>1785.14042398163</c:v>
                  </c:pt>
                  <c:pt idx="21">
                    <c:v>934.79516472861496</c:v>
                  </c:pt>
                  <c:pt idx="22">
                    <c:v>1787.0467257461401</c:v>
                  </c:pt>
                  <c:pt idx="23">
                    <c:v>2009.8557991391599</c:v>
                  </c:pt>
                  <c:pt idx="24">
                    <c:v>580.49375534970204</c:v>
                  </c:pt>
                  <c:pt idx="25">
                    <c:v>2008.8564740501799</c:v>
                  </c:pt>
                  <c:pt idx="26">
                    <c:v>1135.5092836843401</c:v>
                  </c:pt>
                  <c:pt idx="27">
                    <c:v>641.97066391957003</c:v>
                  </c:pt>
                  <c:pt idx="28">
                    <c:v>313.16821890692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duplicates'!$A$17:$A$45</c:f>
              <c:strCache>
                <c:ptCount val="29"/>
                <c:pt idx="0">
                  <c:v>RWT30</c:v>
                </c:pt>
                <c:pt idx="1">
                  <c:v>RD36</c:v>
                </c:pt>
                <c:pt idx="2">
                  <c:v>M39</c:v>
                </c:pt>
                <c:pt idx="3">
                  <c:v>RWT34</c:v>
                </c:pt>
                <c:pt idx="4">
                  <c:v>RD17</c:v>
                </c:pt>
                <c:pt idx="5">
                  <c:v>RC8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  <c:pt idx="25">
                  <c:v>RWT33</c:v>
                </c:pt>
                <c:pt idx="26">
                  <c:v>M40</c:v>
                </c:pt>
                <c:pt idx="27">
                  <c:v>RC7</c:v>
                </c:pt>
                <c:pt idx="28">
                  <c:v>YF6</c:v>
                </c:pt>
              </c:strCache>
            </c:strRef>
          </c:cat>
          <c:val>
            <c:numRef>
              <c:f>'data with duplicates'!$J$17:$J$45</c:f>
              <c:numCache>
                <c:formatCode>General</c:formatCode>
                <c:ptCount val="29"/>
                <c:pt idx="0">
                  <c:v>38183</c:v>
                </c:pt>
                <c:pt idx="1">
                  <c:v>36237.666666666599</c:v>
                </c:pt>
                <c:pt idx="2">
                  <c:v>39615</c:v>
                </c:pt>
                <c:pt idx="3">
                  <c:v>37972</c:v>
                </c:pt>
                <c:pt idx="4">
                  <c:v>33728.333333333299</c:v>
                </c:pt>
                <c:pt idx="5">
                  <c:v>39121</c:v>
                </c:pt>
                <c:pt idx="6">
                  <c:v>34232.333333333299</c:v>
                </c:pt>
                <c:pt idx="7">
                  <c:v>35438.333333333299</c:v>
                </c:pt>
                <c:pt idx="8">
                  <c:v>30072.666666666599</c:v>
                </c:pt>
                <c:pt idx="9">
                  <c:v>39097</c:v>
                </c:pt>
                <c:pt idx="10">
                  <c:v>32408</c:v>
                </c:pt>
                <c:pt idx="11">
                  <c:v>33849.333333333299</c:v>
                </c:pt>
                <c:pt idx="12">
                  <c:v>34751.333333333299</c:v>
                </c:pt>
                <c:pt idx="13">
                  <c:v>40154.333333333299</c:v>
                </c:pt>
                <c:pt idx="14">
                  <c:v>36720.333333333299</c:v>
                </c:pt>
                <c:pt idx="15">
                  <c:v>36765.666666666599</c:v>
                </c:pt>
                <c:pt idx="16">
                  <c:v>38386</c:v>
                </c:pt>
                <c:pt idx="17">
                  <c:v>36007.666666666599</c:v>
                </c:pt>
                <c:pt idx="18">
                  <c:v>41693</c:v>
                </c:pt>
                <c:pt idx="19">
                  <c:v>31821</c:v>
                </c:pt>
                <c:pt idx="20">
                  <c:v>36852.666666666599</c:v>
                </c:pt>
                <c:pt idx="21">
                  <c:v>41292</c:v>
                </c:pt>
                <c:pt idx="22">
                  <c:v>37532</c:v>
                </c:pt>
                <c:pt idx="23">
                  <c:v>37376.666666666599</c:v>
                </c:pt>
                <c:pt idx="24">
                  <c:v>35663</c:v>
                </c:pt>
                <c:pt idx="25">
                  <c:v>36955.666666666599</c:v>
                </c:pt>
                <c:pt idx="26">
                  <c:v>37237.666666666599</c:v>
                </c:pt>
                <c:pt idx="27">
                  <c:v>38074.666666666599</c:v>
                </c:pt>
                <c:pt idx="28">
                  <c:v>35696.333333333299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4829-9151-360AB8F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27647"/>
        <c:axId val="244540127"/>
      </c:barChart>
      <c:catAx>
        <c:axId val="2445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40127"/>
        <c:crosses val="autoZero"/>
        <c:auto val="1"/>
        <c:lblAlgn val="ctr"/>
        <c:lblOffset val="100"/>
        <c:noMultiLvlLbl val="0"/>
      </c:catAx>
      <c:valAx>
        <c:axId val="2445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'bad clash mutant'!$F$2:$F$20</c:f>
                <c:numCache>
                  <c:formatCode>General</c:formatCode>
                  <c:ptCount val="19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2.6543526352167999</c:v>
                  </c:pt>
                  <c:pt idx="4">
                    <c:v>2.74293798642756</c:v>
                  </c:pt>
                  <c:pt idx="5">
                    <c:v>1.67326154343357</c:v>
                  </c:pt>
                  <c:pt idx="6">
                    <c:v>3.2006334862969101</c:v>
                  </c:pt>
                  <c:pt idx="7">
                    <c:v>1.83392507592487</c:v>
                  </c:pt>
                  <c:pt idx="8">
                    <c:v>1.9762729035963</c:v>
                  </c:pt>
                  <c:pt idx="9">
                    <c:v>0.40282728282400299</c:v>
                  </c:pt>
                  <c:pt idx="10">
                    <c:v>1.1706078380738401</c:v>
                  </c:pt>
                  <c:pt idx="11">
                    <c:v>0.89404341377406404</c:v>
                  </c:pt>
                  <c:pt idx="12">
                    <c:v>0.83619853289096402</c:v>
                  </c:pt>
                  <c:pt idx="13">
                    <c:v>2.7916553055617999</c:v>
                  </c:pt>
                  <c:pt idx="14">
                    <c:v>0.72223107933437802</c:v>
                  </c:pt>
                  <c:pt idx="15">
                    <c:v>0.66241741771779195</c:v>
                  </c:pt>
                  <c:pt idx="16">
                    <c:v>0.53028806157546704</c:v>
                  </c:pt>
                  <c:pt idx="17">
                    <c:v>2.07458495808801</c:v>
                  </c:pt>
                  <c:pt idx="18">
                    <c:v>0.60799846321147</c:v>
                  </c:pt>
                </c:numCache>
              </c:numRef>
            </c:plus>
            <c:minus>
              <c:numRef>
                <c:f>'bad clash mutant'!$F$2:$F$20</c:f>
                <c:numCache>
                  <c:formatCode>General</c:formatCode>
                  <c:ptCount val="19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2.6543526352167999</c:v>
                  </c:pt>
                  <c:pt idx="4">
                    <c:v>2.74293798642756</c:v>
                  </c:pt>
                  <c:pt idx="5">
                    <c:v>1.67326154343357</c:v>
                  </c:pt>
                  <c:pt idx="6">
                    <c:v>3.2006334862969101</c:v>
                  </c:pt>
                  <c:pt idx="7">
                    <c:v>1.83392507592487</c:v>
                  </c:pt>
                  <c:pt idx="8">
                    <c:v>1.9762729035963</c:v>
                  </c:pt>
                  <c:pt idx="9">
                    <c:v>0.40282728282400299</c:v>
                  </c:pt>
                  <c:pt idx="10">
                    <c:v>1.1706078380738401</c:v>
                  </c:pt>
                  <c:pt idx="11">
                    <c:v>0.89404341377406404</c:v>
                  </c:pt>
                  <c:pt idx="12">
                    <c:v>0.83619853289096402</c:v>
                  </c:pt>
                  <c:pt idx="13">
                    <c:v>2.7916553055617999</c:v>
                  </c:pt>
                  <c:pt idx="14">
                    <c:v>0.72223107933437802</c:v>
                  </c:pt>
                  <c:pt idx="15">
                    <c:v>0.66241741771779195</c:v>
                  </c:pt>
                  <c:pt idx="16">
                    <c:v>0.53028806157546704</c:v>
                  </c:pt>
                  <c:pt idx="17">
                    <c:v>2.07458495808801</c:v>
                  </c:pt>
                  <c:pt idx="18">
                    <c:v>0.60799846321147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'bad clash mutant'!$A$2:$A$20</c:f>
              <c:strCache>
                <c:ptCount val="19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LWT12</c:v>
                </c:pt>
                <c:pt idx="7">
                  <c:v>LD8</c:v>
                </c:pt>
                <c:pt idx="8">
                  <c:v>M37</c:v>
                </c:pt>
                <c:pt idx="9">
                  <c:v>RWT30</c:v>
                </c:pt>
                <c:pt idx="10">
                  <c:v>RD36</c:v>
                </c:pt>
                <c:pt idx="11">
                  <c:v>M39</c:v>
                </c:pt>
                <c:pt idx="12">
                  <c:v>RWT34</c:v>
                </c:pt>
                <c:pt idx="13">
                  <c:v>RD17</c:v>
                </c:pt>
                <c:pt idx="14">
                  <c:v>RC8</c:v>
                </c:pt>
                <c:pt idx="15">
                  <c:v>RWT33</c:v>
                </c:pt>
                <c:pt idx="16">
                  <c:v>M40</c:v>
                </c:pt>
                <c:pt idx="17">
                  <c:v>RC7</c:v>
                </c:pt>
                <c:pt idx="18">
                  <c:v>YF6</c:v>
                </c:pt>
              </c:strCache>
            </c:strRef>
          </c:cat>
          <c:val>
            <c:numRef>
              <c:f>'bad clash mutant'!$E$2:$E$20</c:f>
              <c:numCache>
                <c:formatCode>General</c:formatCode>
                <c:ptCount val="19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49.4729113853911</c:v>
                </c:pt>
                <c:pt idx="4">
                  <c:v>38.702572414079697</c:v>
                </c:pt>
                <c:pt idx="5">
                  <c:v>51.541093518403002</c:v>
                </c:pt>
                <c:pt idx="6">
                  <c:v>48.681633488263302</c:v>
                </c:pt>
                <c:pt idx="7">
                  <c:v>42.786985880908503</c:v>
                </c:pt>
                <c:pt idx="8">
                  <c:v>49.2604285421965</c:v>
                </c:pt>
                <c:pt idx="9">
                  <c:v>64.649653599929806</c:v>
                </c:pt>
                <c:pt idx="10">
                  <c:v>60.058756467596197</c:v>
                </c:pt>
                <c:pt idx="11">
                  <c:v>60.494314361717599</c:v>
                </c:pt>
                <c:pt idx="12">
                  <c:v>66.019802634841298</c:v>
                </c:pt>
                <c:pt idx="13">
                  <c:v>48.142883118171099</c:v>
                </c:pt>
                <c:pt idx="14">
                  <c:v>72.185397623022595</c:v>
                </c:pt>
                <c:pt idx="15">
                  <c:v>25.303282761846301</c:v>
                </c:pt>
                <c:pt idx="16">
                  <c:v>23.167879797714001</c:v>
                </c:pt>
                <c:pt idx="17">
                  <c:v>42.5545908971323</c:v>
                </c:pt>
                <c:pt idx="18">
                  <c:v>47.721359876055999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4B46-9EDA-A7275CD95D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'bad clash mutant'!$L$2:$L$20</c:f>
                <c:numCache>
                  <c:formatCode>General</c:formatCode>
                  <c:ptCount val="19"/>
                  <c:pt idx="0">
                    <c:v>1.93631770691636</c:v>
                  </c:pt>
                  <c:pt idx="1">
                    <c:v>0.64958371079820498</c:v>
                  </c:pt>
                  <c:pt idx="2">
                    <c:v>2.6339291459875098</c:v>
                  </c:pt>
                  <c:pt idx="3">
                    <c:v>0.93688701002128605</c:v>
                  </c:pt>
                  <c:pt idx="4">
                    <c:v>0.25642540799032898</c:v>
                  </c:pt>
                  <c:pt idx="5">
                    <c:v>2.17938190664001</c:v>
                  </c:pt>
                  <c:pt idx="6">
                    <c:v>1.7859855750762099</c:v>
                  </c:pt>
                  <c:pt idx="7">
                    <c:v>0.99013664466146301</c:v>
                  </c:pt>
                  <c:pt idx="8">
                    <c:v>1.7859855750762099</c:v>
                  </c:pt>
                  <c:pt idx="9">
                    <c:v>1.0625552164827401</c:v>
                  </c:pt>
                  <c:pt idx="10">
                    <c:v>3.1962640432143101</c:v>
                  </c:pt>
                  <c:pt idx="11">
                    <c:v>1.83559182107936</c:v>
                  </c:pt>
                  <c:pt idx="12">
                    <c:v>1.0257006796130099</c:v>
                  </c:pt>
                  <c:pt idx="13">
                    <c:v>1.4799676073717101</c:v>
                  </c:pt>
                  <c:pt idx="14">
                    <c:v>0.24063666311552101</c:v>
                  </c:pt>
                  <c:pt idx="15">
                    <c:v>3.1786107242492401</c:v>
                  </c:pt>
                  <c:pt idx="16">
                    <c:v>1.82234227417772</c:v>
                  </c:pt>
                  <c:pt idx="17">
                    <c:v>1.07201809614321</c:v>
                  </c:pt>
                  <c:pt idx="18">
                    <c:v>0.46259919159129698</c:v>
                  </c:pt>
                </c:numCache>
              </c:numRef>
            </c:plus>
            <c:minus>
              <c:numRef>
                <c:f>'bad clash mutant'!$L$2:$L$20</c:f>
                <c:numCache>
                  <c:formatCode>General</c:formatCode>
                  <c:ptCount val="19"/>
                  <c:pt idx="0">
                    <c:v>1.93631770691636</c:v>
                  </c:pt>
                  <c:pt idx="1">
                    <c:v>0.64958371079820498</c:v>
                  </c:pt>
                  <c:pt idx="2">
                    <c:v>2.6339291459875098</c:v>
                  </c:pt>
                  <c:pt idx="3">
                    <c:v>0.93688701002128605</c:v>
                  </c:pt>
                  <c:pt idx="4">
                    <c:v>0.25642540799032898</c:v>
                  </c:pt>
                  <c:pt idx="5">
                    <c:v>2.17938190664001</c:v>
                  </c:pt>
                  <c:pt idx="6">
                    <c:v>1.7859855750762099</c:v>
                  </c:pt>
                  <c:pt idx="7">
                    <c:v>0.99013664466146301</c:v>
                  </c:pt>
                  <c:pt idx="8">
                    <c:v>1.7859855750762099</c:v>
                  </c:pt>
                  <c:pt idx="9">
                    <c:v>1.0625552164827401</c:v>
                  </c:pt>
                  <c:pt idx="10">
                    <c:v>3.1962640432143101</c:v>
                  </c:pt>
                  <c:pt idx="11">
                    <c:v>1.83559182107936</c:v>
                  </c:pt>
                  <c:pt idx="12">
                    <c:v>1.0257006796130099</c:v>
                  </c:pt>
                  <c:pt idx="13">
                    <c:v>1.4799676073717101</c:v>
                  </c:pt>
                  <c:pt idx="14">
                    <c:v>0.24063666311552101</c:v>
                  </c:pt>
                  <c:pt idx="15">
                    <c:v>3.1786107242492401</c:v>
                  </c:pt>
                  <c:pt idx="16">
                    <c:v>1.82234227417772</c:v>
                  </c:pt>
                  <c:pt idx="17">
                    <c:v>1.07201809614321</c:v>
                  </c:pt>
                  <c:pt idx="18">
                    <c:v>0.46259919159129698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'bad clash mutant'!$A$2:$A$20</c:f>
              <c:strCache>
                <c:ptCount val="19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LWT12</c:v>
                </c:pt>
                <c:pt idx="7">
                  <c:v>LD8</c:v>
                </c:pt>
                <c:pt idx="8">
                  <c:v>M37</c:v>
                </c:pt>
                <c:pt idx="9">
                  <c:v>RWT30</c:v>
                </c:pt>
                <c:pt idx="10">
                  <c:v>RD36</c:v>
                </c:pt>
                <c:pt idx="11">
                  <c:v>M39</c:v>
                </c:pt>
                <c:pt idx="12">
                  <c:v>RWT34</c:v>
                </c:pt>
                <c:pt idx="13">
                  <c:v>RD17</c:v>
                </c:pt>
                <c:pt idx="14">
                  <c:v>RC8</c:v>
                </c:pt>
                <c:pt idx="15">
                  <c:v>RWT33</c:v>
                </c:pt>
                <c:pt idx="16">
                  <c:v>M40</c:v>
                </c:pt>
                <c:pt idx="17">
                  <c:v>RC7</c:v>
                </c:pt>
                <c:pt idx="18">
                  <c:v>YF6</c:v>
                </c:pt>
              </c:strCache>
            </c:strRef>
          </c:cat>
          <c:val>
            <c:numRef>
              <c:f>'bad clash mutant'!$K$2:$K$20</c:f>
              <c:numCache>
                <c:formatCode>General</c:formatCode>
                <c:ptCount val="19"/>
                <c:pt idx="0">
                  <c:v>60.393077342678097</c:v>
                </c:pt>
                <c:pt idx="1">
                  <c:v>51.759591384696698</c:v>
                </c:pt>
                <c:pt idx="2">
                  <c:v>56.353207597070899</c:v>
                </c:pt>
                <c:pt idx="3">
                  <c:v>51.837235815136303</c:v>
                </c:pt>
                <c:pt idx="4">
                  <c:v>51.577070361600697</c:v>
                </c:pt>
                <c:pt idx="5">
                  <c:v>56.441287380513899</c:v>
                </c:pt>
                <c:pt idx="6">
                  <c:v>52.780861709731802</c:v>
                </c:pt>
                <c:pt idx="7">
                  <c:v>72.9016166562742</c:v>
                </c:pt>
                <c:pt idx="8">
                  <c:v>52.780861709731802</c:v>
                </c:pt>
                <c:pt idx="9">
                  <c:v>64.074642982069193</c:v>
                </c:pt>
                <c:pt idx="10">
                  <c:v>55.199002326890003</c:v>
                </c:pt>
                <c:pt idx="11">
                  <c:v>70.608185177862595</c:v>
                </c:pt>
                <c:pt idx="12">
                  <c:v>52.773002804668401</c:v>
                </c:pt>
                <c:pt idx="13">
                  <c:v>33.576103018788203</c:v>
                </c:pt>
                <c:pt idx="14">
                  <c:v>57.970686691395997</c:v>
                </c:pt>
                <c:pt idx="15">
                  <c:v>58.474898483719301</c:v>
                </c:pt>
                <c:pt idx="16">
                  <c:v>59.761531793226098</c:v>
                </c:pt>
                <c:pt idx="17">
                  <c:v>63.580368956549499</c:v>
                </c:pt>
                <c:pt idx="18">
                  <c:v>52.729153042446697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2-4B46-9EDA-A7275CD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20927"/>
        <c:axId val="244529087"/>
      </c:barChart>
      <c:catAx>
        <c:axId val="2445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9087"/>
        <c:crosses val="autoZero"/>
        <c:auto val="1"/>
        <c:lblAlgn val="ctr"/>
        <c:lblOffset val="100"/>
        <c:noMultiLvlLbl val="0"/>
      </c:catAx>
      <c:valAx>
        <c:axId val="2445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 clash mutant'!$F$2:$F$26</c:f>
                <c:numCache>
                  <c:formatCode>General</c:formatCode>
                  <c:ptCount val="25"/>
                  <c:pt idx="0">
                    <c:v>2.94116077048692</c:v>
                  </c:pt>
                  <c:pt idx="1">
                    <c:v>3.2671169513281102</c:v>
                  </c:pt>
                  <c:pt idx="2">
                    <c:v>1.8808591607435201</c:v>
                  </c:pt>
                  <c:pt idx="3">
                    <c:v>2.6371555445424399</c:v>
                  </c:pt>
                  <c:pt idx="4">
                    <c:v>1.86724447471011</c:v>
                  </c:pt>
                  <c:pt idx="5">
                    <c:v>0.10777824200611</c:v>
                  </c:pt>
                  <c:pt idx="6">
                    <c:v>1.4141310993618501</c:v>
                  </c:pt>
                  <c:pt idx="7">
                    <c:v>8.1012433083544995</c:v>
                  </c:pt>
                  <c:pt idx="8">
                    <c:v>2.1558941901434499</c:v>
                  </c:pt>
                  <c:pt idx="9">
                    <c:v>1.6556851950675999</c:v>
                  </c:pt>
                  <c:pt idx="10">
                    <c:v>0.90089320304501297</c:v>
                  </c:pt>
                  <c:pt idx="11">
                    <c:v>0.53782456124200495</c:v>
                  </c:pt>
                  <c:pt idx="12">
                    <c:v>0.66299733487819901</c:v>
                  </c:pt>
                  <c:pt idx="13">
                    <c:v>0.50526676044132401</c:v>
                  </c:pt>
                  <c:pt idx="14">
                    <c:v>2.67460749515427</c:v>
                  </c:pt>
                  <c:pt idx="15">
                    <c:v>0.76179721621178298</c:v>
                  </c:pt>
                  <c:pt idx="16">
                    <c:v>2.8005200833320201</c:v>
                  </c:pt>
                  <c:pt idx="17">
                    <c:v>1.12758507403858</c:v>
                  </c:pt>
                  <c:pt idx="18">
                    <c:v>1.38953588727906</c:v>
                  </c:pt>
                  <c:pt idx="19">
                    <c:v>2.76289477993702</c:v>
                  </c:pt>
                  <c:pt idx="20">
                    <c:v>0.946635422784184</c:v>
                  </c:pt>
                  <c:pt idx="21">
                    <c:v>1.04529577988331</c:v>
                  </c:pt>
                  <c:pt idx="22">
                    <c:v>1.45768421227939</c:v>
                  </c:pt>
                  <c:pt idx="23">
                    <c:v>0.40603504490695003</c:v>
                  </c:pt>
                  <c:pt idx="24">
                    <c:v>0.85986782561401898</c:v>
                  </c:pt>
                </c:numCache>
              </c:numRef>
            </c:plus>
            <c:minus>
              <c:numRef>
                <c:f>'good clash mutant'!$F$2:$F$26</c:f>
                <c:numCache>
                  <c:formatCode>General</c:formatCode>
                  <c:ptCount val="25"/>
                  <c:pt idx="0">
                    <c:v>2.94116077048692</c:v>
                  </c:pt>
                  <c:pt idx="1">
                    <c:v>3.2671169513281102</c:v>
                  </c:pt>
                  <c:pt idx="2">
                    <c:v>1.8808591607435201</c:v>
                  </c:pt>
                  <c:pt idx="3">
                    <c:v>2.6371555445424399</c:v>
                  </c:pt>
                  <c:pt idx="4">
                    <c:v>1.86724447471011</c:v>
                  </c:pt>
                  <c:pt idx="5">
                    <c:v>0.10777824200611</c:v>
                  </c:pt>
                  <c:pt idx="6">
                    <c:v>1.4141310993618501</c:v>
                  </c:pt>
                  <c:pt idx="7">
                    <c:v>8.1012433083544995</c:v>
                  </c:pt>
                  <c:pt idx="8">
                    <c:v>2.1558941901434499</c:v>
                  </c:pt>
                  <c:pt idx="9">
                    <c:v>1.6556851950675999</c:v>
                  </c:pt>
                  <c:pt idx="10">
                    <c:v>0.90089320304501297</c:v>
                  </c:pt>
                  <c:pt idx="11">
                    <c:v>0.53782456124200495</c:v>
                  </c:pt>
                  <c:pt idx="12">
                    <c:v>0.66299733487819901</c:v>
                  </c:pt>
                  <c:pt idx="13">
                    <c:v>0.50526676044132401</c:v>
                  </c:pt>
                  <c:pt idx="14">
                    <c:v>2.67460749515427</c:v>
                  </c:pt>
                  <c:pt idx="15">
                    <c:v>0.76179721621178298</c:v>
                  </c:pt>
                  <c:pt idx="16">
                    <c:v>2.8005200833320201</c:v>
                  </c:pt>
                  <c:pt idx="17">
                    <c:v>1.12758507403858</c:v>
                  </c:pt>
                  <c:pt idx="18">
                    <c:v>1.38953588727906</c:v>
                  </c:pt>
                  <c:pt idx="19">
                    <c:v>2.76289477993702</c:v>
                  </c:pt>
                  <c:pt idx="20">
                    <c:v>0.946635422784184</c:v>
                  </c:pt>
                  <c:pt idx="21">
                    <c:v>1.04529577988331</c:v>
                  </c:pt>
                  <c:pt idx="22">
                    <c:v>1.45768421227939</c:v>
                  </c:pt>
                  <c:pt idx="23">
                    <c:v>0.40603504490695003</c:v>
                  </c:pt>
                  <c:pt idx="24">
                    <c:v>0.85986782561401898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'good clash mutant'!$A$2:$A$26</c:f>
              <c:strCache>
                <c:ptCount val="25"/>
                <c:pt idx="0">
                  <c:v>LWT3</c:v>
                </c:pt>
                <c:pt idx="1">
                  <c:v>LD21</c:v>
                </c:pt>
                <c:pt idx="2">
                  <c:v>LC2</c:v>
                </c:pt>
                <c:pt idx="3">
                  <c:v>L8</c:v>
                </c:pt>
                <c:pt idx="4">
                  <c:v>LD9</c:v>
                </c:pt>
                <c:pt idx="5">
                  <c:v>LC4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</c:strCache>
            </c:strRef>
          </c:cat>
          <c:val>
            <c:numRef>
              <c:f>'good clash mutant'!$E$2:$E$26</c:f>
              <c:numCache>
                <c:formatCode>General</c:formatCode>
                <c:ptCount val="25"/>
                <c:pt idx="0">
                  <c:v>76.345307397415795</c:v>
                </c:pt>
                <c:pt idx="1">
                  <c:v>81.108902456339607</c:v>
                </c:pt>
                <c:pt idx="2">
                  <c:v>45.717378957830398</c:v>
                </c:pt>
                <c:pt idx="3">
                  <c:v>69.254933976998402</c:v>
                </c:pt>
                <c:pt idx="4">
                  <c:v>47.1532017606133</c:v>
                </c:pt>
                <c:pt idx="5">
                  <c:v>52.7385347153201</c:v>
                </c:pt>
                <c:pt idx="6">
                  <c:v>48.566956184460203</c:v>
                </c:pt>
                <c:pt idx="7">
                  <c:v>35.750599121749801</c:v>
                </c:pt>
                <c:pt idx="8">
                  <c:v>38.471235229744103</c:v>
                </c:pt>
                <c:pt idx="9">
                  <c:v>80.219721709498799</c:v>
                </c:pt>
                <c:pt idx="10">
                  <c:v>37.7715462161011</c:v>
                </c:pt>
                <c:pt idx="11">
                  <c:v>37.728375573679401</c:v>
                </c:pt>
                <c:pt idx="12">
                  <c:v>42.385044871232701</c:v>
                </c:pt>
                <c:pt idx="13">
                  <c:v>55.026389062045403</c:v>
                </c:pt>
                <c:pt idx="14">
                  <c:v>47.3894914737702</c:v>
                </c:pt>
                <c:pt idx="15">
                  <c:v>40.032414910858897</c:v>
                </c:pt>
                <c:pt idx="16">
                  <c:v>59.550624056296598</c:v>
                </c:pt>
                <c:pt idx="17">
                  <c:v>55.340699815837901</c:v>
                </c:pt>
                <c:pt idx="18">
                  <c:v>64.269636645327196</c:v>
                </c:pt>
                <c:pt idx="19">
                  <c:v>33.108246367914802</c:v>
                </c:pt>
                <c:pt idx="20">
                  <c:v>39.885702592884897</c:v>
                </c:pt>
                <c:pt idx="21">
                  <c:v>71.4475722763015</c:v>
                </c:pt>
                <c:pt idx="22">
                  <c:v>45.4237189043819</c:v>
                </c:pt>
                <c:pt idx="23">
                  <c:v>20.927241369230298</c:v>
                </c:pt>
                <c:pt idx="24">
                  <c:v>10.3686164459645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2CF-8A28-0F63C09CD9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 clash mutant'!$L$2:$L$26</c:f>
                <c:numCache>
                  <c:formatCode>General</c:formatCode>
                  <c:ptCount val="25"/>
                  <c:pt idx="0">
                    <c:v>1.3415704227273999</c:v>
                  </c:pt>
                  <c:pt idx="1">
                    <c:v>0.81802218671850202</c:v>
                  </c:pt>
                  <c:pt idx="2">
                    <c:v>1.6942957245730501</c:v>
                  </c:pt>
                  <c:pt idx="3">
                    <c:v>4.1999603112945696</c:v>
                  </c:pt>
                  <c:pt idx="4">
                    <c:v>0.70514962940323</c:v>
                  </c:pt>
                  <c:pt idx="5">
                    <c:v>1.03151556965723</c:v>
                  </c:pt>
                  <c:pt idx="6">
                    <c:v>2.5055766885228099</c:v>
                  </c:pt>
                  <c:pt idx="7">
                    <c:v>0.58213652700601004</c:v>
                  </c:pt>
                  <c:pt idx="8">
                    <c:v>0.67568008401420998</c:v>
                  </c:pt>
                  <c:pt idx="9">
                    <c:v>2.0373064137752799</c:v>
                  </c:pt>
                  <c:pt idx="10">
                    <c:v>0.83749513868243197</c:v>
                  </c:pt>
                  <c:pt idx="11">
                    <c:v>0.192395751173182</c:v>
                  </c:pt>
                  <c:pt idx="12">
                    <c:v>0.38661917888531999</c:v>
                  </c:pt>
                  <c:pt idx="13">
                    <c:v>0.63861898732040401</c:v>
                  </c:pt>
                  <c:pt idx="14">
                    <c:v>0.743740415281539</c:v>
                  </c:pt>
                  <c:pt idx="15">
                    <c:v>2.1748606443680099</c:v>
                  </c:pt>
                  <c:pt idx="16">
                    <c:v>1.25398592713804</c:v>
                  </c:pt>
                  <c:pt idx="17">
                    <c:v>2.00681886157669</c:v>
                  </c:pt>
                  <c:pt idx="18">
                    <c:v>6.5903288076121598</c:v>
                  </c:pt>
                  <c:pt idx="19">
                    <c:v>3.82938960450049</c:v>
                  </c:pt>
                  <c:pt idx="20">
                    <c:v>2.8097558356398098</c:v>
                  </c:pt>
                  <c:pt idx="21">
                    <c:v>1.7716905506224401</c:v>
                  </c:pt>
                  <c:pt idx="22">
                    <c:v>2.9094235004144999</c:v>
                  </c:pt>
                  <c:pt idx="23">
                    <c:v>3.24765972255455</c:v>
                  </c:pt>
                  <c:pt idx="24">
                    <c:v>0.85580742143282496</c:v>
                  </c:pt>
                </c:numCache>
              </c:numRef>
            </c:plus>
            <c:minus>
              <c:numRef>
                <c:f>'good clash mutant'!$L$2:$L$26</c:f>
                <c:numCache>
                  <c:formatCode>General</c:formatCode>
                  <c:ptCount val="25"/>
                  <c:pt idx="0">
                    <c:v>1.3415704227273999</c:v>
                  </c:pt>
                  <c:pt idx="1">
                    <c:v>0.81802218671850202</c:v>
                  </c:pt>
                  <c:pt idx="2">
                    <c:v>1.6942957245730501</c:v>
                  </c:pt>
                  <c:pt idx="3">
                    <c:v>4.1999603112945696</c:v>
                  </c:pt>
                  <c:pt idx="4">
                    <c:v>0.70514962940323</c:v>
                  </c:pt>
                  <c:pt idx="5">
                    <c:v>1.03151556965723</c:v>
                  </c:pt>
                  <c:pt idx="6">
                    <c:v>2.5055766885228099</c:v>
                  </c:pt>
                  <c:pt idx="7">
                    <c:v>0.58213652700601004</c:v>
                  </c:pt>
                  <c:pt idx="8">
                    <c:v>0.67568008401420998</c:v>
                  </c:pt>
                  <c:pt idx="9">
                    <c:v>2.0373064137752799</c:v>
                  </c:pt>
                  <c:pt idx="10">
                    <c:v>0.83749513868243197</c:v>
                  </c:pt>
                  <c:pt idx="11">
                    <c:v>0.192395751173182</c:v>
                  </c:pt>
                  <c:pt idx="12">
                    <c:v>0.38661917888531999</c:v>
                  </c:pt>
                  <c:pt idx="13">
                    <c:v>0.63861898732040401</c:v>
                  </c:pt>
                  <c:pt idx="14">
                    <c:v>0.743740415281539</c:v>
                  </c:pt>
                  <c:pt idx="15">
                    <c:v>2.1748606443680099</c:v>
                  </c:pt>
                  <c:pt idx="16">
                    <c:v>1.25398592713804</c:v>
                  </c:pt>
                  <c:pt idx="17">
                    <c:v>2.00681886157669</c:v>
                  </c:pt>
                  <c:pt idx="18">
                    <c:v>6.5903288076121598</c:v>
                  </c:pt>
                  <c:pt idx="19">
                    <c:v>3.82938960450049</c:v>
                  </c:pt>
                  <c:pt idx="20">
                    <c:v>2.8097558356398098</c:v>
                  </c:pt>
                  <c:pt idx="21">
                    <c:v>1.7716905506224401</c:v>
                  </c:pt>
                  <c:pt idx="22">
                    <c:v>2.9094235004144999</c:v>
                  </c:pt>
                  <c:pt idx="23">
                    <c:v>3.24765972255455</c:v>
                  </c:pt>
                  <c:pt idx="24">
                    <c:v>0.85580742143282496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'good clash mutant'!$A$2:$A$26</c:f>
              <c:strCache>
                <c:ptCount val="25"/>
                <c:pt idx="0">
                  <c:v>LWT3</c:v>
                </c:pt>
                <c:pt idx="1">
                  <c:v>LD21</c:v>
                </c:pt>
                <c:pt idx="2">
                  <c:v>LC2</c:v>
                </c:pt>
                <c:pt idx="3">
                  <c:v>L8</c:v>
                </c:pt>
                <c:pt idx="4">
                  <c:v>LD9</c:v>
                </c:pt>
                <c:pt idx="5">
                  <c:v>LC4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</c:strCache>
            </c:strRef>
          </c:cat>
          <c:val>
            <c:numRef>
              <c:f>'good clash mutant'!$K$2:$K$26</c:f>
              <c:numCache>
                <c:formatCode>General</c:formatCode>
                <c:ptCount val="25"/>
                <c:pt idx="0">
                  <c:v>73.119328231151897</c:v>
                </c:pt>
                <c:pt idx="1">
                  <c:v>84.703373721010905</c:v>
                </c:pt>
                <c:pt idx="2">
                  <c:v>55.290344975783903</c:v>
                </c:pt>
                <c:pt idx="3">
                  <c:v>68.912508058250793</c:v>
                </c:pt>
                <c:pt idx="4">
                  <c:v>58.026017819065402</c:v>
                </c:pt>
                <c:pt idx="5">
                  <c:v>50.9314511463378</c:v>
                </c:pt>
                <c:pt idx="6">
                  <c:v>56.987949815693298</c:v>
                </c:pt>
                <c:pt idx="7">
                  <c:v>62.968411656776297</c:v>
                </c:pt>
                <c:pt idx="8">
                  <c:v>36.360480684992602</c:v>
                </c:pt>
                <c:pt idx="9">
                  <c:v>81.111460072400206</c:v>
                </c:pt>
                <c:pt idx="10">
                  <c:v>37.726035313978002</c:v>
                </c:pt>
                <c:pt idx="11">
                  <c:v>44.302161118123898</c:v>
                </c:pt>
                <c:pt idx="12">
                  <c:v>48.417562696759099</c:v>
                </c:pt>
                <c:pt idx="13">
                  <c:v>62.645134051087098</c:v>
                </c:pt>
                <c:pt idx="14">
                  <c:v>47.110889954461797</c:v>
                </c:pt>
                <c:pt idx="15">
                  <c:v>47.315962483790202</c:v>
                </c:pt>
                <c:pt idx="16">
                  <c:v>54.645797521035</c:v>
                </c:pt>
                <c:pt idx="17">
                  <c:v>54.149620549632701</c:v>
                </c:pt>
                <c:pt idx="18">
                  <c:v>80.089121408909094</c:v>
                </c:pt>
                <c:pt idx="19">
                  <c:v>35.047830517238701</c:v>
                </c:pt>
                <c:pt idx="20">
                  <c:v>58.004957948686702</c:v>
                </c:pt>
                <c:pt idx="21">
                  <c:v>78.259547092908306</c:v>
                </c:pt>
                <c:pt idx="22">
                  <c:v>61.104436299484398</c:v>
                </c:pt>
                <c:pt idx="23">
                  <c:v>60.3957233890468</c:v>
                </c:pt>
                <c:pt idx="24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6-42CF-8A28-0F63C09C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108959"/>
        <c:axId val="724107519"/>
      </c:barChart>
      <c:catAx>
        <c:axId val="7241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7519"/>
        <c:crosses val="autoZero"/>
        <c:auto val="1"/>
        <c:lblAlgn val="ctr"/>
        <c:lblOffset val="100"/>
        <c:noMultiLvlLbl val="0"/>
      </c:catAx>
      <c:valAx>
        <c:axId val="7241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'triplicate data'!$A$2:$A$24</c:f>
              <c:strCache>
                <c:ptCount val="23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RWT39</c:v>
                </c:pt>
                <c:pt idx="16">
                  <c:v>RD39</c:v>
                </c:pt>
                <c:pt idx="17">
                  <c:v>RC2</c:v>
                </c:pt>
                <c:pt idx="18">
                  <c:v>YF9</c:v>
                </c:pt>
                <c:pt idx="19">
                  <c:v>M27</c:v>
                </c:pt>
                <c:pt idx="20">
                  <c:v>RD53</c:v>
                </c:pt>
                <c:pt idx="21">
                  <c:v>RC6</c:v>
                </c:pt>
                <c:pt idx="22">
                  <c:v>YF7</c:v>
                </c:pt>
              </c:strCache>
            </c:strRef>
          </c:cat>
          <c:val>
            <c:numRef>
              <c:f>'triplicate data'!$E$2:$E$24</c:f>
              <c:numCache>
                <c:formatCode>General</c:formatCode>
                <c:ptCount val="23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49.4729113853911</c:v>
                </c:pt>
                <c:pt idx="4">
                  <c:v>38.702572414079697</c:v>
                </c:pt>
                <c:pt idx="5">
                  <c:v>51.541093518403002</c:v>
                </c:pt>
                <c:pt idx="6">
                  <c:v>69.254933976998402</c:v>
                </c:pt>
                <c:pt idx="7">
                  <c:v>47.1532017606133</c:v>
                </c:pt>
                <c:pt idx="8">
                  <c:v>52.7385347153201</c:v>
                </c:pt>
                <c:pt idx="9">
                  <c:v>61.303776799659197</c:v>
                </c:pt>
                <c:pt idx="10">
                  <c:v>21.555090160442901</c:v>
                </c:pt>
                <c:pt idx="11">
                  <c:v>49.1108192531591</c:v>
                </c:pt>
                <c:pt idx="12">
                  <c:v>48.566956184460203</c:v>
                </c:pt>
                <c:pt idx="13">
                  <c:v>35.750599121749801</c:v>
                </c:pt>
                <c:pt idx="14">
                  <c:v>38.471235229744103</c:v>
                </c:pt>
                <c:pt idx="15">
                  <c:v>55.026389062045403</c:v>
                </c:pt>
                <c:pt idx="16">
                  <c:v>47.3894914737702</c:v>
                </c:pt>
                <c:pt idx="17">
                  <c:v>40.032414910858897</c:v>
                </c:pt>
                <c:pt idx="18">
                  <c:v>59.550624056296598</c:v>
                </c:pt>
                <c:pt idx="19">
                  <c:v>71.4475722763015</c:v>
                </c:pt>
                <c:pt idx="20">
                  <c:v>45.4237189043819</c:v>
                </c:pt>
                <c:pt idx="21">
                  <c:v>20.927241369230298</c:v>
                </c:pt>
                <c:pt idx="22">
                  <c:v>10.3686164459645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7-41E3-88C5-BFC64FAC50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'triplicate data'!$A$2:$A$24</c:f>
              <c:strCache>
                <c:ptCount val="23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RWT39</c:v>
                </c:pt>
                <c:pt idx="16">
                  <c:v>RD39</c:v>
                </c:pt>
                <c:pt idx="17">
                  <c:v>RC2</c:v>
                </c:pt>
                <c:pt idx="18">
                  <c:v>YF9</c:v>
                </c:pt>
                <c:pt idx="19">
                  <c:v>M27</c:v>
                </c:pt>
                <c:pt idx="20">
                  <c:v>RD53</c:v>
                </c:pt>
                <c:pt idx="21">
                  <c:v>RC6</c:v>
                </c:pt>
                <c:pt idx="22">
                  <c:v>YF7</c:v>
                </c:pt>
              </c:strCache>
            </c:strRef>
          </c:cat>
          <c:val>
            <c:numRef>
              <c:f>'triplicate data'!$J$2:$J$24</c:f>
              <c:numCache>
                <c:formatCode>General</c:formatCode>
                <c:ptCount val="23"/>
                <c:pt idx="0">
                  <c:v>60.393077342678097</c:v>
                </c:pt>
                <c:pt idx="1">
                  <c:v>51.759591384696698</c:v>
                </c:pt>
                <c:pt idx="2">
                  <c:v>56.353207597070899</c:v>
                </c:pt>
                <c:pt idx="3">
                  <c:v>79.007207696251399</c:v>
                </c:pt>
                <c:pt idx="4">
                  <c:v>50.772037757471502</c:v>
                </c:pt>
                <c:pt idx="5">
                  <c:v>52.403570674628298</c:v>
                </c:pt>
                <c:pt idx="6">
                  <c:v>68.912508058250793</c:v>
                </c:pt>
                <c:pt idx="7">
                  <c:v>58.026017819065402</c:v>
                </c:pt>
                <c:pt idx="8">
                  <c:v>50.9314511463378</c:v>
                </c:pt>
                <c:pt idx="9">
                  <c:v>66.019802634841298</c:v>
                </c:pt>
                <c:pt idx="10">
                  <c:v>48.142883118171099</c:v>
                </c:pt>
                <c:pt idx="11">
                  <c:v>72.185397623022595</c:v>
                </c:pt>
                <c:pt idx="12">
                  <c:v>56.987949815693298</c:v>
                </c:pt>
                <c:pt idx="13">
                  <c:v>62.968411656776297</c:v>
                </c:pt>
                <c:pt idx="14">
                  <c:v>36.360480684992602</c:v>
                </c:pt>
                <c:pt idx="15">
                  <c:v>62.645134051087098</c:v>
                </c:pt>
                <c:pt idx="16">
                  <c:v>47.110889954461797</c:v>
                </c:pt>
                <c:pt idx="17">
                  <c:v>47.315962483790202</c:v>
                </c:pt>
                <c:pt idx="18">
                  <c:v>54.645797521035</c:v>
                </c:pt>
                <c:pt idx="19">
                  <c:v>78.259547092908306</c:v>
                </c:pt>
                <c:pt idx="20">
                  <c:v>61.104436299484398</c:v>
                </c:pt>
                <c:pt idx="21">
                  <c:v>60.3957233890468</c:v>
                </c:pt>
                <c:pt idx="22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7-41E3-88C5-BFC64FAC50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'triplicate data'!$A$2:$A$24</c:f>
              <c:strCache>
                <c:ptCount val="23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RWT39</c:v>
                </c:pt>
                <c:pt idx="16">
                  <c:v>RD39</c:v>
                </c:pt>
                <c:pt idx="17">
                  <c:v>RC2</c:v>
                </c:pt>
                <c:pt idx="18">
                  <c:v>YF9</c:v>
                </c:pt>
                <c:pt idx="19">
                  <c:v>M27</c:v>
                </c:pt>
                <c:pt idx="20">
                  <c:v>RD53</c:v>
                </c:pt>
                <c:pt idx="21">
                  <c:v>RC6</c:v>
                </c:pt>
                <c:pt idx="22">
                  <c:v>YF7</c:v>
                </c:pt>
              </c:strCache>
            </c:strRef>
          </c:cat>
          <c:val>
            <c:numRef>
              <c:f>'triplicate data'!$O$2:$O$24</c:f>
              <c:numCache>
                <c:formatCode>General</c:formatCode>
                <c:ptCount val="23"/>
                <c:pt idx="0">
                  <c:v>63.041934485332902</c:v>
                </c:pt>
                <c:pt idx="1">
                  <c:v>66.488829002713103</c:v>
                </c:pt>
                <c:pt idx="2">
                  <c:v>55.902328884356898</c:v>
                </c:pt>
                <c:pt idx="3">
                  <c:v>51.837235815136303</c:v>
                </c:pt>
                <c:pt idx="4">
                  <c:v>51.577070361600697</c:v>
                </c:pt>
                <c:pt idx="5">
                  <c:v>56.441287380513899</c:v>
                </c:pt>
                <c:pt idx="6">
                  <c:v>62.641344525573999</c:v>
                </c:pt>
                <c:pt idx="7">
                  <c:v>56.759955570931702</c:v>
                </c:pt>
                <c:pt idx="8">
                  <c:v>51.330140752744903</c:v>
                </c:pt>
                <c:pt idx="9">
                  <c:v>52.773002804668401</c:v>
                </c:pt>
                <c:pt idx="10">
                  <c:v>33.576103018788203</c:v>
                </c:pt>
                <c:pt idx="11">
                  <c:v>57.970686691395997</c:v>
                </c:pt>
                <c:pt idx="12">
                  <c:v>63.675594967133399</c:v>
                </c:pt>
                <c:pt idx="13">
                  <c:v>66.377756332052599</c:v>
                </c:pt>
                <c:pt idx="14">
                  <c:v>37.243941076858597</c:v>
                </c:pt>
                <c:pt idx="15">
                  <c:v>62.8416395054535</c:v>
                </c:pt>
                <c:pt idx="16">
                  <c:v>44.1668639268741</c:v>
                </c:pt>
                <c:pt idx="17">
                  <c:v>42.010961597989699</c:v>
                </c:pt>
                <c:pt idx="18">
                  <c:v>55.219505089313301</c:v>
                </c:pt>
                <c:pt idx="19">
                  <c:v>72.350188459367402</c:v>
                </c:pt>
                <c:pt idx="20">
                  <c:v>56.830969245616203</c:v>
                </c:pt>
                <c:pt idx="21">
                  <c:v>62.166099164223603</c:v>
                </c:pt>
                <c:pt idx="22">
                  <c:v>49.664050692838501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7-41E3-88C5-BFC64FAC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5455"/>
        <c:axId val="149263215"/>
      </c:barChart>
      <c:catAx>
        <c:axId val="14924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3215"/>
        <c:crosses val="autoZero"/>
        <c:auto val="1"/>
        <c:lblAlgn val="ctr"/>
        <c:lblOffset val="100"/>
        <c:noMultiLvlLbl val="0"/>
      </c:catAx>
      <c:valAx>
        <c:axId val="1492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bad clash data'!$F$2:$F$14</c:f>
                <c:numCache>
                  <c:formatCode>General</c:formatCode>
                  <c:ptCount val="13"/>
                  <c:pt idx="0">
                    <c:v>2.6543526352167999</c:v>
                  </c:pt>
                  <c:pt idx="1">
                    <c:v>1.4247685209026699</c:v>
                  </c:pt>
                  <c:pt idx="2">
                    <c:v>1.67326154343357</c:v>
                  </c:pt>
                  <c:pt idx="3">
                    <c:v>3.2006334862969101</c:v>
                  </c:pt>
                  <c:pt idx="4">
                    <c:v>1.83392507592487</c:v>
                  </c:pt>
                  <c:pt idx="5">
                    <c:v>1.9762729035963</c:v>
                  </c:pt>
                  <c:pt idx="6">
                    <c:v>0.40282728282400299</c:v>
                  </c:pt>
                  <c:pt idx="7">
                    <c:v>1.1706078380738401</c:v>
                  </c:pt>
                  <c:pt idx="8">
                    <c:v>0.89404341377406404</c:v>
                  </c:pt>
                  <c:pt idx="9">
                    <c:v>0.66241741771779195</c:v>
                  </c:pt>
                  <c:pt idx="10">
                    <c:v>0.53028806157546704</c:v>
                  </c:pt>
                  <c:pt idx="11">
                    <c:v>2.07458495808801</c:v>
                  </c:pt>
                  <c:pt idx="12">
                    <c:v>0.60799846321147</c:v>
                  </c:pt>
                </c:numCache>
              </c:numRef>
            </c:plus>
            <c:minus>
              <c:numRef>
                <c:f>'best bad clash data'!$F$2:$F$14</c:f>
                <c:numCache>
                  <c:formatCode>General</c:formatCode>
                  <c:ptCount val="13"/>
                  <c:pt idx="0">
                    <c:v>2.6543526352167999</c:v>
                  </c:pt>
                  <c:pt idx="1">
                    <c:v>1.4247685209026699</c:v>
                  </c:pt>
                  <c:pt idx="2">
                    <c:v>1.67326154343357</c:v>
                  </c:pt>
                  <c:pt idx="3">
                    <c:v>3.2006334862969101</c:v>
                  </c:pt>
                  <c:pt idx="4">
                    <c:v>1.83392507592487</c:v>
                  </c:pt>
                  <c:pt idx="5">
                    <c:v>1.9762729035963</c:v>
                  </c:pt>
                  <c:pt idx="6">
                    <c:v>0.40282728282400299</c:v>
                  </c:pt>
                  <c:pt idx="7">
                    <c:v>1.1706078380738401</c:v>
                  </c:pt>
                  <c:pt idx="8">
                    <c:v>0.89404341377406404</c:v>
                  </c:pt>
                  <c:pt idx="9">
                    <c:v>0.66241741771779195</c:v>
                  </c:pt>
                  <c:pt idx="10">
                    <c:v>0.53028806157546704</c:v>
                  </c:pt>
                  <c:pt idx="11">
                    <c:v>2.07458495808801</c:v>
                  </c:pt>
                  <c:pt idx="12">
                    <c:v>0.60799846321147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bad clash data'!$A$2:$A$14</c:f>
              <c:strCache>
                <c:ptCount val="13"/>
                <c:pt idx="0">
                  <c:v>LWT11</c:v>
                </c:pt>
                <c:pt idx="1">
                  <c:v>LD50</c:v>
                </c:pt>
                <c:pt idx="2">
                  <c:v>LC3</c:v>
                </c:pt>
                <c:pt idx="3">
                  <c:v>LWT12</c:v>
                </c:pt>
                <c:pt idx="4">
                  <c:v>LD8</c:v>
                </c:pt>
                <c:pt idx="5">
                  <c:v>M37</c:v>
                </c:pt>
                <c:pt idx="6">
                  <c:v>RWT30</c:v>
                </c:pt>
                <c:pt idx="7">
                  <c:v>RD36</c:v>
                </c:pt>
                <c:pt idx="8">
                  <c:v>M39</c:v>
                </c:pt>
                <c:pt idx="9">
                  <c:v>RWT33</c:v>
                </c:pt>
                <c:pt idx="10">
                  <c:v>M40</c:v>
                </c:pt>
                <c:pt idx="11">
                  <c:v>RC7</c:v>
                </c:pt>
                <c:pt idx="12">
                  <c:v>YF6</c:v>
                </c:pt>
              </c:strCache>
            </c:strRef>
          </c:cat>
          <c:val>
            <c:numRef>
              <c:f>'best bad clash data'!$E$2:$E$14</c:f>
              <c:numCache>
                <c:formatCode>General</c:formatCode>
                <c:ptCount val="13"/>
                <c:pt idx="0">
                  <c:v>49.4729113853911</c:v>
                </c:pt>
                <c:pt idx="1">
                  <c:v>50.772037757471502</c:v>
                </c:pt>
                <c:pt idx="2">
                  <c:v>51.541093518403002</c:v>
                </c:pt>
                <c:pt idx="3">
                  <c:v>48.681633488263302</c:v>
                </c:pt>
                <c:pt idx="4">
                  <c:v>42.786985880908503</c:v>
                </c:pt>
                <c:pt idx="5">
                  <c:v>49.2604285421965</c:v>
                </c:pt>
                <c:pt idx="6">
                  <c:v>64.649653599929806</c:v>
                </c:pt>
                <c:pt idx="7">
                  <c:v>60.058756467596197</c:v>
                </c:pt>
                <c:pt idx="8">
                  <c:v>60.494314361717599</c:v>
                </c:pt>
                <c:pt idx="9">
                  <c:v>25.303282761846301</c:v>
                </c:pt>
                <c:pt idx="10">
                  <c:v>23.167879797714001</c:v>
                </c:pt>
                <c:pt idx="11">
                  <c:v>42.5545908971323</c:v>
                </c:pt>
                <c:pt idx="12">
                  <c:v>47.721359876055999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48B8-889E-6D6985E350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bad clash data'!$K$2:$K$14</c:f>
                <c:numCache>
                  <c:formatCode>General</c:formatCode>
                  <c:ptCount val="13"/>
                  <c:pt idx="0">
                    <c:v>0.93688701002128605</c:v>
                  </c:pt>
                  <c:pt idx="1">
                    <c:v>0.25642540799032898</c:v>
                  </c:pt>
                  <c:pt idx="2">
                    <c:v>1.83011621412673</c:v>
                  </c:pt>
                  <c:pt idx="3">
                    <c:v>1.7859855750762099</c:v>
                  </c:pt>
                  <c:pt idx="4">
                    <c:v>0.99013664466146301</c:v>
                  </c:pt>
                  <c:pt idx="5">
                    <c:v>1.7859855750762099</c:v>
                  </c:pt>
                  <c:pt idx="6">
                    <c:v>1.0625552164827401</c:v>
                  </c:pt>
                  <c:pt idx="7">
                    <c:v>3.1962640432143101</c:v>
                  </c:pt>
                  <c:pt idx="8">
                    <c:v>1.83559182107936</c:v>
                  </c:pt>
                  <c:pt idx="9">
                    <c:v>3.1786107242492401</c:v>
                  </c:pt>
                  <c:pt idx="10">
                    <c:v>1.82234227417772</c:v>
                  </c:pt>
                  <c:pt idx="11">
                    <c:v>1.07201809614321</c:v>
                  </c:pt>
                  <c:pt idx="12">
                    <c:v>0.46259919159129698</c:v>
                  </c:pt>
                </c:numCache>
              </c:numRef>
            </c:plus>
            <c:minus>
              <c:numRef>
                <c:f>'best bad clash data'!$K$2:$K$14</c:f>
                <c:numCache>
                  <c:formatCode>General</c:formatCode>
                  <c:ptCount val="13"/>
                  <c:pt idx="0">
                    <c:v>0.93688701002128605</c:v>
                  </c:pt>
                  <c:pt idx="1">
                    <c:v>0.25642540799032898</c:v>
                  </c:pt>
                  <c:pt idx="2">
                    <c:v>1.83011621412673</c:v>
                  </c:pt>
                  <c:pt idx="3">
                    <c:v>1.7859855750762099</c:v>
                  </c:pt>
                  <c:pt idx="4">
                    <c:v>0.99013664466146301</c:v>
                  </c:pt>
                  <c:pt idx="5">
                    <c:v>1.7859855750762099</c:v>
                  </c:pt>
                  <c:pt idx="6">
                    <c:v>1.0625552164827401</c:v>
                  </c:pt>
                  <c:pt idx="7">
                    <c:v>3.1962640432143101</c:v>
                  </c:pt>
                  <c:pt idx="8">
                    <c:v>1.83559182107936</c:v>
                  </c:pt>
                  <c:pt idx="9">
                    <c:v>3.1786107242492401</c:v>
                  </c:pt>
                  <c:pt idx="10">
                    <c:v>1.82234227417772</c:v>
                  </c:pt>
                  <c:pt idx="11">
                    <c:v>1.07201809614321</c:v>
                  </c:pt>
                  <c:pt idx="12">
                    <c:v>0.46259919159129698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bad clash data'!$A$2:$A$14</c:f>
              <c:strCache>
                <c:ptCount val="13"/>
                <c:pt idx="0">
                  <c:v>LWT11</c:v>
                </c:pt>
                <c:pt idx="1">
                  <c:v>LD50</c:v>
                </c:pt>
                <c:pt idx="2">
                  <c:v>LC3</c:v>
                </c:pt>
                <c:pt idx="3">
                  <c:v>LWT12</c:v>
                </c:pt>
                <c:pt idx="4">
                  <c:v>LD8</c:v>
                </c:pt>
                <c:pt idx="5">
                  <c:v>M37</c:v>
                </c:pt>
                <c:pt idx="6">
                  <c:v>RWT30</c:v>
                </c:pt>
                <c:pt idx="7">
                  <c:v>RD36</c:v>
                </c:pt>
                <c:pt idx="8">
                  <c:v>M39</c:v>
                </c:pt>
                <c:pt idx="9">
                  <c:v>RWT33</c:v>
                </c:pt>
                <c:pt idx="10">
                  <c:v>M40</c:v>
                </c:pt>
                <c:pt idx="11">
                  <c:v>RC7</c:v>
                </c:pt>
                <c:pt idx="12">
                  <c:v>YF6</c:v>
                </c:pt>
              </c:strCache>
            </c:strRef>
          </c:cat>
          <c:val>
            <c:numRef>
              <c:f>'best bad clash data'!$J$2:$J$14</c:f>
              <c:numCache>
                <c:formatCode>General</c:formatCode>
                <c:ptCount val="13"/>
                <c:pt idx="0">
                  <c:v>51.837235815136303</c:v>
                </c:pt>
                <c:pt idx="1">
                  <c:v>51.577070361600697</c:v>
                </c:pt>
                <c:pt idx="2">
                  <c:v>52.403570674628298</c:v>
                </c:pt>
                <c:pt idx="3">
                  <c:v>52.780861709731802</c:v>
                </c:pt>
                <c:pt idx="4">
                  <c:v>72.9016166562742</c:v>
                </c:pt>
                <c:pt idx="5">
                  <c:v>52.780861709731802</c:v>
                </c:pt>
                <c:pt idx="6">
                  <c:v>64.074642982069193</c:v>
                </c:pt>
                <c:pt idx="7">
                  <c:v>55.199002326890003</c:v>
                </c:pt>
                <c:pt idx="8">
                  <c:v>70.608185177862595</c:v>
                </c:pt>
                <c:pt idx="9">
                  <c:v>58.474898483719301</c:v>
                </c:pt>
                <c:pt idx="10">
                  <c:v>59.761531793226098</c:v>
                </c:pt>
                <c:pt idx="11">
                  <c:v>63.580368956549499</c:v>
                </c:pt>
                <c:pt idx="12">
                  <c:v>52.729153042446697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8-48B8-889E-6D6985E3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37935"/>
        <c:axId val="266039855"/>
      </c:barChart>
      <c:catAx>
        <c:axId val="26603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9855"/>
        <c:crosses val="autoZero"/>
        <c:auto val="1"/>
        <c:lblAlgn val="ctr"/>
        <c:lblOffset val="100"/>
        <c:noMultiLvlLbl val="0"/>
      </c:catAx>
      <c:valAx>
        <c:axId val="2660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data'!$F$9:$F$39</c:f>
                <c:numCache>
                  <c:formatCode>General</c:formatCode>
                  <c:ptCount val="31"/>
                  <c:pt idx="0">
                    <c:v>1.93631770691636</c:v>
                  </c:pt>
                  <c:pt idx="1">
                    <c:v>3.19746087395538</c:v>
                  </c:pt>
                  <c:pt idx="2">
                    <c:v>2.6339291459875098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2.6371555445424399</c:v>
                  </c:pt>
                  <c:pt idx="7">
                    <c:v>0.70514962940323</c:v>
                  </c:pt>
                  <c:pt idx="8">
                    <c:v>0.10777824200611</c:v>
                  </c:pt>
                  <c:pt idx="9">
                    <c:v>1.1486778691424699</c:v>
                  </c:pt>
                  <c:pt idx="10">
                    <c:v>3.6436757292320601</c:v>
                  </c:pt>
                  <c:pt idx="11">
                    <c:v>0.88767799311212003</c:v>
                  </c:pt>
                  <c:pt idx="12">
                    <c:v>2.5055766885228099</c:v>
                  </c:pt>
                  <c:pt idx="13">
                    <c:v>0.58213652700601004</c:v>
                  </c:pt>
                  <c:pt idx="14">
                    <c:v>0.67568008401420998</c:v>
                  </c:pt>
                  <c:pt idx="15">
                    <c:v>1.6556851950675999</c:v>
                  </c:pt>
                  <c:pt idx="16">
                    <c:v>0.90089320304501297</c:v>
                  </c:pt>
                  <c:pt idx="17">
                    <c:v>1.1920783184542001</c:v>
                  </c:pt>
                  <c:pt idx="18">
                    <c:v>0.66299733487819901</c:v>
                  </c:pt>
                  <c:pt idx="19">
                    <c:v>0.63861898732040401</c:v>
                  </c:pt>
                  <c:pt idx="20">
                    <c:v>2.67460749515427</c:v>
                  </c:pt>
                  <c:pt idx="21">
                    <c:v>0.76179721621178298</c:v>
                  </c:pt>
                  <c:pt idx="22">
                    <c:v>1.25398592713804</c:v>
                  </c:pt>
                  <c:pt idx="23">
                    <c:v>1.12758507403858</c:v>
                  </c:pt>
                  <c:pt idx="24">
                    <c:v>2.5849353726616799</c:v>
                  </c:pt>
                  <c:pt idx="25">
                    <c:v>2.76289477993702</c:v>
                  </c:pt>
                  <c:pt idx="26">
                    <c:v>0.946635422784184</c:v>
                  </c:pt>
                  <c:pt idx="27">
                    <c:v>1.04529577988331</c:v>
                  </c:pt>
                  <c:pt idx="28">
                    <c:v>2.9094235004144999</c:v>
                  </c:pt>
                  <c:pt idx="29">
                    <c:v>3.24765972255455</c:v>
                  </c:pt>
                  <c:pt idx="30">
                    <c:v>0.85580742143282496</c:v>
                  </c:pt>
                </c:numCache>
              </c:numRef>
            </c:plus>
            <c:minus>
              <c:numRef>
                <c:f>'best good clash data'!$F$9:$F$39</c:f>
                <c:numCache>
                  <c:formatCode>General</c:formatCode>
                  <c:ptCount val="31"/>
                  <c:pt idx="0">
                    <c:v>1.93631770691636</c:v>
                  </c:pt>
                  <c:pt idx="1">
                    <c:v>3.19746087395538</c:v>
                  </c:pt>
                  <c:pt idx="2">
                    <c:v>2.6339291459875098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2.6371555445424399</c:v>
                  </c:pt>
                  <c:pt idx="7">
                    <c:v>0.70514962940323</c:v>
                  </c:pt>
                  <c:pt idx="8">
                    <c:v>0.10777824200611</c:v>
                  </c:pt>
                  <c:pt idx="9">
                    <c:v>1.1486778691424699</c:v>
                  </c:pt>
                  <c:pt idx="10">
                    <c:v>3.6436757292320601</c:v>
                  </c:pt>
                  <c:pt idx="11">
                    <c:v>0.88767799311212003</c:v>
                  </c:pt>
                  <c:pt idx="12">
                    <c:v>2.5055766885228099</c:v>
                  </c:pt>
                  <c:pt idx="13">
                    <c:v>0.58213652700601004</c:v>
                  </c:pt>
                  <c:pt idx="14">
                    <c:v>0.67568008401420998</c:v>
                  </c:pt>
                  <c:pt idx="15">
                    <c:v>1.6556851950675999</c:v>
                  </c:pt>
                  <c:pt idx="16">
                    <c:v>0.90089320304501297</c:v>
                  </c:pt>
                  <c:pt idx="17">
                    <c:v>1.1920783184542001</c:v>
                  </c:pt>
                  <c:pt idx="18">
                    <c:v>0.66299733487819901</c:v>
                  </c:pt>
                  <c:pt idx="19">
                    <c:v>0.63861898732040401</c:v>
                  </c:pt>
                  <c:pt idx="20">
                    <c:v>2.67460749515427</c:v>
                  </c:pt>
                  <c:pt idx="21">
                    <c:v>0.76179721621178298</c:v>
                  </c:pt>
                  <c:pt idx="22">
                    <c:v>1.25398592713804</c:v>
                  </c:pt>
                  <c:pt idx="23">
                    <c:v>1.12758507403858</c:v>
                  </c:pt>
                  <c:pt idx="24">
                    <c:v>2.5849353726616799</c:v>
                  </c:pt>
                  <c:pt idx="25">
                    <c:v>2.76289477993702</c:v>
                  </c:pt>
                  <c:pt idx="26">
                    <c:v>0.946635422784184</c:v>
                  </c:pt>
                  <c:pt idx="27">
                    <c:v>1.04529577988331</c:v>
                  </c:pt>
                  <c:pt idx="28">
                    <c:v>2.9094235004144999</c:v>
                  </c:pt>
                  <c:pt idx="29">
                    <c:v>3.24765972255455</c:v>
                  </c:pt>
                  <c:pt idx="30">
                    <c:v>0.85580742143282496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data'!$A$9:$A$39</c:f>
              <c:strCache>
                <c:ptCount val="31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</c:v>
                </c:pt>
                <c:pt idx="16">
                  <c:v>RD2</c:v>
                </c:pt>
                <c:pt idx="17">
                  <c:v>RC11</c:v>
                </c:pt>
                <c:pt idx="18">
                  <c:v>M18</c:v>
                </c:pt>
                <c:pt idx="19">
                  <c:v>RWT39</c:v>
                </c:pt>
                <c:pt idx="20">
                  <c:v>RD39</c:v>
                </c:pt>
                <c:pt idx="21">
                  <c:v>RC2</c:v>
                </c:pt>
                <c:pt idx="22">
                  <c:v>YF9</c:v>
                </c:pt>
                <c:pt idx="23">
                  <c:v>RWT38</c:v>
                </c:pt>
                <c:pt idx="24">
                  <c:v>RD3</c:v>
                </c:pt>
                <c:pt idx="25">
                  <c:v>M17</c:v>
                </c:pt>
                <c:pt idx="26">
                  <c:v>YF3</c:v>
                </c:pt>
                <c:pt idx="27">
                  <c:v>M27</c:v>
                </c:pt>
                <c:pt idx="28">
                  <c:v>RD53</c:v>
                </c:pt>
                <c:pt idx="29">
                  <c:v>RC6</c:v>
                </c:pt>
                <c:pt idx="30">
                  <c:v>YF7</c:v>
                </c:pt>
              </c:strCache>
            </c:strRef>
          </c:cat>
          <c:val>
            <c:numRef>
              <c:f>'best good clash data'!$E$9:$E$39</c:f>
              <c:numCache>
                <c:formatCode>General</c:formatCode>
                <c:ptCount val="31"/>
                <c:pt idx="0">
                  <c:v>60.393077342678097</c:v>
                </c:pt>
                <c:pt idx="1">
                  <c:v>52.397770836291301</c:v>
                </c:pt>
                <c:pt idx="2">
                  <c:v>56.353207597070899</c:v>
                </c:pt>
                <c:pt idx="3">
                  <c:v>76.345307397415795</c:v>
                </c:pt>
                <c:pt idx="4">
                  <c:v>81.108902456339607</c:v>
                </c:pt>
                <c:pt idx="5">
                  <c:v>45.717378957830398</c:v>
                </c:pt>
                <c:pt idx="6">
                  <c:v>69.254933976998402</c:v>
                </c:pt>
                <c:pt idx="7">
                  <c:v>58.026017819065402</c:v>
                </c:pt>
                <c:pt idx="8">
                  <c:v>52.7385347153201</c:v>
                </c:pt>
                <c:pt idx="9">
                  <c:v>61.303776799659197</c:v>
                </c:pt>
                <c:pt idx="10">
                  <c:v>21.555090160442901</c:v>
                </c:pt>
                <c:pt idx="11">
                  <c:v>49.1108192531591</c:v>
                </c:pt>
                <c:pt idx="12">
                  <c:v>56.987949815693298</c:v>
                </c:pt>
                <c:pt idx="13">
                  <c:v>62.968411656776297</c:v>
                </c:pt>
                <c:pt idx="14">
                  <c:v>36.360480684992602</c:v>
                </c:pt>
                <c:pt idx="15">
                  <c:v>80.219721709498799</c:v>
                </c:pt>
                <c:pt idx="16">
                  <c:v>37.7715462161011</c:v>
                </c:pt>
                <c:pt idx="17">
                  <c:v>37.216030100809299</c:v>
                </c:pt>
                <c:pt idx="18">
                  <c:v>42.385044871232701</c:v>
                </c:pt>
                <c:pt idx="19">
                  <c:v>62.645134051087098</c:v>
                </c:pt>
                <c:pt idx="20">
                  <c:v>47.3894914737702</c:v>
                </c:pt>
                <c:pt idx="21">
                  <c:v>40.032414910858897</c:v>
                </c:pt>
                <c:pt idx="22">
                  <c:v>54.645797521035</c:v>
                </c:pt>
                <c:pt idx="23">
                  <c:v>55.340699815837901</c:v>
                </c:pt>
                <c:pt idx="24">
                  <c:v>75.354613157559299</c:v>
                </c:pt>
                <c:pt idx="25">
                  <c:v>33.108246367914802</c:v>
                </c:pt>
                <c:pt idx="26">
                  <c:v>39.885702592884897</c:v>
                </c:pt>
                <c:pt idx="27">
                  <c:v>71.4475722763015</c:v>
                </c:pt>
                <c:pt idx="28">
                  <c:v>61.104436299484398</c:v>
                </c:pt>
                <c:pt idx="29">
                  <c:v>60.3957233890468</c:v>
                </c:pt>
                <c:pt idx="30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A-462F-A7A8-29D624DBB2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data'!$K$9:$K$39</c:f>
                <c:numCache>
                  <c:formatCode>General</c:formatCode>
                  <c:ptCount val="31"/>
                  <c:pt idx="0">
                    <c:v>2.17521477588024</c:v>
                  </c:pt>
                  <c:pt idx="1">
                    <c:v>0.64958371079820498</c:v>
                  </c:pt>
                  <c:pt idx="2">
                    <c:v>1.0304183066944299</c:v>
                  </c:pt>
                  <c:pt idx="3">
                    <c:v>1.3415704227273999</c:v>
                  </c:pt>
                  <c:pt idx="4">
                    <c:v>0.81802218671850202</c:v>
                  </c:pt>
                  <c:pt idx="5">
                    <c:v>1.6942957245730501</c:v>
                  </c:pt>
                  <c:pt idx="6">
                    <c:v>4.1999603112945696</c:v>
                  </c:pt>
                  <c:pt idx="7">
                    <c:v>7.1231612247673697</c:v>
                  </c:pt>
                  <c:pt idx="8">
                    <c:v>3.7008944102884498</c:v>
                  </c:pt>
                  <c:pt idx="9">
                    <c:v>0.83619853289096402</c:v>
                  </c:pt>
                  <c:pt idx="10">
                    <c:v>1.4799676073717101</c:v>
                  </c:pt>
                  <c:pt idx="11">
                    <c:v>0.24063666311552101</c:v>
                  </c:pt>
                  <c:pt idx="12">
                    <c:v>2.5818926276697201</c:v>
                  </c:pt>
                  <c:pt idx="13">
                    <c:v>3.5487233825600102</c:v>
                  </c:pt>
                  <c:pt idx="14">
                    <c:v>0.71698217711783896</c:v>
                  </c:pt>
                  <c:pt idx="15">
                    <c:v>2.0373064137752799</c:v>
                  </c:pt>
                  <c:pt idx="16">
                    <c:v>0.83749513868243197</c:v>
                  </c:pt>
                  <c:pt idx="17">
                    <c:v>0.53782456124200495</c:v>
                  </c:pt>
                  <c:pt idx="18">
                    <c:v>0.38661917888531999</c:v>
                  </c:pt>
                  <c:pt idx="19">
                    <c:v>1.9499666511054801</c:v>
                  </c:pt>
                  <c:pt idx="20">
                    <c:v>0.743740415281539</c:v>
                  </c:pt>
                  <c:pt idx="21">
                    <c:v>1.91331619263104</c:v>
                  </c:pt>
                  <c:pt idx="22">
                    <c:v>3.0789023061584202</c:v>
                  </c:pt>
                  <c:pt idx="23">
                    <c:v>2.00681886157669</c:v>
                  </c:pt>
                  <c:pt idx="24">
                    <c:v>6.5903288076121598</c:v>
                  </c:pt>
                  <c:pt idx="25">
                    <c:v>3.82938960450049</c:v>
                  </c:pt>
                  <c:pt idx="26">
                    <c:v>2.8097558356398098</c:v>
                  </c:pt>
                  <c:pt idx="27">
                    <c:v>4.9083015395135003</c:v>
                  </c:pt>
                  <c:pt idx="28">
                    <c:v>1.12119967339697</c:v>
                  </c:pt>
                  <c:pt idx="29">
                    <c:v>0.89029659595252097</c:v>
                  </c:pt>
                  <c:pt idx="30">
                    <c:v>0.26709155326181899</c:v>
                  </c:pt>
                </c:numCache>
              </c:numRef>
            </c:plus>
            <c:minus>
              <c:numRef>
                <c:f>'best good clash data'!$K$9:$K$39</c:f>
                <c:numCache>
                  <c:formatCode>General</c:formatCode>
                  <c:ptCount val="31"/>
                  <c:pt idx="0">
                    <c:v>2.17521477588024</c:v>
                  </c:pt>
                  <c:pt idx="1">
                    <c:v>0.64958371079820498</c:v>
                  </c:pt>
                  <c:pt idx="2">
                    <c:v>1.0304183066944299</c:v>
                  </c:pt>
                  <c:pt idx="3">
                    <c:v>1.3415704227273999</c:v>
                  </c:pt>
                  <c:pt idx="4">
                    <c:v>0.81802218671850202</c:v>
                  </c:pt>
                  <c:pt idx="5">
                    <c:v>1.6942957245730501</c:v>
                  </c:pt>
                  <c:pt idx="6">
                    <c:v>4.1999603112945696</c:v>
                  </c:pt>
                  <c:pt idx="7">
                    <c:v>7.1231612247673697</c:v>
                  </c:pt>
                  <c:pt idx="8">
                    <c:v>3.7008944102884498</c:v>
                  </c:pt>
                  <c:pt idx="9">
                    <c:v>0.83619853289096402</c:v>
                  </c:pt>
                  <c:pt idx="10">
                    <c:v>1.4799676073717101</c:v>
                  </c:pt>
                  <c:pt idx="11">
                    <c:v>0.24063666311552101</c:v>
                  </c:pt>
                  <c:pt idx="12">
                    <c:v>2.5818926276697201</c:v>
                  </c:pt>
                  <c:pt idx="13">
                    <c:v>3.5487233825600102</c:v>
                  </c:pt>
                  <c:pt idx="14">
                    <c:v>0.71698217711783896</c:v>
                  </c:pt>
                  <c:pt idx="15">
                    <c:v>2.0373064137752799</c:v>
                  </c:pt>
                  <c:pt idx="16">
                    <c:v>0.83749513868243197</c:v>
                  </c:pt>
                  <c:pt idx="17">
                    <c:v>0.53782456124200495</c:v>
                  </c:pt>
                  <c:pt idx="18">
                    <c:v>0.38661917888531999</c:v>
                  </c:pt>
                  <c:pt idx="19">
                    <c:v>1.9499666511054801</c:v>
                  </c:pt>
                  <c:pt idx="20">
                    <c:v>0.743740415281539</c:v>
                  </c:pt>
                  <c:pt idx="21">
                    <c:v>1.91331619263104</c:v>
                  </c:pt>
                  <c:pt idx="22">
                    <c:v>3.0789023061584202</c:v>
                  </c:pt>
                  <c:pt idx="23">
                    <c:v>2.00681886157669</c:v>
                  </c:pt>
                  <c:pt idx="24">
                    <c:v>6.5903288076121598</c:v>
                  </c:pt>
                  <c:pt idx="25">
                    <c:v>3.82938960450049</c:v>
                  </c:pt>
                  <c:pt idx="26">
                    <c:v>2.8097558356398098</c:v>
                  </c:pt>
                  <c:pt idx="27">
                    <c:v>4.9083015395135003</c:v>
                  </c:pt>
                  <c:pt idx="28">
                    <c:v>1.12119967339697</c:v>
                  </c:pt>
                  <c:pt idx="29">
                    <c:v>0.89029659595252097</c:v>
                  </c:pt>
                  <c:pt idx="30">
                    <c:v>0.26709155326181899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data'!$A$9:$A$39</c:f>
              <c:strCache>
                <c:ptCount val="31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</c:v>
                </c:pt>
                <c:pt idx="16">
                  <c:v>RD2</c:v>
                </c:pt>
                <c:pt idx="17">
                  <c:v>RC11</c:v>
                </c:pt>
                <c:pt idx="18">
                  <c:v>M18</c:v>
                </c:pt>
                <c:pt idx="19">
                  <c:v>RWT39</c:v>
                </c:pt>
                <c:pt idx="20">
                  <c:v>RD39</c:v>
                </c:pt>
                <c:pt idx="21">
                  <c:v>RC2</c:v>
                </c:pt>
                <c:pt idx="22">
                  <c:v>YF9</c:v>
                </c:pt>
                <c:pt idx="23">
                  <c:v>RWT38</c:v>
                </c:pt>
                <c:pt idx="24">
                  <c:v>RD3</c:v>
                </c:pt>
                <c:pt idx="25">
                  <c:v>M17</c:v>
                </c:pt>
                <c:pt idx="26">
                  <c:v>YF3</c:v>
                </c:pt>
                <c:pt idx="27">
                  <c:v>M27</c:v>
                </c:pt>
                <c:pt idx="28">
                  <c:v>RD53</c:v>
                </c:pt>
                <c:pt idx="29">
                  <c:v>RC6</c:v>
                </c:pt>
                <c:pt idx="30">
                  <c:v>YF7</c:v>
                </c:pt>
              </c:strCache>
            </c:strRef>
          </c:cat>
          <c:val>
            <c:numRef>
              <c:f>'best good clash data'!$J$9:$J$39</c:f>
              <c:numCache>
                <c:formatCode>General</c:formatCode>
                <c:ptCount val="31"/>
                <c:pt idx="0">
                  <c:v>63.041934485332902</c:v>
                </c:pt>
                <c:pt idx="1">
                  <c:v>51.759591384696698</c:v>
                </c:pt>
                <c:pt idx="2">
                  <c:v>55.902328884356898</c:v>
                </c:pt>
                <c:pt idx="3">
                  <c:v>73.119328231151897</c:v>
                </c:pt>
                <c:pt idx="4">
                  <c:v>84.703373721010905</c:v>
                </c:pt>
                <c:pt idx="5">
                  <c:v>55.290344975783903</c:v>
                </c:pt>
                <c:pt idx="6">
                  <c:v>68.912508058250793</c:v>
                </c:pt>
                <c:pt idx="7">
                  <c:v>56.759955570931702</c:v>
                </c:pt>
                <c:pt idx="8">
                  <c:v>51.330140752744903</c:v>
                </c:pt>
                <c:pt idx="9">
                  <c:v>66.019802634841298</c:v>
                </c:pt>
                <c:pt idx="10">
                  <c:v>33.576103018788203</c:v>
                </c:pt>
                <c:pt idx="11">
                  <c:v>57.970686691395997</c:v>
                </c:pt>
                <c:pt idx="12">
                  <c:v>63.675594967133399</c:v>
                </c:pt>
                <c:pt idx="13">
                  <c:v>66.377756332052599</c:v>
                </c:pt>
                <c:pt idx="14">
                  <c:v>37.243941076858597</c:v>
                </c:pt>
                <c:pt idx="15">
                  <c:v>81.111460072400206</c:v>
                </c:pt>
                <c:pt idx="16">
                  <c:v>37.726035313978002</c:v>
                </c:pt>
                <c:pt idx="17">
                  <c:v>37.728375573679401</c:v>
                </c:pt>
                <c:pt idx="18">
                  <c:v>48.417562696759099</c:v>
                </c:pt>
                <c:pt idx="19">
                  <c:v>62.8416395054535</c:v>
                </c:pt>
                <c:pt idx="20">
                  <c:v>47.110889954461797</c:v>
                </c:pt>
                <c:pt idx="21">
                  <c:v>42.010961597989699</c:v>
                </c:pt>
                <c:pt idx="22">
                  <c:v>55.219505089313301</c:v>
                </c:pt>
                <c:pt idx="23">
                  <c:v>54.149620549632701</c:v>
                </c:pt>
                <c:pt idx="24">
                  <c:v>80.089121408909094</c:v>
                </c:pt>
                <c:pt idx="25">
                  <c:v>35.047830517238701</c:v>
                </c:pt>
                <c:pt idx="26">
                  <c:v>58.004957948686702</c:v>
                </c:pt>
                <c:pt idx="27">
                  <c:v>72.350188459367402</c:v>
                </c:pt>
                <c:pt idx="28">
                  <c:v>56.830969245616203</c:v>
                </c:pt>
                <c:pt idx="29">
                  <c:v>62.166099164223603</c:v>
                </c:pt>
                <c:pt idx="30">
                  <c:v>49.664050692838501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A-462F-A7A8-29D624DB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7855"/>
        <c:axId val="149243055"/>
      </c:barChart>
      <c:catAx>
        <c:axId val="1492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3055"/>
        <c:crosses val="autoZero"/>
        <c:auto val="1"/>
        <c:lblAlgn val="ctr"/>
        <c:lblOffset val="100"/>
        <c:noMultiLvlLbl val="0"/>
      </c:catAx>
      <c:valAx>
        <c:axId val="1492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76198</xdr:colOff>
      <xdr:row>42</xdr:row>
      <xdr:rowOff>133349</xdr:rowOff>
    </xdr:from>
    <xdr:to>
      <xdr:col>26</xdr:col>
      <xdr:colOff>859971</xdr:colOff>
      <xdr:row>60</xdr:row>
      <xdr:rowOff>166550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4B53B-A57B-6DE4-16C9-A3A033E09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180703</xdr:colOff>
      <xdr:row>10</xdr:row>
      <xdr:rowOff>188867</xdr:rowOff>
    </xdr:from>
    <xdr:to>
      <xdr:col>21</xdr:col>
      <xdr:colOff>166551</xdr:colOff>
      <xdr:row>25</xdr:row>
      <xdr:rowOff>74567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1647D8-66CE-EF9E-370D-47E2E78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25</xdr:row>
      <xdr:rowOff>184513</xdr:rowOff>
    </xdr:from>
    <xdr:to>
      <xdr:col>21</xdr:col>
      <xdr:colOff>181791</xdr:colOff>
      <xdr:row>40</xdr:row>
      <xdr:rowOff>70213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CC686C-A0FF-9FA8-2DE1-3115A4B8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5122</xdr:colOff>
      <xdr:row>42</xdr:row>
      <xdr:rowOff>157989</xdr:rowOff>
    </xdr:from>
    <xdr:to>
      <xdr:col>23</xdr:col>
      <xdr:colOff>579830</xdr:colOff>
      <xdr:row>69</xdr:row>
      <xdr:rowOff>91676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943C7A-E83A-7189-A5DC-E864E896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14151</xdr:colOff>
      <xdr:row>18</xdr:row>
      <xdr:rowOff>161653</xdr:rowOff>
    </xdr:from>
    <xdr:to>
      <xdr:col>21</xdr:col>
      <xdr:colOff>652054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B6A67-5B8B-DF93-B3B0-CF6778856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337456</xdr:colOff>
      <xdr:row>16</xdr:row>
      <xdr:rowOff>154031</xdr:rowOff>
    </xdr:from>
    <xdr:to>
      <xdr:col>26</xdr:col>
      <xdr:colOff>653142</xdr:colOff>
      <xdr:row>39</xdr:row>
      <xdr:rowOff>120831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0B0C1-B9F3-C67B-E742-36395622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563334</xdr:colOff>
      <xdr:row>12</xdr:row>
      <xdr:rowOff>185055</xdr:rowOff>
    </xdr:from>
    <xdr:to>
      <xdr:col>22</xdr:col>
      <xdr:colOff>228599</xdr:colOff>
      <xdr:row>34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8EC34-1006-424D-C972-E8BC0683E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65314</xdr:colOff>
      <xdr:row>14</xdr:row>
      <xdr:rowOff>81642</xdr:rowOff>
    </xdr:from>
    <xdr:to>
      <xdr:col>22</xdr:col>
      <xdr:colOff>517071</xdr:colOff>
      <xdr:row>34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C65C7-B6B8-710E-0CE5-AB4812A5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334735</xdr:colOff>
      <xdr:row>9</xdr:row>
      <xdr:rowOff>93617</xdr:rowOff>
    </xdr:from>
    <xdr:to>
      <xdr:col>37</xdr:col>
      <xdr:colOff>137160</xdr:colOff>
      <xdr:row>36</xdr:row>
      <xdr:rowOff>52252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ADB6-83EA-9BD6-1060-633CDE76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606878</xdr:colOff>
      <xdr:row>42</xdr:row>
      <xdr:rowOff>146956</xdr:rowOff>
    </xdr:from>
    <xdr:to>
      <xdr:col>39</xdr:col>
      <xdr:colOff>606878</xdr:colOff>
      <xdr:row>57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4F4-23C8-2589-025A-1EE261F65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179613</xdr:colOff>
      <xdr:row>20</xdr:row>
      <xdr:rowOff>87085</xdr:rowOff>
    </xdr:from>
    <xdr:to>
      <xdr:col>40</xdr:col>
      <xdr:colOff>179613</xdr:colOff>
      <xdr:row>34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B528B-FF3C-D51E-D1C8-B8DE42133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25397</xdr:colOff>
      <xdr:row>20</xdr:row>
      <xdr:rowOff>87085</xdr:rowOff>
    </xdr:from>
    <xdr:to>
      <xdr:col>11</xdr:col>
      <xdr:colOff>234042</xdr:colOff>
      <xdr:row>39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B7714-EC19-4716-3F5D-078ECADE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357412</xdr:colOff>
      <xdr:row>20</xdr:row>
      <xdr:rowOff>59871</xdr:rowOff>
    </xdr:from>
    <xdr:to>
      <xdr:col>20</xdr:col>
      <xdr:colOff>566056</xdr:colOff>
      <xdr:row>39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C629B6-A1C3-D7B4-44E6-6098E2F02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B4F4-630B-419B-9A66-7F9D342DED02}">
  <dimension ref="A1:AB61"/>
  <sheetViews>
    <sheetView topLeftCell="A16" workbookViewId="0">
      <selection activeCell="R47" sqref="R47:V47"/>
    </sheetView>
  </sheetViews>
  <sheetFormatPr defaultRowHeight="14.6" x14ac:dyDescent="0.4"/>
  <sheetData>
    <row r="1" spans="1:28" x14ac:dyDescent="0.4">
      <c r="A1" s="1">
        <v>45395</v>
      </c>
      <c r="I1" s="1">
        <v>45400</v>
      </c>
      <c r="P1" s="1">
        <v>45405</v>
      </c>
      <c r="W1" s="1">
        <v>45393</v>
      </c>
    </row>
    <row r="2" spans="1:28" x14ac:dyDescent="0.4">
      <c r="A2" t="s">
        <v>0</v>
      </c>
      <c r="B2" t="s">
        <v>1</v>
      </c>
      <c r="C2">
        <v>512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>
        <v>512</v>
      </c>
      <c r="L2" t="s">
        <v>2</v>
      </c>
      <c r="M2" t="s">
        <v>3</v>
      </c>
      <c r="N2" t="s">
        <v>4</v>
      </c>
      <c r="P2" t="s">
        <v>0</v>
      </c>
      <c r="Q2" t="s">
        <v>1</v>
      </c>
      <c r="R2">
        <v>512</v>
      </c>
      <c r="S2" t="s">
        <v>2</v>
      </c>
      <c r="T2" t="s">
        <v>3</v>
      </c>
      <c r="U2" t="s">
        <v>4</v>
      </c>
      <c r="W2" t="s">
        <v>0</v>
      </c>
      <c r="X2" t="s">
        <v>1</v>
      </c>
      <c r="Y2">
        <v>512</v>
      </c>
      <c r="Z2" t="s">
        <v>2</v>
      </c>
      <c r="AA2" t="s">
        <v>3</v>
      </c>
      <c r="AB2" t="s">
        <v>4</v>
      </c>
    </row>
    <row r="3" spans="1:28" x14ac:dyDescent="0.4">
      <c r="A3" t="s">
        <v>5</v>
      </c>
      <c r="B3">
        <v>520.46645745267097</v>
      </c>
      <c r="C3">
        <v>26250.333333333299</v>
      </c>
      <c r="D3">
        <v>17.8323567302497</v>
      </c>
      <c r="E3">
        <v>0.35356288309070499</v>
      </c>
      <c r="F3">
        <v>4291</v>
      </c>
      <c r="I3" t="s">
        <v>5</v>
      </c>
      <c r="J3">
        <v>186.550261323858</v>
      </c>
      <c r="K3">
        <v>26910</v>
      </c>
      <c r="L3">
        <v>20.677058366530499</v>
      </c>
      <c r="M3">
        <v>0.14334116096933999</v>
      </c>
      <c r="N3">
        <v>4169.6666666666597</v>
      </c>
      <c r="P3" t="s">
        <v>5</v>
      </c>
      <c r="Q3">
        <v>1359.00441500386</v>
      </c>
      <c r="R3">
        <v>30999</v>
      </c>
      <c r="S3">
        <v>21.229530444223201</v>
      </c>
      <c r="T3">
        <v>0.930708268078274</v>
      </c>
      <c r="U3">
        <v>4693</v>
      </c>
      <c r="W3" t="s">
        <v>5</v>
      </c>
      <c r="X3">
        <v>1044.26832439432</v>
      </c>
      <c r="Y3">
        <v>26990.333333333299</v>
      </c>
      <c r="Z3">
        <v>12.7662217804912</v>
      </c>
      <c r="AA3">
        <v>0.49393095160835099</v>
      </c>
      <c r="AB3">
        <v>2397.6666666666601</v>
      </c>
    </row>
    <row r="4" spans="1:28" x14ac:dyDescent="0.4">
      <c r="A4" t="s">
        <v>6</v>
      </c>
      <c r="B4">
        <v>95.059630408146603</v>
      </c>
      <c r="C4">
        <v>30193.666666666599</v>
      </c>
      <c r="D4">
        <v>34.219894997852798</v>
      </c>
      <c r="E4">
        <v>0.107735526360985</v>
      </c>
      <c r="F4">
        <v>8234.3333333333303</v>
      </c>
      <c r="I4" t="s">
        <v>6</v>
      </c>
      <c r="J4">
        <v>660.95108240575098</v>
      </c>
      <c r="K4">
        <v>29945.333333333299</v>
      </c>
      <c r="L4">
        <v>35.729044415425498</v>
      </c>
      <c r="M4">
        <v>0.78860870629921198</v>
      </c>
      <c r="N4">
        <v>7205</v>
      </c>
      <c r="P4" t="s">
        <v>6</v>
      </c>
      <c r="Q4">
        <v>1020.31580078587</v>
      </c>
      <c r="R4">
        <v>34097.333333333299</v>
      </c>
      <c r="S4">
        <v>35.245333092071498</v>
      </c>
      <c r="T4">
        <v>1.0546681145486001</v>
      </c>
      <c r="U4">
        <v>7791.3333333333303</v>
      </c>
      <c r="W4" t="s">
        <v>6</v>
      </c>
      <c r="X4">
        <v>954.52413973316095</v>
      </c>
      <c r="Y4">
        <v>30848.666666666599</v>
      </c>
      <c r="Z4">
        <v>33.309669175067398</v>
      </c>
      <c r="AA4">
        <v>1.03067285395784</v>
      </c>
      <c r="AB4">
        <v>6256</v>
      </c>
    </row>
    <row r="5" spans="1:28" x14ac:dyDescent="0.4">
      <c r="A5" t="s">
        <v>7</v>
      </c>
      <c r="B5">
        <v>2239.6348660737799</v>
      </c>
      <c r="C5">
        <v>25204.666666666599</v>
      </c>
      <c r="D5">
        <v>13.4868193215032</v>
      </c>
      <c r="E5">
        <v>1.1984110396835099</v>
      </c>
      <c r="F5">
        <v>3245.3333333333298</v>
      </c>
      <c r="I5" t="s">
        <v>21</v>
      </c>
      <c r="J5">
        <v>1679.2090399947199</v>
      </c>
      <c r="K5">
        <v>50889</v>
      </c>
      <c r="L5">
        <v>139.58708696298899</v>
      </c>
      <c r="M5">
        <v>4.6060228791051498</v>
      </c>
      <c r="N5">
        <v>28148.666666666599</v>
      </c>
      <c r="P5" t="s">
        <v>21</v>
      </c>
      <c r="Q5">
        <v>1911.1819205228301</v>
      </c>
      <c r="R5">
        <v>59066.666666666599</v>
      </c>
      <c r="S5">
        <v>148.198075937151</v>
      </c>
      <c r="T5">
        <v>4.79514926728024</v>
      </c>
      <c r="U5">
        <v>32760.666666666599</v>
      </c>
      <c r="W5" t="s">
        <v>21</v>
      </c>
      <c r="X5">
        <v>794.27199371499898</v>
      </c>
      <c r="Y5">
        <v>49276</v>
      </c>
      <c r="Z5">
        <v>131.424818969189</v>
      </c>
      <c r="AA5">
        <v>2.11841571934188</v>
      </c>
      <c r="AB5">
        <v>24683.333333333299</v>
      </c>
    </row>
    <row r="6" spans="1:28" x14ac:dyDescent="0.4">
      <c r="A6" t="s">
        <v>8</v>
      </c>
      <c r="B6">
        <v>4065.5923717624801</v>
      </c>
      <c r="C6">
        <v>46022.333333333299</v>
      </c>
      <c r="D6">
        <v>100</v>
      </c>
      <c r="E6">
        <v>8.8339553371098507</v>
      </c>
      <c r="F6">
        <v>24063</v>
      </c>
      <c r="I6" t="s">
        <v>7</v>
      </c>
      <c r="J6">
        <v>619.03580941116195</v>
      </c>
      <c r="K6">
        <v>26789.666666666599</v>
      </c>
      <c r="L6">
        <v>20.080334562044399</v>
      </c>
      <c r="M6">
        <v>0.46400152392820998</v>
      </c>
      <c r="N6">
        <v>4049.3333333333298</v>
      </c>
      <c r="P6" t="s">
        <v>7</v>
      </c>
      <c r="Q6">
        <v>1527.0004365858299</v>
      </c>
      <c r="R6">
        <v>29590.333333333299</v>
      </c>
      <c r="S6">
        <v>14.8572031725926</v>
      </c>
      <c r="T6">
        <v>0.76670159390995196</v>
      </c>
      <c r="U6">
        <v>3284.3333333333298</v>
      </c>
      <c r="W6" t="s">
        <v>55</v>
      </c>
      <c r="X6">
        <v>670.68348222789302</v>
      </c>
      <c r="Y6">
        <v>22170.333333333299</v>
      </c>
      <c r="Z6">
        <v>-12.8975578588669</v>
      </c>
      <c r="AA6">
        <v>-0.39016910061586602</v>
      </c>
      <c r="AB6">
        <v>-2422.3333333333298</v>
      </c>
    </row>
    <row r="7" spans="1:28" x14ac:dyDescent="0.4">
      <c r="A7" t="s">
        <v>9</v>
      </c>
      <c r="B7">
        <v>2644.0624677441501</v>
      </c>
      <c r="C7">
        <v>35499.333333333299</v>
      </c>
      <c r="D7">
        <v>56.268960644973603</v>
      </c>
      <c r="E7">
        <v>4.1910265058596696</v>
      </c>
      <c r="F7">
        <v>13540</v>
      </c>
      <c r="I7" t="s">
        <v>8</v>
      </c>
      <c r="J7">
        <v>2862.3558478987102</v>
      </c>
      <c r="K7">
        <v>42906</v>
      </c>
      <c r="L7">
        <v>100</v>
      </c>
      <c r="M7">
        <v>6.6712251151324198</v>
      </c>
      <c r="N7">
        <v>20165.666666666599</v>
      </c>
      <c r="P7" t="s">
        <v>8</v>
      </c>
      <c r="Q7">
        <v>2594.4802947796602</v>
      </c>
      <c r="R7">
        <v>48412</v>
      </c>
      <c r="S7">
        <v>100</v>
      </c>
      <c r="T7">
        <v>5.3591677575387697</v>
      </c>
      <c r="U7">
        <v>22106</v>
      </c>
      <c r="W7" t="s">
        <v>56</v>
      </c>
      <c r="X7">
        <v>877.84907586668896</v>
      </c>
      <c r="Y7">
        <v>25078</v>
      </c>
      <c r="Z7">
        <v>2.5841260826352301</v>
      </c>
      <c r="AA7">
        <v>9.0456682891950996E-2</v>
      </c>
      <c r="AB7">
        <v>485.33333333333201</v>
      </c>
    </row>
    <row r="8" spans="1:28" x14ac:dyDescent="0.4">
      <c r="A8" t="s">
        <v>10</v>
      </c>
      <c r="B8">
        <v>1115.53813620751</v>
      </c>
      <c r="C8">
        <v>34361.666666666599</v>
      </c>
      <c r="D8">
        <v>51.541093518403002</v>
      </c>
      <c r="E8">
        <v>1.67326154343357</v>
      </c>
      <c r="F8">
        <v>12402.333333333299</v>
      </c>
      <c r="I8" t="s">
        <v>22</v>
      </c>
      <c r="J8">
        <v>1119.5700067436601</v>
      </c>
      <c r="K8">
        <v>34919</v>
      </c>
      <c r="L8">
        <v>60.393077342678097</v>
      </c>
      <c r="M8">
        <v>1.93631770691636</v>
      </c>
      <c r="N8">
        <v>12178.666666666601</v>
      </c>
      <c r="P8" t="s">
        <v>10</v>
      </c>
      <c r="Q8">
        <v>1323.2631383565899</v>
      </c>
      <c r="R8">
        <v>37890.333333333299</v>
      </c>
      <c r="S8">
        <v>52.403570674628298</v>
      </c>
      <c r="T8">
        <v>1.83011621412673</v>
      </c>
      <c r="U8">
        <v>11584.333333333299</v>
      </c>
      <c r="W8" t="s">
        <v>7</v>
      </c>
      <c r="X8">
        <v>705.96482443060404</v>
      </c>
      <c r="Y8">
        <v>26539.666666666599</v>
      </c>
      <c r="Z8">
        <v>10.3666761323299</v>
      </c>
      <c r="AA8">
        <v>0.27575737056566602</v>
      </c>
      <c r="AB8">
        <v>1947</v>
      </c>
    </row>
    <row r="9" spans="1:28" x14ac:dyDescent="0.4">
      <c r="A9" t="s">
        <v>11</v>
      </c>
      <c r="B9">
        <v>2216.3403017888099</v>
      </c>
      <c r="C9">
        <v>31272.333333333299</v>
      </c>
      <c r="D9">
        <v>38.702572414079697</v>
      </c>
      <c r="E9">
        <v>2.74293798642756</v>
      </c>
      <c r="F9">
        <v>9313</v>
      </c>
      <c r="I9" t="s">
        <v>9</v>
      </c>
      <c r="J9">
        <v>2232.8884880351702</v>
      </c>
      <c r="K9">
        <v>36637</v>
      </c>
      <c r="L9">
        <v>68.912508058250793</v>
      </c>
      <c r="M9">
        <v>4.1999603112945696</v>
      </c>
      <c r="N9">
        <v>13896.666666666601</v>
      </c>
      <c r="P9" t="s">
        <v>11</v>
      </c>
      <c r="Q9">
        <v>1053.1601650904399</v>
      </c>
      <c r="R9">
        <v>37529.666666666599</v>
      </c>
      <c r="S9">
        <v>50.772037757471502</v>
      </c>
      <c r="T9">
        <v>1.4247685209026699</v>
      </c>
      <c r="U9">
        <v>11223.666666666601</v>
      </c>
      <c r="W9" t="s">
        <v>8</v>
      </c>
      <c r="X9">
        <v>2863.2748732875698</v>
      </c>
      <c r="Y9">
        <v>43374</v>
      </c>
      <c r="Z9">
        <v>100</v>
      </c>
      <c r="AA9">
        <v>6.60136227529759</v>
      </c>
      <c r="AB9">
        <v>18781.333333333299</v>
      </c>
    </row>
    <row r="10" spans="1:28" x14ac:dyDescent="0.4">
      <c r="A10" t="s">
        <v>12</v>
      </c>
      <c r="B10">
        <v>1816.89322746274</v>
      </c>
      <c r="C10">
        <v>33864</v>
      </c>
      <c r="D10">
        <v>49.4729113853911</v>
      </c>
      <c r="E10">
        <v>2.6543526352167999</v>
      </c>
      <c r="F10">
        <v>11904.666666666601</v>
      </c>
      <c r="I10" t="s">
        <v>23</v>
      </c>
      <c r="J10">
        <v>1038.5119161569501</v>
      </c>
      <c r="K10">
        <v>33890</v>
      </c>
      <c r="L10">
        <v>55.290344975783903</v>
      </c>
      <c r="M10">
        <v>1.6942957245730501</v>
      </c>
      <c r="N10">
        <v>11149.666666666601</v>
      </c>
      <c r="P10" t="s">
        <v>12</v>
      </c>
      <c r="Q10">
        <v>13080.333188926499</v>
      </c>
      <c r="R10">
        <v>43771.333333333299</v>
      </c>
      <c r="S10">
        <v>79.007207696251399</v>
      </c>
      <c r="T10">
        <v>23.6099867720202</v>
      </c>
      <c r="U10">
        <v>17465.333333333299</v>
      </c>
      <c r="W10" t="s">
        <v>22</v>
      </c>
      <c r="X10">
        <v>1366.09894712401</v>
      </c>
      <c r="Y10">
        <v>34213.666666666599</v>
      </c>
      <c r="Z10">
        <v>51.226395002129699</v>
      </c>
      <c r="AA10">
        <v>2.0453909532458199</v>
      </c>
      <c r="AB10">
        <v>9620.9999999999909</v>
      </c>
    </row>
    <row r="11" spans="1:28" x14ac:dyDescent="0.4">
      <c r="A11" t="s">
        <v>13</v>
      </c>
      <c r="B11">
        <v>365.02237374349198</v>
      </c>
      <c r="C11">
        <v>21959.333333333299</v>
      </c>
      <c r="D11">
        <v>0</v>
      </c>
      <c r="E11">
        <v>0</v>
      </c>
      <c r="F11">
        <v>0</v>
      </c>
      <c r="I11" t="s">
        <v>24</v>
      </c>
      <c r="J11">
        <v>668.57235958421097</v>
      </c>
      <c r="K11">
        <v>33011</v>
      </c>
      <c r="L11">
        <v>50.9314511463378</v>
      </c>
      <c r="M11">
        <v>1.03151556965723</v>
      </c>
      <c r="N11">
        <v>10270.666666666601</v>
      </c>
      <c r="P11" t="s">
        <v>13</v>
      </c>
      <c r="Q11">
        <v>159.13516267625999</v>
      </c>
      <c r="R11">
        <v>26306</v>
      </c>
      <c r="S11">
        <v>0</v>
      </c>
      <c r="T11">
        <v>0</v>
      </c>
      <c r="U11">
        <v>0</v>
      </c>
      <c r="W11" t="s">
        <v>9</v>
      </c>
      <c r="X11">
        <v>1431.75603135916</v>
      </c>
      <c r="Y11">
        <v>37599.666666666599</v>
      </c>
      <c r="Z11">
        <v>69.254933976998402</v>
      </c>
      <c r="AA11">
        <v>2.6371555445424399</v>
      </c>
      <c r="AB11">
        <v>13006.9999999999</v>
      </c>
    </row>
    <row r="12" spans="1:28" x14ac:dyDescent="0.4">
      <c r="A12" t="s">
        <v>14</v>
      </c>
      <c r="B12">
        <v>1749.3545476355901</v>
      </c>
      <c r="C12">
        <v>31216.666666666599</v>
      </c>
      <c r="D12">
        <v>38.471235229744103</v>
      </c>
      <c r="E12">
        <v>2.1558941901434499</v>
      </c>
      <c r="F12">
        <v>9257.3333333333303</v>
      </c>
      <c r="I12" t="s">
        <v>25</v>
      </c>
      <c r="J12">
        <v>1594.0245711196901</v>
      </c>
      <c r="K12">
        <v>34104.333333333299</v>
      </c>
      <c r="L12">
        <v>56.353207597070899</v>
      </c>
      <c r="M12">
        <v>2.6339291459875098</v>
      </c>
      <c r="N12">
        <v>11364</v>
      </c>
      <c r="P12" t="s">
        <v>15</v>
      </c>
      <c r="Q12">
        <v>1689.9202150792</v>
      </c>
      <c r="R12">
        <v>36765.666666666599</v>
      </c>
      <c r="S12">
        <v>47.315962483790202</v>
      </c>
      <c r="T12">
        <v>2.1748606443680099</v>
      </c>
      <c r="U12">
        <v>10459.666666666601</v>
      </c>
      <c r="W12" t="s">
        <v>23</v>
      </c>
      <c r="X12">
        <v>1365.0175823043401</v>
      </c>
      <c r="Y12">
        <v>33179</v>
      </c>
      <c r="Z12">
        <v>45.717378957830398</v>
      </c>
      <c r="AA12">
        <v>1.8808591607435201</v>
      </c>
      <c r="AB12">
        <v>8586.3333333333303</v>
      </c>
    </row>
    <row r="13" spans="1:28" x14ac:dyDescent="0.4">
      <c r="A13" t="s">
        <v>15</v>
      </c>
      <c r="B13">
        <v>601.18660441940403</v>
      </c>
      <c r="C13">
        <v>31592.333333333299</v>
      </c>
      <c r="D13">
        <v>40.032414910858897</v>
      </c>
      <c r="E13">
        <v>0.76179721621178298</v>
      </c>
      <c r="F13">
        <v>9633</v>
      </c>
      <c r="I13" t="s">
        <v>26</v>
      </c>
      <c r="J13">
        <v>384.57422343850999</v>
      </c>
      <c r="K13">
        <v>39821.333333333299</v>
      </c>
      <c r="L13">
        <v>84.703373721010905</v>
      </c>
      <c r="M13">
        <v>0.81802218671850202</v>
      </c>
      <c r="N13">
        <v>17081</v>
      </c>
      <c r="P13" t="s">
        <v>31</v>
      </c>
      <c r="Q13">
        <v>162.391502240726</v>
      </c>
      <c r="R13">
        <v>39121</v>
      </c>
      <c r="S13">
        <v>57.970686691395997</v>
      </c>
      <c r="T13">
        <v>0.24063666311552101</v>
      </c>
      <c r="U13">
        <v>12815</v>
      </c>
      <c r="W13" t="s">
        <v>24</v>
      </c>
      <c r="X13">
        <v>70.500591014070096</v>
      </c>
      <c r="Y13">
        <v>34497.666666666599</v>
      </c>
      <c r="Z13">
        <v>52.7385347153201</v>
      </c>
      <c r="AA13">
        <v>0.10777824200611</v>
      </c>
      <c r="AB13">
        <v>9904.9999999999909</v>
      </c>
    </row>
    <row r="14" spans="1:28" x14ac:dyDescent="0.4">
      <c r="A14" t="s">
        <v>16</v>
      </c>
      <c r="B14">
        <v>1882.94990197119</v>
      </c>
      <c r="C14">
        <v>33362.666666666599</v>
      </c>
      <c r="D14">
        <v>47.3894914737702</v>
      </c>
      <c r="E14">
        <v>2.67460749515427</v>
      </c>
      <c r="F14">
        <v>11403.333333333299</v>
      </c>
      <c r="I14" t="s">
        <v>27</v>
      </c>
      <c r="J14">
        <v>416.38443774953902</v>
      </c>
      <c r="K14">
        <v>33178</v>
      </c>
      <c r="L14">
        <v>51.759591384696698</v>
      </c>
      <c r="M14">
        <v>0.64958371079820498</v>
      </c>
      <c r="N14">
        <v>10437.666666666601</v>
      </c>
      <c r="P14" t="s">
        <v>35</v>
      </c>
      <c r="Q14">
        <v>1486.6776158042201</v>
      </c>
      <c r="R14">
        <v>33728.333333333299</v>
      </c>
      <c r="S14">
        <v>33.576103018788203</v>
      </c>
      <c r="T14">
        <v>1.4799676073717101</v>
      </c>
      <c r="U14">
        <v>7422.3333333333303</v>
      </c>
      <c r="W14" t="s">
        <v>25</v>
      </c>
      <c r="X14">
        <v>1629.82851858715</v>
      </c>
      <c r="Y14">
        <v>31452</v>
      </c>
      <c r="Z14">
        <v>36.522078659662</v>
      </c>
      <c r="AA14">
        <v>1.8925577183517901</v>
      </c>
      <c r="AB14">
        <v>6859.3333333333303</v>
      </c>
    </row>
    <row r="15" spans="1:28" x14ac:dyDescent="0.4">
      <c r="A15" t="s">
        <v>17</v>
      </c>
      <c r="B15">
        <v>6925.4838820114201</v>
      </c>
      <c r="C15">
        <v>30562</v>
      </c>
      <c r="D15">
        <v>35.750599121749801</v>
      </c>
      <c r="E15">
        <v>8.1012433083544995</v>
      </c>
      <c r="F15">
        <v>8602.6666666666606</v>
      </c>
      <c r="I15" t="s">
        <v>28</v>
      </c>
      <c r="J15">
        <v>418.54549732774899</v>
      </c>
      <c r="K15">
        <v>34441.666666666599</v>
      </c>
      <c r="L15">
        <v>58.026017819065402</v>
      </c>
      <c r="M15">
        <v>0.70514962940323</v>
      </c>
      <c r="N15">
        <v>11701.333333333299</v>
      </c>
      <c r="P15" t="s">
        <v>16</v>
      </c>
      <c r="Q15">
        <v>579.70452243650095</v>
      </c>
      <c r="R15">
        <v>36720.333333333299</v>
      </c>
      <c r="S15">
        <v>47.110889954461797</v>
      </c>
      <c r="T15">
        <v>0.743740415281539</v>
      </c>
      <c r="U15">
        <v>10414.333333333299</v>
      </c>
      <c r="W15" t="s">
        <v>26</v>
      </c>
      <c r="X15">
        <v>1604.2160078991801</v>
      </c>
      <c r="Y15">
        <v>39826</v>
      </c>
      <c r="Z15">
        <v>81.108902456339607</v>
      </c>
      <c r="AA15">
        <v>3.2671169513281102</v>
      </c>
      <c r="AB15">
        <v>15233.333333333299</v>
      </c>
    </row>
    <row r="16" spans="1:28" x14ac:dyDescent="0.4">
      <c r="A16" t="s">
        <v>18</v>
      </c>
      <c r="B16">
        <v>323.21870820441802</v>
      </c>
      <c r="C16">
        <v>35200.333333333299</v>
      </c>
      <c r="D16">
        <v>55.026389062045403</v>
      </c>
      <c r="E16">
        <v>0.50526676044132401</v>
      </c>
      <c r="F16">
        <v>13241</v>
      </c>
      <c r="I16" t="s">
        <v>29</v>
      </c>
      <c r="J16">
        <v>687.76909885028397</v>
      </c>
      <c r="K16">
        <v>37485.333333333299</v>
      </c>
      <c r="L16">
        <v>73.119328231151897</v>
      </c>
      <c r="M16">
        <v>1.3415704227273999</v>
      </c>
      <c r="N16">
        <v>14745</v>
      </c>
      <c r="P16" t="s">
        <v>34</v>
      </c>
      <c r="Q16">
        <v>738.02709977344296</v>
      </c>
      <c r="R16">
        <v>37972</v>
      </c>
      <c r="S16">
        <v>52.773002804668401</v>
      </c>
      <c r="T16">
        <v>1.0257006796130099</v>
      </c>
      <c r="U16">
        <v>11666</v>
      </c>
      <c r="W16" t="s">
        <v>27</v>
      </c>
      <c r="X16">
        <v>2101.2401893484998</v>
      </c>
      <c r="Y16">
        <v>34433.666666666599</v>
      </c>
      <c r="Z16">
        <v>52.397770836291301</v>
      </c>
      <c r="AA16">
        <v>3.19746087395538</v>
      </c>
      <c r="AB16">
        <v>9840.9999999999909</v>
      </c>
    </row>
    <row r="17" spans="1:28" x14ac:dyDescent="0.4">
      <c r="A17" t="s">
        <v>19</v>
      </c>
      <c r="B17">
        <v>979.67545646504698</v>
      </c>
      <c r="C17">
        <v>33646</v>
      </c>
      <c r="D17">
        <v>48.566956184460203</v>
      </c>
      <c r="E17">
        <v>1.4141310993618501</v>
      </c>
      <c r="F17">
        <v>11686.666666666601</v>
      </c>
      <c r="I17" t="s">
        <v>13</v>
      </c>
      <c r="J17">
        <v>304.02357364739498</v>
      </c>
      <c r="K17">
        <v>22740.333333333299</v>
      </c>
      <c r="L17">
        <v>0</v>
      </c>
      <c r="M17">
        <v>0</v>
      </c>
      <c r="N17">
        <v>0</v>
      </c>
      <c r="P17" t="s">
        <v>18</v>
      </c>
      <c r="Q17">
        <v>409.34256232809901</v>
      </c>
      <c r="R17">
        <v>40154.333333333299</v>
      </c>
      <c r="S17">
        <v>62.645134051087098</v>
      </c>
      <c r="T17">
        <v>0.63861898732040401</v>
      </c>
      <c r="U17">
        <v>13848.333333333299</v>
      </c>
      <c r="W17" t="s">
        <v>28</v>
      </c>
      <c r="X17">
        <v>1324.5513705905601</v>
      </c>
      <c r="Y17">
        <v>33448.666666666599</v>
      </c>
      <c r="Z17">
        <v>47.1532017606133</v>
      </c>
      <c r="AA17">
        <v>1.86724447471011</v>
      </c>
      <c r="AB17">
        <v>8855.9999999999909</v>
      </c>
    </row>
    <row r="18" spans="1:28" x14ac:dyDescent="0.4">
      <c r="A18" t="s">
        <v>20</v>
      </c>
      <c r="B18">
        <v>1706.58284299356</v>
      </c>
      <c r="C18">
        <v>36289</v>
      </c>
      <c r="D18">
        <v>59.550624056296598</v>
      </c>
      <c r="E18">
        <v>2.8005200833320201</v>
      </c>
      <c r="F18">
        <v>14329.666666666601</v>
      </c>
      <c r="I18" t="s">
        <v>14</v>
      </c>
      <c r="J18">
        <v>558.83479967995299</v>
      </c>
      <c r="K18">
        <v>30072.666666666599</v>
      </c>
      <c r="L18">
        <v>36.360480684992602</v>
      </c>
      <c r="M18">
        <v>0.67568008401420998</v>
      </c>
      <c r="N18">
        <v>7332.3333333333303</v>
      </c>
      <c r="P18" t="s">
        <v>20</v>
      </c>
      <c r="Q18">
        <v>880.863780615368</v>
      </c>
      <c r="R18">
        <v>38386</v>
      </c>
      <c r="S18">
        <v>54.645797521035</v>
      </c>
      <c r="T18">
        <v>1.25398592713804</v>
      </c>
      <c r="U18">
        <v>12080</v>
      </c>
      <c r="W18" t="s">
        <v>29</v>
      </c>
      <c r="X18">
        <v>1499.8080988357499</v>
      </c>
      <c r="Y18">
        <v>38931.333333333299</v>
      </c>
      <c r="Z18">
        <v>76.345307397415795</v>
      </c>
      <c r="AA18">
        <v>2.94116077048692</v>
      </c>
      <c r="AB18">
        <v>14338.666666666601</v>
      </c>
    </row>
    <row r="19" spans="1:28" x14ac:dyDescent="0.4">
      <c r="I19" t="s">
        <v>30</v>
      </c>
      <c r="J19">
        <v>508.45091536286299</v>
      </c>
      <c r="K19">
        <v>34853.666666666599</v>
      </c>
      <c r="L19">
        <v>60.069094335256203</v>
      </c>
      <c r="M19">
        <v>0.87629764443088398</v>
      </c>
      <c r="N19">
        <v>12113.333333333299</v>
      </c>
      <c r="W19" t="s">
        <v>13</v>
      </c>
      <c r="X19">
        <v>2100.9600979869401</v>
      </c>
      <c r="Y19">
        <v>24592.666666666599</v>
      </c>
      <c r="Z19">
        <v>0</v>
      </c>
      <c r="AA19">
        <v>0</v>
      </c>
      <c r="AB19">
        <v>0</v>
      </c>
    </row>
    <row r="20" spans="1:28" x14ac:dyDescent="0.4">
      <c r="I20" t="s">
        <v>31</v>
      </c>
      <c r="J20">
        <v>373.164842931377</v>
      </c>
      <c r="K20">
        <v>37297</v>
      </c>
      <c r="L20">
        <v>72.185397623022595</v>
      </c>
      <c r="M20">
        <v>0.72223107933437802</v>
      </c>
      <c r="N20">
        <v>14556.666666666601</v>
      </c>
      <c r="W20" t="s">
        <v>30</v>
      </c>
      <c r="X20">
        <v>1011.62361248308</v>
      </c>
      <c r="Y20">
        <v>31582.333333333299</v>
      </c>
      <c r="Z20">
        <v>37.216030100809299</v>
      </c>
      <c r="AA20">
        <v>1.1920783184542001</v>
      </c>
      <c r="AB20">
        <v>6989.6666666666597</v>
      </c>
    </row>
    <row r="21" spans="1:28" x14ac:dyDescent="0.4">
      <c r="I21" t="s">
        <v>35</v>
      </c>
      <c r="J21">
        <v>1881.59675098925</v>
      </c>
      <c r="K21">
        <v>32448.666666666599</v>
      </c>
      <c r="L21">
        <v>48.142883118171099</v>
      </c>
      <c r="M21">
        <v>2.7916553055617999</v>
      </c>
      <c r="N21">
        <v>9708.3333333333303</v>
      </c>
      <c r="W21" t="s">
        <v>31</v>
      </c>
      <c r="X21">
        <v>611.23018031943798</v>
      </c>
      <c r="Y21">
        <v>33816.333333333299</v>
      </c>
      <c r="Z21">
        <v>49.1108192531591</v>
      </c>
      <c r="AA21">
        <v>0.88767799311212003</v>
      </c>
      <c r="AB21">
        <v>9223.6666666666606</v>
      </c>
    </row>
    <row r="22" spans="1:28" x14ac:dyDescent="0.4">
      <c r="I22" t="s">
        <v>32</v>
      </c>
      <c r="J22">
        <v>1290.47549376189</v>
      </c>
      <c r="K22">
        <v>31567</v>
      </c>
      <c r="L22">
        <v>43.770765492503699</v>
      </c>
      <c r="M22">
        <v>1.7893718190285599</v>
      </c>
      <c r="N22">
        <v>8826.6666666666606</v>
      </c>
      <c r="W22" t="s">
        <v>35</v>
      </c>
      <c r="X22">
        <v>4841.4790095589497</v>
      </c>
      <c r="Y22">
        <v>28641</v>
      </c>
      <c r="Z22">
        <v>21.555090160442901</v>
      </c>
      <c r="AA22">
        <v>3.6436757292320601</v>
      </c>
      <c r="AB22">
        <v>4048.3333333333298</v>
      </c>
    </row>
    <row r="23" spans="1:28" x14ac:dyDescent="0.4">
      <c r="I23" t="s">
        <v>17</v>
      </c>
      <c r="J23">
        <v>327.623767961564</v>
      </c>
      <c r="K23">
        <v>35438.333333333299</v>
      </c>
      <c r="L23">
        <v>62.968411656776297</v>
      </c>
      <c r="M23">
        <v>0.58213652700601004</v>
      </c>
      <c r="N23">
        <v>12698</v>
      </c>
      <c r="W23" t="s">
        <v>32</v>
      </c>
      <c r="X23">
        <v>755.76208778512705</v>
      </c>
      <c r="Y23">
        <v>31686.666666666599</v>
      </c>
      <c r="Z23">
        <v>37.7715462161011</v>
      </c>
      <c r="AA23">
        <v>0.90089320304501297</v>
      </c>
      <c r="AB23">
        <v>7094</v>
      </c>
    </row>
    <row r="24" spans="1:28" x14ac:dyDescent="0.4">
      <c r="I24" t="s">
        <v>33</v>
      </c>
      <c r="J24">
        <v>982.01374735794798</v>
      </c>
      <c r="K24">
        <v>39097</v>
      </c>
      <c r="L24">
        <v>81.111460072400206</v>
      </c>
      <c r="M24">
        <v>2.0373064137752799</v>
      </c>
      <c r="N24">
        <v>16356.666666666601</v>
      </c>
      <c r="W24" t="s">
        <v>33</v>
      </c>
      <c r="X24">
        <v>818.53710972685894</v>
      </c>
      <c r="Y24">
        <v>39659</v>
      </c>
      <c r="Z24">
        <v>80.219721709498799</v>
      </c>
      <c r="AA24">
        <v>1.6556851950675999</v>
      </c>
      <c r="AB24">
        <v>15066.333333333299</v>
      </c>
    </row>
    <row r="25" spans="1:28" x14ac:dyDescent="0.4">
      <c r="I25" t="s">
        <v>34</v>
      </c>
      <c r="J25">
        <v>456.651216283645</v>
      </c>
      <c r="K25">
        <v>36053.666666666599</v>
      </c>
      <c r="L25">
        <v>66.019802634841298</v>
      </c>
      <c r="M25">
        <v>0.83619853289096402</v>
      </c>
      <c r="N25">
        <v>13313.333333333299</v>
      </c>
      <c r="W25" t="s">
        <v>34</v>
      </c>
      <c r="X25">
        <v>676.541449826492</v>
      </c>
      <c r="Y25">
        <v>36106.333333333299</v>
      </c>
      <c r="Z25">
        <v>61.303776799659197</v>
      </c>
      <c r="AA25">
        <v>1.1486778691424699</v>
      </c>
      <c r="AB25">
        <v>11513.666666666601</v>
      </c>
    </row>
    <row r="26" spans="1:28" x14ac:dyDescent="0.4">
      <c r="I26" t="s">
        <v>19</v>
      </c>
      <c r="J26">
        <v>1505.0854903736599</v>
      </c>
      <c r="K26">
        <v>34232.333333333299</v>
      </c>
      <c r="L26">
        <v>56.987949815693298</v>
      </c>
      <c r="M26">
        <v>2.5055766885228099</v>
      </c>
      <c r="N26">
        <v>11492</v>
      </c>
    </row>
    <row r="29" spans="1:28" x14ac:dyDescent="0.4">
      <c r="A29" s="1">
        <v>45408</v>
      </c>
      <c r="I29" s="1">
        <v>45409</v>
      </c>
      <c r="Q29" s="1">
        <v>45411</v>
      </c>
    </row>
    <row r="30" spans="1:28" x14ac:dyDescent="0.4">
      <c r="A30" t="s">
        <v>0</v>
      </c>
      <c r="B30" t="s">
        <v>1</v>
      </c>
      <c r="C30">
        <v>512</v>
      </c>
      <c r="D30" t="s">
        <v>2</v>
      </c>
      <c r="E30" t="s">
        <v>3</v>
      </c>
      <c r="F30" t="s">
        <v>4</v>
      </c>
      <c r="I30" t="s">
        <v>0</v>
      </c>
      <c r="J30" t="s">
        <v>1</v>
      </c>
      <c r="K30">
        <v>512</v>
      </c>
      <c r="L30" t="s">
        <v>2</v>
      </c>
      <c r="M30" t="s">
        <v>3</v>
      </c>
      <c r="N30" t="s">
        <v>4</v>
      </c>
      <c r="Q30" t="s">
        <v>0</v>
      </c>
      <c r="R30" t="s">
        <v>1</v>
      </c>
      <c r="S30">
        <v>512</v>
      </c>
      <c r="T30" t="s">
        <v>2</v>
      </c>
      <c r="U30" t="s">
        <v>3</v>
      </c>
      <c r="V30" t="s">
        <v>4</v>
      </c>
    </row>
    <row r="31" spans="1:28" x14ac:dyDescent="0.4">
      <c r="A31" t="s">
        <v>5</v>
      </c>
      <c r="B31">
        <v>932.48556735926604</v>
      </c>
      <c r="C31">
        <v>29072.666666666599</v>
      </c>
      <c r="D31">
        <v>23.005641790172099</v>
      </c>
      <c r="E31">
        <v>0.73788996321307798</v>
      </c>
      <c r="F31">
        <v>5246.6666666666597</v>
      </c>
      <c r="I31" t="s">
        <v>5</v>
      </c>
      <c r="J31">
        <v>1807.0717565534901</v>
      </c>
      <c r="K31">
        <v>29063.333333333299</v>
      </c>
      <c r="L31">
        <v>22.465895092239101</v>
      </c>
      <c r="M31">
        <v>1.3968626393007999</v>
      </c>
      <c r="N31">
        <v>4924</v>
      </c>
      <c r="Q31" t="s">
        <v>5</v>
      </c>
      <c r="R31">
        <v>1102.71120425975</v>
      </c>
      <c r="S31">
        <v>31315</v>
      </c>
      <c r="T31">
        <v>25.748830095231099</v>
      </c>
      <c r="U31">
        <v>0.90670680001891002</v>
      </c>
      <c r="V31">
        <v>4713.6666666666597</v>
      </c>
    </row>
    <row r="32" spans="1:28" x14ac:dyDescent="0.4">
      <c r="A32" t="s">
        <v>6</v>
      </c>
      <c r="B32">
        <v>896.067147781534</v>
      </c>
      <c r="C32">
        <v>31932.333333333299</v>
      </c>
      <c r="D32">
        <v>35.544739688386002</v>
      </c>
      <c r="E32">
        <v>0.99743645973911099</v>
      </c>
      <c r="F32">
        <v>8106.3333333333303</v>
      </c>
      <c r="I32" t="s">
        <v>6</v>
      </c>
      <c r="J32">
        <v>1291.3051537107699</v>
      </c>
      <c r="K32">
        <v>31720</v>
      </c>
      <c r="L32">
        <v>34.587015041138798</v>
      </c>
      <c r="M32">
        <v>1.4080198856902399</v>
      </c>
      <c r="N32">
        <v>7580.6666666666597</v>
      </c>
      <c r="Q32" t="s">
        <v>6</v>
      </c>
      <c r="R32">
        <v>545.24520477793703</v>
      </c>
      <c r="S32">
        <v>34467.666666666599</v>
      </c>
      <c r="T32">
        <v>42.970556637957699</v>
      </c>
      <c r="U32">
        <v>0.67975271375545698</v>
      </c>
      <c r="V32">
        <v>7866.3333333333303</v>
      </c>
    </row>
    <row r="33" spans="1:22" x14ac:dyDescent="0.4">
      <c r="A33" t="s">
        <v>21</v>
      </c>
      <c r="B33">
        <v>2516.3308605984198</v>
      </c>
      <c r="C33">
        <v>51222</v>
      </c>
      <c r="D33">
        <v>120.126282557221</v>
      </c>
      <c r="E33">
        <v>5.9013211504373704</v>
      </c>
      <c r="F33">
        <v>27396</v>
      </c>
      <c r="I33" t="s">
        <v>21</v>
      </c>
      <c r="J33">
        <v>2103.2266481131601</v>
      </c>
      <c r="K33">
        <v>52325.666666666599</v>
      </c>
      <c r="L33">
        <v>128.600976381305</v>
      </c>
      <c r="M33">
        <v>5.1691075857966498</v>
      </c>
      <c r="N33">
        <v>28186.333333333299</v>
      </c>
      <c r="Q33" t="s">
        <v>21</v>
      </c>
      <c r="R33">
        <v>572.48493429958398</v>
      </c>
      <c r="S33">
        <v>34154</v>
      </c>
      <c r="T33">
        <v>41.257124128261601</v>
      </c>
      <c r="U33">
        <v>0.69154658300514305</v>
      </c>
      <c r="V33">
        <v>7552.6666666666597</v>
      </c>
    </row>
    <row r="34" spans="1:22" x14ac:dyDescent="0.4">
      <c r="A34" t="s">
        <v>7</v>
      </c>
      <c r="B34">
        <v>882.44792103179202</v>
      </c>
      <c r="C34">
        <v>27497.666666666599</v>
      </c>
      <c r="D34">
        <v>16.099564442105802</v>
      </c>
      <c r="E34">
        <v>0.51666300794444497</v>
      </c>
      <c r="F34">
        <v>3671.6666666666601</v>
      </c>
      <c r="I34" t="s">
        <v>7</v>
      </c>
      <c r="J34">
        <v>117.183616602322</v>
      </c>
      <c r="K34">
        <v>28161</v>
      </c>
      <c r="L34">
        <v>18.3489726704485</v>
      </c>
      <c r="M34">
        <v>7.6353786387568595E-2</v>
      </c>
      <c r="N34">
        <v>4021.6666666666601</v>
      </c>
      <c r="Q34" t="s">
        <v>7</v>
      </c>
      <c r="R34">
        <v>482.29589810958697</v>
      </c>
      <c r="S34">
        <v>30080.666666666599</v>
      </c>
      <c r="T34">
        <v>19.006172727107199</v>
      </c>
      <c r="U34">
        <v>0.30473390921232202</v>
      </c>
      <c r="V34">
        <v>3479.3333333333298</v>
      </c>
    </row>
    <row r="35" spans="1:22" x14ac:dyDescent="0.4">
      <c r="A35" t="s">
        <v>8</v>
      </c>
      <c r="B35">
        <v>4574.40433280662</v>
      </c>
      <c r="C35">
        <v>46632</v>
      </c>
      <c r="D35">
        <v>100</v>
      </c>
      <c r="E35">
        <v>9.8095821170154007</v>
      </c>
      <c r="F35">
        <v>22806</v>
      </c>
      <c r="I35" t="s">
        <v>8</v>
      </c>
      <c r="J35">
        <v>5267.7224680121399</v>
      </c>
      <c r="K35">
        <v>46057</v>
      </c>
      <c r="L35">
        <v>100</v>
      </c>
      <c r="M35">
        <v>11.4373981544871</v>
      </c>
      <c r="N35">
        <v>21917.666666666599</v>
      </c>
      <c r="Q35" t="s">
        <v>8</v>
      </c>
      <c r="R35">
        <v>3230.6362118525999</v>
      </c>
      <c r="S35">
        <v>44907.666666666599</v>
      </c>
      <c r="T35">
        <v>100</v>
      </c>
      <c r="U35">
        <v>7.1939525066676104</v>
      </c>
      <c r="V35">
        <v>18306.333333333299</v>
      </c>
    </row>
    <row r="36" spans="1:22" x14ac:dyDescent="0.4">
      <c r="A36" t="s">
        <v>10</v>
      </c>
      <c r="B36">
        <v>1417.0292869238799</v>
      </c>
      <c r="C36">
        <v>36698</v>
      </c>
      <c r="D36">
        <v>56.441287380513899</v>
      </c>
      <c r="E36">
        <v>2.17938190664001</v>
      </c>
      <c r="F36">
        <v>12872</v>
      </c>
      <c r="I36" t="s">
        <v>36</v>
      </c>
      <c r="J36">
        <v>544.87093272933203</v>
      </c>
      <c r="K36">
        <v>40117.666666666599</v>
      </c>
      <c r="L36">
        <v>72.9016166562742</v>
      </c>
      <c r="M36">
        <v>0.99013664466146301</v>
      </c>
      <c r="N36">
        <v>15978.333333333299</v>
      </c>
      <c r="Q36" t="s">
        <v>22</v>
      </c>
      <c r="R36">
        <v>1316.0611687911701</v>
      </c>
      <c r="S36">
        <v>38142</v>
      </c>
      <c r="T36">
        <v>63.041934485332902</v>
      </c>
      <c r="U36">
        <v>2.17521477588024</v>
      </c>
      <c r="V36">
        <v>11540.666666666601</v>
      </c>
    </row>
    <row r="37" spans="1:22" x14ac:dyDescent="0.4">
      <c r="A37" t="s">
        <v>11</v>
      </c>
      <c r="B37">
        <v>176.935958282462</v>
      </c>
      <c r="C37">
        <v>35588.666666666599</v>
      </c>
      <c r="D37">
        <v>51.577070361600697</v>
      </c>
      <c r="E37">
        <v>0.25642540799032898</v>
      </c>
      <c r="F37">
        <v>11762.666666666601</v>
      </c>
      <c r="I37" t="s">
        <v>37</v>
      </c>
      <c r="J37">
        <v>1208.26707864335</v>
      </c>
      <c r="K37">
        <v>35707.666666666599</v>
      </c>
      <c r="L37">
        <v>52.780861709731802</v>
      </c>
      <c r="M37">
        <v>1.7859855750762099</v>
      </c>
      <c r="N37">
        <v>11568.333333333299</v>
      </c>
      <c r="Q37" t="s">
        <v>9</v>
      </c>
      <c r="R37">
        <v>3549.3991510301198</v>
      </c>
      <c r="S37">
        <v>38068.666666666599</v>
      </c>
      <c r="T37">
        <v>62.641344525573999</v>
      </c>
      <c r="U37">
        <v>5.8404760278389301</v>
      </c>
      <c r="V37">
        <v>11467.333333333299</v>
      </c>
    </row>
    <row r="38" spans="1:22" x14ac:dyDescent="0.4">
      <c r="A38" t="s">
        <v>36</v>
      </c>
      <c r="B38">
        <v>1439.4689993188399</v>
      </c>
      <c r="C38">
        <v>33584</v>
      </c>
      <c r="D38">
        <v>42.786985880908503</v>
      </c>
      <c r="E38">
        <v>1.83392507592487</v>
      </c>
      <c r="F38">
        <v>9758</v>
      </c>
      <c r="I38" t="s">
        <v>38</v>
      </c>
      <c r="J38">
        <v>3476.8202426930202</v>
      </c>
      <c r="K38">
        <v>31821</v>
      </c>
      <c r="L38">
        <v>35.047830517238701</v>
      </c>
      <c r="M38">
        <v>3.82938960450049</v>
      </c>
      <c r="N38">
        <v>7681.6666666666597</v>
      </c>
      <c r="Q38" t="s">
        <v>24</v>
      </c>
      <c r="R38">
        <v>2595.44967202217</v>
      </c>
      <c r="S38">
        <v>35998</v>
      </c>
      <c r="T38">
        <v>51.330140752744903</v>
      </c>
      <c r="U38">
        <v>3.7008944102884498</v>
      </c>
      <c r="V38">
        <v>9396.6666666666606</v>
      </c>
    </row>
    <row r="39" spans="1:22" x14ac:dyDescent="0.4">
      <c r="A39" t="s">
        <v>12</v>
      </c>
      <c r="B39">
        <v>644.28875514011497</v>
      </c>
      <c r="C39">
        <v>35648</v>
      </c>
      <c r="D39">
        <v>51.837235815136303</v>
      </c>
      <c r="E39">
        <v>0.93688701002128605</v>
      </c>
      <c r="F39">
        <v>11822</v>
      </c>
      <c r="I39" t="s">
        <v>39</v>
      </c>
      <c r="J39">
        <v>277.49294285320798</v>
      </c>
      <c r="K39">
        <v>34751.333333333299</v>
      </c>
      <c r="L39">
        <v>48.417562696759099</v>
      </c>
      <c r="M39">
        <v>0.38661917888531999</v>
      </c>
      <c r="N39">
        <v>10612</v>
      </c>
      <c r="Q39" t="s">
        <v>25</v>
      </c>
      <c r="R39">
        <v>678.96023447621701</v>
      </c>
      <c r="S39">
        <v>36835</v>
      </c>
      <c r="T39">
        <v>55.902328884356898</v>
      </c>
      <c r="U39">
        <v>1.0304183066944299</v>
      </c>
      <c r="V39">
        <v>10233.666666666601</v>
      </c>
    </row>
    <row r="40" spans="1:22" x14ac:dyDescent="0.4">
      <c r="A40" t="s">
        <v>37</v>
      </c>
      <c r="B40">
        <v>2296.4059600456799</v>
      </c>
      <c r="C40">
        <v>34928.333333333299</v>
      </c>
      <c r="D40">
        <v>48.681633488263302</v>
      </c>
      <c r="E40">
        <v>3.2006334862969101</v>
      </c>
      <c r="F40">
        <v>11102.333333333299</v>
      </c>
      <c r="I40" t="s">
        <v>40</v>
      </c>
      <c r="J40">
        <v>934.79516472861496</v>
      </c>
      <c r="K40">
        <v>41292</v>
      </c>
      <c r="L40">
        <v>78.259547092908306</v>
      </c>
      <c r="M40">
        <v>1.7716905506224401</v>
      </c>
      <c r="N40">
        <v>17152.666666666599</v>
      </c>
      <c r="Q40" t="s">
        <v>27</v>
      </c>
      <c r="R40">
        <v>854.070254721472</v>
      </c>
      <c r="S40">
        <v>38773</v>
      </c>
      <c r="T40">
        <v>66.488829002713103</v>
      </c>
      <c r="U40">
        <v>1.46457924644674</v>
      </c>
      <c r="V40">
        <v>12171.666666666601</v>
      </c>
    </row>
    <row r="41" spans="1:22" x14ac:dyDescent="0.4">
      <c r="A41" t="s">
        <v>38</v>
      </c>
      <c r="B41">
        <v>2618.3938461074399</v>
      </c>
      <c r="C41">
        <v>31376.666666666599</v>
      </c>
      <c r="D41">
        <v>33.108246367914802</v>
      </c>
      <c r="E41">
        <v>2.76289477993702</v>
      </c>
      <c r="F41">
        <v>7550.6666666666597</v>
      </c>
      <c r="I41" t="s">
        <v>41</v>
      </c>
      <c r="J41">
        <v>1279.67375399617</v>
      </c>
      <c r="K41">
        <v>36887.25</v>
      </c>
      <c r="L41">
        <v>58.162745426064198</v>
      </c>
      <c r="M41">
        <v>2.0177524424318798</v>
      </c>
      <c r="N41">
        <v>12747.916666666601</v>
      </c>
      <c r="Q41" t="s">
        <v>28</v>
      </c>
      <c r="R41">
        <v>4642.3570521880301</v>
      </c>
      <c r="S41">
        <v>36992</v>
      </c>
      <c r="T41">
        <v>56.759955570931702</v>
      </c>
      <c r="U41">
        <v>7.1231612247673697</v>
      </c>
      <c r="V41">
        <v>10390.666666666601</v>
      </c>
    </row>
    <row r="42" spans="1:22" x14ac:dyDescent="0.4">
      <c r="A42" t="s">
        <v>39</v>
      </c>
      <c r="B42">
        <v>523.89534578323196</v>
      </c>
      <c r="C42">
        <v>33492.333333333299</v>
      </c>
      <c r="D42">
        <v>42.385044871232701</v>
      </c>
      <c r="E42">
        <v>0.66299733487819901</v>
      </c>
      <c r="F42">
        <v>9666.3333333333303</v>
      </c>
      <c r="I42" t="s">
        <v>42</v>
      </c>
      <c r="J42">
        <v>1029.86601070236</v>
      </c>
      <c r="K42">
        <v>39615</v>
      </c>
      <c r="L42">
        <v>70.608185177862595</v>
      </c>
      <c r="M42">
        <v>1.83559182107936</v>
      </c>
      <c r="N42">
        <v>15475.666666666601</v>
      </c>
      <c r="Q42" t="s">
        <v>40</v>
      </c>
      <c r="R42">
        <v>2703.1883027269801</v>
      </c>
      <c r="S42">
        <v>39846</v>
      </c>
      <c r="T42">
        <v>72.350188459367402</v>
      </c>
      <c r="U42">
        <v>4.9083015395135003</v>
      </c>
      <c r="V42">
        <v>13244.666666666601</v>
      </c>
    </row>
    <row r="43" spans="1:22" x14ac:dyDescent="0.4">
      <c r="A43" t="s">
        <v>40</v>
      </c>
      <c r="B43">
        <v>586.97047058036401</v>
      </c>
      <c r="C43">
        <v>40120.333333333299</v>
      </c>
      <c r="D43">
        <v>71.4475722763015</v>
      </c>
      <c r="E43">
        <v>1.04529577988331</v>
      </c>
      <c r="F43">
        <v>16294.333333333299</v>
      </c>
      <c r="I43" t="s">
        <v>43</v>
      </c>
      <c r="J43">
        <v>1135.5092836843401</v>
      </c>
      <c r="K43">
        <v>37237.666666666599</v>
      </c>
      <c r="L43">
        <v>59.761531793226098</v>
      </c>
      <c r="M43">
        <v>1.82234227417772</v>
      </c>
      <c r="N43">
        <v>13098.333333333299</v>
      </c>
      <c r="Q43" t="s">
        <v>13</v>
      </c>
      <c r="R43">
        <v>2593.8745793375001</v>
      </c>
      <c r="S43">
        <v>26601.333333333299</v>
      </c>
      <c r="T43">
        <v>0</v>
      </c>
      <c r="U43">
        <v>0</v>
      </c>
      <c r="V43">
        <v>0</v>
      </c>
    </row>
    <row r="44" spans="1:22" x14ac:dyDescent="0.4">
      <c r="A44" t="s">
        <v>41</v>
      </c>
      <c r="B44">
        <v>1406.5810795447701</v>
      </c>
      <c r="C44">
        <v>35060.333333333299</v>
      </c>
      <c r="D44">
        <v>49.2604285421965</v>
      </c>
      <c r="E44">
        <v>1.9762729035963</v>
      </c>
      <c r="F44">
        <v>11234.333333333299</v>
      </c>
      <c r="I44" t="s">
        <v>13</v>
      </c>
      <c r="J44">
        <v>723.12954118424295</v>
      </c>
      <c r="K44">
        <v>24139.333333333299</v>
      </c>
      <c r="L44">
        <v>0</v>
      </c>
      <c r="M44">
        <v>0</v>
      </c>
      <c r="N44">
        <v>0</v>
      </c>
      <c r="Q44" t="s">
        <v>14</v>
      </c>
      <c r="R44">
        <v>643.35474921176399</v>
      </c>
      <c r="S44">
        <v>33419.333333333299</v>
      </c>
      <c r="T44">
        <v>37.243941076858597</v>
      </c>
      <c r="U44">
        <v>0.71698217711783896</v>
      </c>
      <c r="V44">
        <v>6818</v>
      </c>
    </row>
    <row r="45" spans="1:22" x14ac:dyDescent="0.4">
      <c r="A45" t="s">
        <v>42</v>
      </c>
      <c r="B45">
        <v>556.01918432130901</v>
      </c>
      <c r="C45">
        <v>37622.333333333299</v>
      </c>
      <c r="D45">
        <v>60.494314361717599</v>
      </c>
      <c r="E45">
        <v>0.89404341377406404</v>
      </c>
      <c r="F45">
        <v>13796.333333333299</v>
      </c>
      <c r="I45" t="s">
        <v>30</v>
      </c>
      <c r="J45">
        <v>147.00113378247499</v>
      </c>
      <c r="K45">
        <v>33849.333333333299</v>
      </c>
      <c r="L45">
        <v>44.302161118123898</v>
      </c>
      <c r="M45">
        <v>0.192395751173182</v>
      </c>
      <c r="N45">
        <v>9710</v>
      </c>
      <c r="Q45" t="s">
        <v>15</v>
      </c>
      <c r="R45">
        <v>1561.76950924264</v>
      </c>
      <c r="S45">
        <v>34292</v>
      </c>
      <c r="T45">
        <v>42.010961597989699</v>
      </c>
      <c r="U45">
        <v>1.91331619263104</v>
      </c>
      <c r="V45">
        <v>7690.6666666666597</v>
      </c>
    </row>
    <row r="46" spans="1:22" x14ac:dyDescent="0.4">
      <c r="A46" t="s">
        <v>43</v>
      </c>
      <c r="B46">
        <v>666.289226487517</v>
      </c>
      <c r="C46">
        <v>29109.666666666599</v>
      </c>
      <c r="D46">
        <v>23.167879797714001</v>
      </c>
      <c r="E46">
        <v>0.53028806157546704</v>
      </c>
      <c r="F46">
        <v>5283.6666666666597</v>
      </c>
      <c r="I46" t="s">
        <v>44</v>
      </c>
      <c r="J46">
        <v>2009.8557991391599</v>
      </c>
      <c r="K46">
        <v>37376.666666666599</v>
      </c>
      <c r="L46">
        <v>60.3957233890468</v>
      </c>
      <c r="M46">
        <v>3.24765972255455</v>
      </c>
      <c r="N46">
        <v>13237.333333333299</v>
      </c>
      <c r="Q46" t="s">
        <v>44</v>
      </c>
      <c r="R46">
        <v>543.94515654919906</v>
      </c>
      <c r="S46">
        <v>37981.666666666599</v>
      </c>
      <c r="T46">
        <v>62.166099164223603</v>
      </c>
      <c r="U46">
        <v>0.89029659595252097</v>
      </c>
      <c r="V46">
        <v>11380.333333333299</v>
      </c>
    </row>
    <row r="47" spans="1:22" x14ac:dyDescent="0.4">
      <c r="A47" t="s">
        <v>13</v>
      </c>
      <c r="B47">
        <v>1080.0013888879901</v>
      </c>
      <c r="C47">
        <v>23826</v>
      </c>
      <c r="D47">
        <v>0</v>
      </c>
      <c r="E47">
        <v>0</v>
      </c>
      <c r="F47">
        <v>0</v>
      </c>
      <c r="I47" t="s">
        <v>45</v>
      </c>
      <c r="J47">
        <v>641.97066391957003</v>
      </c>
      <c r="K47">
        <v>38074.666666666599</v>
      </c>
      <c r="L47">
        <v>63.580368956549499</v>
      </c>
      <c r="M47">
        <v>1.07201809614321</v>
      </c>
      <c r="N47">
        <v>13935.333333333299</v>
      </c>
      <c r="Q47" t="s">
        <v>46</v>
      </c>
      <c r="R47">
        <v>1385.72868917403</v>
      </c>
      <c r="S47">
        <v>40396</v>
      </c>
      <c r="T47">
        <v>75.354613157559299</v>
      </c>
      <c r="U47">
        <v>2.5849353726616799</v>
      </c>
      <c r="V47">
        <v>13794.666666666601</v>
      </c>
    </row>
    <row r="48" spans="1:22" x14ac:dyDescent="0.4">
      <c r="A48" t="s">
        <v>30</v>
      </c>
      <c r="B48">
        <v>462.30004686711101</v>
      </c>
      <c r="C48">
        <v>32430.333333333299</v>
      </c>
      <c r="D48">
        <v>37.728375573679401</v>
      </c>
      <c r="E48">
        <v>0.53782456124200495</v>
      </c>
      <c r="F48">
        <v>8604.3333333333303</v>
      </c>
      <c r="I48" t="s">
        <v>32</v>
      </c>
      <c r="J48">
        <v>719.43797508888804</v>
      </c>
      <c r="K48">
        <v>32408</v>
      </c>
      <c r="L48">
        <v>37.726035313978002</v>
      </c>
      <c r="M48">
        <v>0.83749513868243197</v>
      </c>
      <c r="N48">
        <v>8268.6666666666606</v>
      </c>
      <c r="Q48" t="s">
        <v>16</v>
      </c>
      <c r="R48">
        <v>1936.9724658170301</v>
      </c>
      <c r="S48">
        <v>34686.666666666599</v>
      </c>
      <c r="T48">
        <v>44.1668639268741</v>
      </c>
      <c r="U48">
        <v>2.46636553895376</v>
      </c>
      <c r="V48">
        <v>8085.3333333333303</v>
      </c>
    </row>
    <row r="49" spans="1:22" x14ac:dyDescent="0.4">
      <c r="A49" t="s">
        <v>44</v>
      </c>
      <c r="B49">
        <v>554.877764316911</v>
      </c>
      <c r="C49">
        <v>28598.666666666599</v>
      </c>
      <c r="D49">
        <v>20.927241369230298</v>
      </c>
      <c r="E49">
        <v>0.40603504490695003</v>
      </c>
      <c r="F49">
        <v>4772.6666666666597</v>
      </c>
      <c r="I49" t="s">
        <v>46</v>
      </c>
      <c r="J49">
        <v>3430.8102541528001</v>
      </c>
      <c r="K49">
        <v>41693</v>
      </c>
      <c r="L49">
        <v>80.089121408909094</v>
      </c>
      <c r="M49">
        <v>6.5903288076121598</v>
      </c>
      <c r="N49">
        <v>17553.666666666599</v>
      </c>
      <c r="Q49" t="s">
        <v>17</v>
      </c>
      <c r="R49">
        <v>2071.8159506416901</v>
      </c>
      <c r="S49">
        <v>38752.666666666599</v>
      </c>
      <c r="T49">
        <v>66.377756332052599</v>
      </c>
      <c r="U49">
        <v>3.5487233825600102</v>
      </c>
      <c r="V49">
        <v>12151.333333333299</v>
      </c>
    </row>
    <row r="50" spans="1:22" x14ac:dyDescent="0.4">
      <c r="A50" t="s">
        <v>45</v>
      </c>
      <c r="B50">
        <v>1634.6745853533</v>
      </c>
      <c r="C50">
        <v>33531</v>
      </c>
      <c r="D50">
        <v>42.5545908971323</v>
      </c>
      <c r="E50">
        <v>2.07458495808801</v>
      </c>
      <c r="F50">
        <v>9705</v>
      </c>
      <c r="I50" t="s">
        <v>47</v>
      </c>
      <c r="J50">
        <v>2098.3196451764202</v>
      </c>
      <c r="K50">
        <v>36237.666666666599</v>
      </c>
      <c r="L50">
        <v>55.199002326890003</v>
      </c>
      <c r="M50">
        <v>3.1962640432143101</v>
      </c>
      <c r="N50">
        <v>12098.333333333299</v>
      </c>
      <c r="Q50" t="s">
        <v>48</v>
      </c>
      <c r="R50">
        <v>730.05958660920203</v>
      </c>
      <c r="S50">
        <v>37005</v>
      </c>
      <c r="T50">
        <v>56.830969245616203</v>
      </c>
      <c r="U50">
        <v>1.12119967339697</v>
      </c>
      <c r="V50">
        <v>10403.666666666601</v>
      </c>
    </row>
    <row r="51" spans="1:22" x14ac:dyDescent="0.4">
      <c r="A51" t="s">
        <v>32</v>
      </c>
      <c r="B51">
        <v>992.50104953764799</v>
      </c>
      <c r="C51">
        <v>29388.666666666599</v>
      </c>
      <c r="D51">
        <v>24.391242070800001</v>
      </c>
      <c r="E51">
        <v>0.82373023687575397</v>
      </c>
      <c r="F51">
        <v>5562.6666666666597</v>
      </c>
      <c r="I51" t="s">
        <v>48</v>
      </c>
      <c r="J51">
        <v>1787.0467257461401</v>
      </c>
      <c r="K51">
        <v>37532</v>
      </c>
      <c r="L51">
        <v>61.104436299484398</v>
      </c>
      <c r="M51">
        <v>2.9094235004144999</v>
      </c>
      <c r="N51">
        <v>13392.666666666601</v>
      </c>
      <c r="Q51" t="s">
        <v>18</v>
      </c>
      <c r="R51">
        <v>1182.4027796539201</v>
      </c>
      <c r="S51">
        <v>38105.333333333299</v>
      </c>
      <c r="T51">
        <v>62.8416395054535</v>
      </c>
      <c r="U51">
        <v>1.9499666511054801</v>
      </c>
      <c r="V51">
        <v>11504</v>
      </c>
    </row>
    <row r="52" spans="1:22" x14ac:dyDescent="0.4">
      <c r="A52" t="s">
        <v>46</v>
      </c>
      <c r="B52">
        <v>832.02544031618004</v>
      </c>
      <c r="C52">
        <v>38483.333333333299</v>
      </c>
      <c r="D52">
        <v>64.269636645327196</v>
      </c>
      <c r="E52">
        <v>1.38953588727906</v>
      </c>
      <c r="F52">
        <v>14657.333333333299</v>
      </c>
      <c r="I52" t="s">
        <v>33</v>
      </c>
      <c r="J52">
        <v>1457.1798104557899</v>
      </c>
      <c r="K52">
        <v>39126</v>
      </c>
      <c r="L52">
        <v>68.377108268824202</v>
      </c>
      <c r="M52">
        <v>2.5465864557245999</v>
      </c>
      <c r="N52">
        <v>14986.666666666601</v>
      </c>
      <c r="Q52" t="s">
        <v>19</v>
      </c>
      <c r="R52">
        <v>1551.2701247687301</v>
      </c>
      <c r="S52">
        <v>38258</v>
      </c>
      <c r="T52">
        <v>63.675594967133399</v>
      </c>
      <c r="U52">
        <v>2.5818926276697201</v>
      </c>
      <c r="V52">
        <v>11656.666666666601</v>
      </c>
    </row>
    <row r="53" spans="1:22" x14ac:dyDescent="0.4">
      <c r="A53" t="s">
        <v>47</v>
      </c>
      <c r="B53">
        <v>731.362427254777</v>
      </c>
      <c r="C53">
        <v>37523</v>
      </c>
      <c r="D53">
        <v>60.058756467596197</v>
      </c>
      <c r="E53">
        <v>1.1706078380738401</v>
      </c>
      <c r="F53">
        <v>13697</v>
      </c>
      <c r="I53" t="s">
        <v>49</v>
      </c>
      <c r="J53">
        <v>633.19191403554703</v>
      </c>
      <c r="K53">
        <v>38183</v>
      </c>
      <c r="L53">
        <v>64.074642982069193</v>
      </c>
      <c r="M53">
        <v>1.0625552164827401</v>
      </c>
      <c r="N53">
        <v>14043.666666666601</v>
      </c>
      <c r="Q53" t="s">
        <v>54</v>
      </c>
      <c r="R53">
        <v>191.95572406156501</v>
      </c>
      <c r="S53">
        <v>35693</v>
      </c>
      <c r="T53">
        <v>49.664050692838501</v>
      </c>
      <c r="U53">
        <v>0.26709155326181899</v>
      </c>
      <c r="V53">
        <v>9091.6666666666606</v>
      </c>
    </row>
    <row r="54" spans="1:22" x14ac:dyDescent="0.4">
      <c r="A54" t="s">
        <v>48</v>
      </c>
      <c r="B54">
        <v>1097.03524707884</v>
      </c>
      <c r="C54">
        <v>34185.333333333299</v>
      </c>
      <c r="D54">
        <v>45.4237189043819</v>
      </c>
      <c r="E54">
        <v>1.45768421227939</v>
      </c>
      <c r="F54">
        <v>10359.333333333299</v>
      </c>
      <c r="I54" t="s">
        <v>50</v>
      </c>
      <c r="J54">
        <v>2008.8564740501799</v>
      </c>
      <c r="K54">
        <v>36955.666666666599</v>
      </c>
      <c r="L54">
        <v>58.474898483719301</v>
      </c>
      <c r="M54">
        <v>3.1786107242492401</v>
      </c>
      <c r="N54">
        <v>12816.333333333299</v>
      </c>
      <c r="Q54" t="s">
        <v>20</v>
      </c>
      <c r="R54">
        <v>2046.8583243595499</v>
      </c>
      <c r="S54">
        <v>36710</v>
      </c>
      <c r="T54">
        <v>55.219505089313301</v>
      </c>
      <c r="U54">
        <v>3.0789023061584202</v>
      </c>
      <c r="V54">
        <v>10108.666666666601</v>
      </c>
    </row>
    <row r="55" spans="1:22" x14ac:dyDescent="0.4">
      <c r="A55" t="s">
        <v>33</v>
      </c>
      <c r="B55">
        <v>2055.3620119093298</v>
      </c>
      <c r="C55">
        <v>34771</v>
      </c>
      <c r="D55">
        <v>47.991756555292397</v>
      </c>
      <c r="E55">
        <v>2.8368592593986102</v>
      </c>
      <c r="F55">
        <v>10945</v>
      </c>
      <c r="I55" t="s">
        <v>51</v>
      </c>
      <c r="J55">
        <v>1334.46668498442</v>
      </c>
      <c r="K55">
        <v>36007.666666666599</v>
      </c>
      <c r="L55">
        <v>54.149620549632701</v>
      </c>
      <c r="M55">
        <v>2.00681886157669</v>
      </c>
      <c r="N55">
        <v>11868.333333333299</v>
      </c>
    </row>
    <row r="56" spans="1:22" x14ac:dyDescent="0.4">
      <c r="A56" t="s">
        <v>49</v>
      </c>
      <c r="B56">
        <v>240.326860754265</v>
      </c>
      <c r="C56">
        <v>38570</v>
      </c>
      <c r="D56">
        <v>64.649653599929806</v>
      </c>
      <c r="E56">
        <v>0.40282728282400299</v>
      </c>
      <c r="F56">
        <v>14744</v>
      </c>
      <c r="I56" t="s">
        <v>52</v>
      </c>
      <c r="J56">
        <v>1785.14042398163</v>
      </c>
      <c r="K56">
        <v>36852.666666666599</v>
      </c>
      <c r="L56">
        <v>58.004957948686702</v>
      </c>
      <c r="M56">
        <v>2.8097558356398098</v>
      </c>
      <c r="N56">
        <v>12713.333333333299</v>
      </c>
    </row>
    <row r="57" spans="1:22" x14ac:dyDescent="0.4">
      <c r="A57" t="s">
        <v>50</v>
      </c>
      <c r="B57">
        <v>774.81438637478402</v>
      </c>
      <c r="C57">
        <v>29596.666666666599</v>
      </c>
      <c r="D57">
        <v>25.303282761846301</v>
      </c>
      <c r="E57">
        <v>0.66241741771779195</v>
      </c>
      <c r="F57">
        <v>5770.6666666666597</v>
      </c>
      <c r="I57" t="s">
        <v>53</v>
      </c>
      <c r="J57">
        <v>580.49375534970204</v>
      </c>
      <c r="K57">
        <v>35663</v>
      </c>
      <c r="L57">
        <v>52.577068726902198</v>
      </c>
      <c r="M57">
        <v>0.85580742143282496</v>
      </c>
      <c r="N57">
        <v>11523.666666666601</v>
      </c>
    </row>
    <row r="58" spans="1:22" x14ac:dyDescent="0.4">
      <c r="A58" t="s">
        <v>51</v>
      </c>
      <c r="B58">
        <v>742.61968732319497</v>
      </c>
      <c r="C58">
        <v>36447</v>
      </c>
      <c r="D58">
        <v>55.340699815837901</v>
      </c>
      <c r="E58">
        <v>1.12758507403858</v>
      </c>
      <c r="F58">
        <v>12621</v>
      </c>
      <c r="I58" t="s">
        <v>54</v>
      </c>
      <c r="J58">
        <v>313.16821890692</v>
      </c>
      <c r="K58">
        <v>35696.333333333299</v>
      </c>
      <c r="L58">
        <v>52.729153042446697</v>
      </c>
      <c r="M58">
        <v>0.46259919159129698</v>
      </c>
      <c r="N58">
        <v>11557</v>
      </c>
    </row>
    <row r="59" spans="1:22" x14ac:dyDescent="0.4">
      <c r="A59" t="s">
        <v>52</v>
      </c>
      <c r="B59">
        <v>781.36888428790905</v>
      </c>
      <c r="C59">
        <v>32922.333333333299</v>
      </c>
      <c r="D59">
        <v>39.885702592884897</v>
      </c>
      <c r="E59">
        <v>0.946635422784184</v>
      </c>
      <c r="F59">
        <v>9096.3333333333303</v>
      </c>
    </row>
    <row r="60" spans="1:22" x14ac:dyDescent="0.4">
      <c r="A60" t="s">
        <v>53</v>
      </c>
      <c r="B60">
        <v>442.21751812126701</v>
      </c>
      <c r="C60">
        <v>34709.333333333299</v>
      </c>
      <c r="D60">
        <v>47.721359876055999</v>
      </c>
      <c r="E60">
        <v>0.60799846321147</v>
      </c>
      <c r="F60">
        <v>10883.333333333299</v>
      </c>
    </row>
    <row r="61" spans="1:22" x14ac:dyDescent="0.4">
      <c r="A61" t="s">
        <v>54</v>
      </c>
      <c r="B61">
        <v>2171.9881061675501</v>
      </c>
      <c r="C61">
        <v>26190.666666666599</v>
      </c>
      <c r="D61">
        <v>10.3686164459645</v>
      </c>
      <c r="E61">
        <v>0.85986782561401898</v>
      </c>
      <c r="F61">
        <v>2364.6666666666601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44C-5E2C-4335-9923-8A5A38F7E421}">
  <dimension ref="A1:AP59"/>
  <sheetViews>
    <sheetView workbookViewId="0">
      <selection activeCell="A5" sqref="A5"/>
    </sheetView>
  </sheetViews>
  <sheetFormatPr defaultRowHeight="14.6" x14ac:dyDescent="0.4"/>
  <cols>
    <col min="2" max="2" width="27" customWidth="1"/>
    <col min="3" max="4" width="11.84375" bestFit="1" customWidth="1"/>
    <col min="5" max="5" width="13.3828125" bestFit="1" customWidth="1"/>
    <col min="6" max="6" width="12.23046875" bestFit="1" customWidth="1"/>
    <col min="7" max="9" width="11.84375" bestFit="1" customWidth="1"/>
    <col min="10" max="10" width="13.3828125" bestFit="1" customWidth="1"/>
    <col min="11" max="11" width="12.23046875" bestFit="1" customWidth="1"/>
    <col min="12" max="14" width="11.84375" bestFit="1" customWidth="1"/>
    <col min="15" max="15" width="13.3828125" bestFit="1" customWidth="1"/>
    <col min="16" max="16" width="12.23046875" bestFit="1" customWidth="1"/>
    <col min="17" max="19" width="11.84375" bestFit="1" customWidth="1"/>
    <col min="20" max="20" width="13.3828125" bestFit="1" customWidth="1"/>
    <col min="21" max="21" width="12.23046875" bestFit="1" customWidth="1"/>
    <col min="22" max="22" width="11.84375" bestFit="1" customWidth="1"/>
    <col min="23" max="24" width="9.23046875" customWidth="1"/>
    <col min="25" max="25" width="13.3828125" bestFit="1" customWidth="1"/>
    <col min="26" max="27" width="9.23046875" customWidth="1"/>
  </cols>
  <sheetData>
    <row r="1" spans="1:42" x14ac:dyDescent="0.4">
      <c r="A1" t="s">
        <v>136</v>
      </c>
      <c r="B1" s="1">
        <v>45408</v>
      </c>
      <c r="AL1" t="s">
        <v>231</v>
      </c>
    </row>
    <row r="2" spans="1:42" x14ac:dyDescent="0.4">
      <c r="A2" t="s">
        <v>0</v>
      </c>
      <c r="B2" t="s">
        <v>57</v>
      </c>
      <c r="C2" t="s">
        <v>104</v>
      </c>
      <c r="D2" t="s">
        <v>103</v>
      </c>
      <c r="E2" t="s">
        <v>102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  <c r="T2" t="s">
        <v>119</v>
      </c>
      <c r="U2" t="s">
        <v>121</v>
      </c>
      <c r="V2" t="s">
        <v>120</v>
      </c>
      <c r="W2" t="s">
        <v>122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  <c r="AD2" t="s">
        <v>129</v>
      </c>
      <c r="AE2" t="s">
        <v>131</v>
      </c>
      <c r="AF2" t="s">
        <v>130</v>
      </c>
      <c r="AG2" t="s">
        <v>145</v>
      </c>
      <c r="AH2" t="s">
        <v>146</v>
      </c>
      <c r="AI2" t="s">
        <v>147</v>
      </c>
      <c r="AJ2" t="s">
        <v>148</v>
      </c>
      <c r="AK2" t="s">
        <v>149</v>
      </c>
      <c r="AL2" t="s">
        <v>232</v>
      </c>
      <c r="AM2">
        <v>512</v>
      </c>
      <c r="AN2" t="s">
        <v>213</v>
      </c>
      <c r="AO2" t="s">
        <v>233</v>
      </c>
      <c r="AP2" t="s">
        <v>234</v>
      </c>
    </row>
    <row r="3" spans="1:42" x14ac:dyDescent="0.4">
      <c r="A3" t="s">
        <v>5</v>
      </c>
      <c r="C3">
        <v>1044.26832439432</v>
      </c>
      <c r="D3">
        <v>26990.333333333299</v>
      </c>
      <c r="E3">
        <v>12.7662217804912</v>
      </c>
      <c r="F3">
        <v>0.49393095160835099</v>
      </c>
      <c r="G3">
        <v>2397.6666666666601</v>
      </c>
      <c r="H3">
        <v>520.46645745267097</v>
      </c>
      <c r="I3">
        <v>26250.333333333299</v>
      </c>
      <c r="J3">
        <v>17.8323567302497</v>
      </c>
      <c r="K3">
        <v>0.35356288309070499</v>
      </c>
      <c r="L3">
        <v>4291</v>
      </c>
      <c r="M3">
        <v>186.550261323858</v>
      </c>
      <c r="N3">
        <v>26910</v>
      </c>
      <c r="O3">
        <v>20.677058366530499</v>
      </c>
      <c r="P3">
        <v>0.14334116096933999</v>
      </c>
      <c r="Q3">
        <v>4169.6666666666597</v>
      </c>
      <c r="R3">
        <v>1359.00441500386</v>
      </c>
      <c r="S3">
        <v>30999</v>
      </c>
      <c r="T3">
        <v>21.229530444223201</v>
      </c>
      <c r="U3">
        <v>0.930708268078274</v>
      </c>
      <c r="V3">
        <v>4693</v>
      </c>
      <c r="W3">
        <v>932.48556735926604</v>
      </c>
      <c r="X3">
        <v>29072.666666666599</v>
      </c>
      <c r="Y3">
        <v>23.005641790172099</v>
      </c>
      <c r="Z3">
        <v>0.73788996321307798</v>
      </c>
      <c r="AA3">
        <v>5246.6666666666597</v>
      </c>
      <c r="AB3">
        <v>1807.0717565534901</v>
      </c>
      <c r="AC3">
        <v>29063.333333333299</v>
      </c>
      <c r="AD3">
        <v>22.465895092239101</v>
      </c>
      <c r="AE3">
        <v>1.3968626393007999</v>
      </c>
      <c r="AF3">
        <v>4924</v>
      </c>
      <c r="AG3">
        <v>1102.71120425975</v>
      </c>
      <c r="AH3">
        <v>31315</v>
      </c>
      <c r="AI3">
        <v>25.748830095231099</v>
      </c>
      <c r="AJ3">
        <v>0.90670680001891002</v>
      </c>
      <c r="AK3">
        <v>4713.6666666666597</v>
      </c>
      <c r="AL3">
        <f>AVERAGE(AG3,AB3,W3,R3,M3,H3,C3)</f>
        <v>993.22256947817357</v>
      </c>
      <c r="AM3">
        <f t="shared" ref="AM3:AP8" si="0">AVERAGE(AH3,AC3,X3,S3,N3,I3,D3)</f>
        <v>28657.238095238074</v>
      </c>
      <c r="AN3">
        <f t="shared" si="0"/>
        <v>20.532219185590986</v>
      </c>
      <c r="AO3">
        <f t="shared" si="0"/>
        <v>0.70900038089706541</v>
      </c>
      <c r="AP3">
        <f t="shared" si="0"/>
        <v>4347.9523809523771</v>
      </c>
    </row>
    <row r="4" spans="1:42" x14ac:dyDescent="0.4">
      <c r="A4" t="s">
        <v>6</v>
      </c>
      <c r="C4">
        <v>954.52413973316095</v>
      </c>
      <c r="D4">
        <v>30848.666666666599</v>
      </c>
      <c r="E4">
        <v>33.309669175067398</v>
      </c>
      <c r="F4">
        <v>1.03067285395784</v>
      </c>
      <c r="G4">
        <v>6256</v>
      </c>
      <c r="H4">
        <v>95.059630408146603</v>
      </c>
      <c r="I4">
        <v>30193.666666666599</v>
      </c>
      <c r="J4">
        <v>34.219894997852798</v>
      </c>
      <c r="K4">
        <v>0.107735526360985</v>
      </c>
      <c r="L4">
        <v>8234.3333333333303</v>
      </c>
      <c r="M4">
        <v>660.95108240575098</v>
      </c>
      <c r="N4">
        <v>29945.333333333299</v>
      </c>
      <c r="O4">
        <v>35.729044415425498</v>
      </c>
      <c r="P4">
        <v>0.78860870629921198</v>
      </c>
      <c r="Q4">
        <v>7205</v>
      </c>
      <c r="R4">
        <v>1020.31580078587</v>
      </c>
      <c r="S4">
        <v>34097.333333333299</v>
      </c>
      <c r="T4">
        <v>35.245333092071498</v>
      </c>
      <c r="U4">
        <v>1.0546681145486001</v>
      </c>
      <c r="V4">
        <v>7791.3333333333303</v>
      </c>
      <c r="W4">
        <v>896.067147781534</v>
      </c>
      <c r="X4">
        <v>31932.333333333299</v>
      </c>
      <c r="Y4">
        <v>35.544739688386002</v>
      </c>
      <c r="Z4">
        <v>0.99743645973911099</v>
      </c>
      <c r="AA4">
        <v>8106.3333333333303</v>
      </c>
      <c r="AB4">
        <v>1291.3051537107699</v>
      </c>
      <c r="AC4">
        <v>31720</v>
      </c>
      <c r="AD4">
        <v>34.587015041138798</v>
      </c>
      <c r="AE4">
        <v>1.4080198856902399</v>
      </c>
      <c r="AF4">
        <v>7580.6666666666597</v>
      </c>
      <c r="AG4">
        <v>545.24520477793703</v>
      </c>
      <c r="AH4">
        <v>34467.666666666599</v>
      </c>
      <c r="AI4">
        <v>42.970556637957699</v>
      </c>
      <c r="AJ4">
        <v>0.67975271375545698</v>
      </c>
      <c r="AK4">
        <v>7866.3333333333303</v>
      </c>
      <c r="AL4">
        <f t="shared" ref="AL4:AL8" si="1">AVERAGE(AG4,AB4,W4,R4,M4,H4,C4)</f>
        <v>780.49545137188136</v>
      </c>
      <c r="AM4">
        <f t="shared" si="0"/>
        <v>31886.428571428529</v>
      </c>
      <c r="AN4">
        <f t="shared" si="0"/>
        <v>35.943750435414245</v>
      </c>
      <c r="AO4">
        <f t="shared" si="0"/>
        <v>0.86669918005020641</v>
      </c>
      <c r="AP4">
        <f t="shared" si="0"/>
        <v>7577.1428571428542</v>
      </c>
    </row>
    <row r="5" spans="1:42" x14ac:dyDescent="0.4">
      <c r="A5" t="s">
        <v>21</v>
      </c>
      <c r="C5">
        <v>794.27199371499898</v>
      </c>
      <c r="D5">
        <v>49276</v>
      </c>
      <c r="E5">
        <v>131.424818969189</v>
      </c>
      <c r="F5">
        <v>2.11841571934188</v>
      </c>
      <c r="G5">
        <v>24683.333333333299</v>
      </c>
      <c r="M5">
        <v>1679.2090399947199</v>
      </c>
      <c r="N5">
        <v>50889</v>
      </c>
      <c r="O5">
        <v>139.58708696298899</v>
      </c>
      <c r="P5">
        <v>4.6060228791051498</v>
      </c>
      <c r="Q5">
        <v>28148.666666666599</v>
      </c>
      <c r="R5">
        <v>1911.1819205228301</v>
      </c>
      <c r="S5">
        <v>59066.666666666599</v>
      </c>
      <c r="T5">
        <v>148.198075937151</v>
      </c>
      <c r="U5">
        <v>4.79514926728024</v>
      </c>
      <c r="V5">
        <v>32760.666666666599</v>
      </c>
      <c r="W5">
        <v>2516.3308605984198</v>
      </c>
      <c r="X5">
        <v>51222</v>
      </c>
      <c r="Y5">
        <v>120.126282557221</v>
      </c>
      <c r="Z5">
        <v>5.9013211504373704</v>
      </c>
      <c r="AA5">
        <v>27396</v>
      </c>
      <c r="AB5">
        <v>2103.2266481131601</v>
      </c>
      <c r="AC5">
        <v>52325.666666666599</v>
      </c>
      <c r="AD5">
        <v>128.600976381305</v>
      </c>
      <c r="AE5">
        <v>5.1691075857966498</v>
      </c>
      <c r="AF5">
        <v>28186.333333333299</v>
      </c>
      <c r="AG5">
        <v>572.48493429958398</v>
      </c>
      <c r="AH5">
        <v>34154</v>
      </c>
      <c r="AI5">
        <v>41.257124128261601</v>
      </c>
      <c r="AJ5">
        <v>0.69154658300514305</v>
      </c>
      <c r="AK5">
        <v>7552.6666666666597</v>
      </c>
      <c r="AL5">
        <f t="shared" si="1"/>
        <v>1596.1175662072856</v>
      </c>
      <c r="AM5">
        <f t="shared" si="0"/>
        <v>49488.888888888869</v>
      </c>
      <c r="AN5">
        <f t="shared" si="0"/>
        <v>118.19906082268609</v>
      </c>
      <c r="AO5">
        <f t="shared" si="0"/>
        <v>3.8802605308277389</v>
      </c>
      <c r="AP5">
        <f t="shared" si="0"/>
        <v>24787.944444444409</v>
      </c>
    </row>
    <row r="6" spans="1:42" x14ac:dyDescent="0.4">
      <c r="A6" t="s">
        <v>7</v>
      </c>
      <c r="C6">
        <v>705.96482443060404</v>
      </c>
      <c r="D6">
        <v>26539.666666666599</v>
      </c>
      <c r="E6">
        <v>10.3666761323299</v>
      </c>
      <c r="F6">
        <v>0.27575737056566602</v>
      </c>
      <c r="G6">
        <v>1947</v>
      </c>
      <c r="H6">
        <v>2239.6348660737799</v>
      </c>
      <c r="I6">
        <v>25204.666666666599</v>
      </c>
      <c r="J6">
        <v>13.4868193215032</v>
      </c>
      <c r="K6">
        <v>1.1984110396835099</v>
      </c>
      <c r="L6">
        <v>3245.3333333333298</v>
      </c>
      <c r="M6">
        <v>619.03580941116195</v>
      </c>
      <c r="N6">
        <v>26789.666666666599</v>
      </c>
      <c r="O6">
        <v>20.080334562044399</v>
      </c>
      <c r="P6">
        <v>0.46400152392820998</v>
      </c>
      <c r="Q6">
        <v>4049.3333333333298</v>
      </c>
      <c r="R6">
        <v>1527.0004365858299</v>
      </c>
      <c r="S6">
        <v>29590.333333333299</v>
      </c>
      <c r="T6">
        <v>14.8572031725926</v>
      </c>
      <c r="U6">
        <v>0.76670159390995196</v>
      </c>
      <c r="V6">
        <v>3284.3333333333298</v>
      </c>
      <c r="W6">
        <v>882.44792103179202</v>
      </c>
      <c r="X6">
        <v>27497.666666666599</v>
      </c>
      <c r="Y6">
        <v>16.099564442105802</v>
      </c>
      <c r="Z6">
        <v>0.51666300794444497</v>
      </c>
      <c r="AA6">
        <v>3671.6666666666601</v>
      </c>
      <c r="AB6">
        <v>117.183616602322</v>
      </c>
      <c r="AC6">
        <v>28161</v>
      </c>
      <c r="AD6">
        <v>18.3489726704485</v>
      </c>
      <c r="AE6">
        <v>7.6353786387568595E-2</v>
      </c>
      <c r="AF6">
        <v>4021.6666666666601</v>
      </c>
      <c r="AG6">
        <v>482.29589810958697</v>
      </c>
      <c r="AH6">
        <v>30080.666666666599</v>
      </c>
      <c r="AI6">
        <v>19.006172727107199</v>
      </c>
      <c r="AJ6">
        <v>0.30473390921232202</v>
      </c>
      <c r="AK6">
        <v>3479.3333333333298</v>
      </c>
      <c r="AL6">
        <f t="shared" si="1"/>
        <v>939.08048174929661</v>
      </c>
      <c r="AM6">
        <f t="shared" si="0"/>
        <v>27694.809523809468</v>
      </c>
      <c r="AN6">
        <f t="shared" si="0"/>
        <v>16.035106146875943</v>
      </c>
      <c r="AO6">
        <f t="shared" si="0"/>
        <v>0.51466031880452479</v>
      </c>
      <c r="AP6">
        <f t="shared" si="0"/>
        <v>3385.5238095238055</v>
      </c>
    </row>
    <row r="7" spans="1:42" x14ac:dyDescent="0.4">
      <c r="A7" t="s">
        <v>8</v>
      </c>
      <c r="C7">
        <v>2863.2748732875698</v>
      </c>
      <c r="D7">
        <v>43374</v>
      </c>
      <c r="E7">
        <v>100</v>
      </c>
      <c r="F7">
        <v>6.60136227529759</v>
      </c>
      <c r="G7">
        <v>18781.333333333299</v>
      </c>
      <c r="H7">
        <v>4065.5923717624801</v>
      </c>
      <c r="I7">
        <v>46022.333333333299</v>
      </c>
      <c r="J7">
        <v>100</v>
      </c>
      <c r="K7">
        <v>8.8339553371098507</v>
      </c>
      <c r="L7">
        <v>24063</v>
      </c>
      <c r="M7">
        <v>2862.3558478987102</v>
      </c>
      <c r="N7">
        <v>42906</v>
      </c>
      <c r="O7">
        <v>100</v>
      </c>
      <c r="P7">
        <v>6.6712251151324198</v>
      </c>
      <c r="Q7">
        <v>20165.666666666599</v>
      </c>
      <c r="R7">
        <v>2594.4802947796602</v>
      </c>
      <c r="S7">
        <v>48412</v>
      </c>
      <c r="T7">
        <v>100</v>
      </c>
      <c r="U7">
        <v>5.3591677575387697</v>
      </c>
      <c r="V7">
        <v>22106</v>
      </c>
      <c r="W7">
        <v>4574.40433280662</v>
      </c>
      <c r="X7">
        <v>46632</v>
      </c>
      <c r="Y7">
        <v>100</v>
      </c>
      <c r="Z7">
        <v>9.8095821170154007</v>
      </c>
      <c r="AA7">
        <v>22806</v>
      </c>
      <c r="AB7">
        <v>5267.7224680121399</v>
      </c>
      <c r="AC7">
        <v>46057</v>
      </c>
      <c r="AD7">
        <v>100</v>
      </c>
      <c r="AE7">
        <v>11.4373981544871</v>
      </c>
      <c r="AF7">
        <v>21917.666666666599</v>
      </c>
      <c r="AG7">
        <v>3230.6362118525999</v>
      </c>
      <c r="AH7">
        <v>44907.666666666599</v>
      </c>
      <c r="AI7">
        <v>100</v>
      </c>
      <c r="AJ7">
        <v>7.1939525066676104</v>
      </c>
      <c r="AK7">
        <v>18306.333333333299</v>
      </c>
      <c r="AL7">
        <f t="shared" si="1"/>
        <v>3636.9237714856827</v>
      </c>
      <c r="AM7">
        <f t="shared" si="0"/>
        <v>45472.999999999985</v>
      </c>
      <c r="AN7">
        <f t="shared" si="0"/>
        <v>100</v>
      </c>
      <c r="AO7">
        <f t="shared" si="0"/>
        <v>7.9866633233212498</v>
      </c>
      <c r="AP7">
        <f t="shared" si="0"/>
        <v>21163.714285714257</v>
      </c>
    </row>
    <row r="8" spans="1:42" x14ac:dyDescent="0.4">
      <c r="A8" t="s">
        <v>13</v>
      </c>
      <c r="C8">
        <v>2100.9600979869401</v>
      </c>
      <c r="D8">
        <v>24592.666666666599</v>
      </c>
      <c r="E8">
        <v>0</v>
      </c>
      <c r="F8">
        <v>0</v>
      </c>
      <c r="G8">
        <v>0</v>
      </c>
      <c r="H8">
        <v>365.02237374349198</v>
      </c>
      <c r="I8">
        <v>21959.333333333299</v>
      </c>
      <c r="J8">
        <v>0</v>
      </c>
      <c r="K8">
        <v>0</v>
      </c>
      <c r="L8">
        <v>0</v>
      </c>
      <c r="M8">
        <v>304.02357364739498</v>
      </c>
      <c r="N8">
        <v>22740.333333333299</v>
      </c>
      <c r="O8">
        <v>0</v>
      </c>
      <c r="P8">
        <v>0</v>
      </c>
      <c r="Q8">
        <v>0</v>
      </c>
      <c r="R8">
        <v>159.13516267625999</v>
      </c>
      <c r="S8">
        <v>26306</v>
      </c>
      <c r="T8">
        <v>0</v>
      </c>
      <c r="U8">
        <v>0</v>
      </c>
      <c r="V8">
        <v>0</v>
      </c>
      <c r="W8">
        <v>1080.0013888879901</v>
      </c>
      <c r="X8">
        <v>23826</v>
      </c>
      <c r="Y8">
        <v>0</v>
      </c>
      <c r="Z8">
        <v>0</v>
      </c>
      <c r="AA8">
        <v>0</v>
      </c>
      <c r="AB8">
        <v>723.12954118424295</v>
      </c>
      <c r="AC8">
        <v>24139.333333333299</v>
      </c>
      <c r="AD8">
        <v>0</v>
      </c>
      <c r="AE8">
        <v>0</v>
      </c>
      <c r="AF8">
        <v>0</v>
      </c>
      <c r="AG8">
        <v>2593.8745793375001</v>
      </c>
      <c r="AH8">
        <v>26601.333333333299</v>
      </c>
      <c r="AI8">
        <v>0</v>
      </c>
      <c r="AJ8">
        <v>0</v>
      </c>
      <c r="AK8">
        <v>0</v>
      </c>
      <c r="AL8">
        <f t="shared" si="1"/>
        <v>1046.5923882091172</v>
      </c>
      <c r="AM8">
        <f t="shared" si="0"/>
        <v>24309.285714285685</v>
      </c>
      <c r="AN8">
        <f t="shared" si="0"/>
        <v>0</v>
      </c>
      <c r="AO8">
        <f t="shared" si="0"/>
        <v>0</v>
      </c>
      <c r="AP8">
        <f t="shared" si="0"/>
        <v>0</v>
      </c>
    </row>
    <row r="9" spans="1:42" ht="15" x14ac:dyDescent="0.45">
      <c r="A9" t="s">
        <v>22</v>
      </c>
      <c r="B9" s="2" t="s">
        <v>58</v>
      </c>
      <c r="C9">
        <v>1366.09894712401</v>
      </c>
      <c r="D9">
        <v>34213.666666666599</v>
      </c>
      <c r="E9">
        <v>51.226395002129699</v>
      </c>
      <c r="F9">
        <v>2.0453909532458199</v>
      </c>
      <c r="G9">
        <v>9620.9999999999909</v>
      </c>
      <c r="M9">
        <v>1119.5700067436601</v>
      </c>
      <c r="N9">
        <v>34919</v>
      </c>
      <c r="O9">
        <v>60.393077342678097</v>
      </c>
      <c r="P9">
        <v>1.93631770691636</v>
      </c>
      <c r="Q9">
        <v>12178.666666666601</v>
      </c>
      <c r="AG9">
        <v>1316.0611687911701</v>
      </c>
      <c r="AH9">
        <v>38142</v>
      </c>
      <c r="AI9">
        <v>63.041934485332902</v>
      </c>
      <c r="AJ9">
        <v>2.17521477588024</v>
      </c>
      <c r="AK9">
        <v>11540.666666666601</v>
      </c>
    </row>
    <row r="10" spans="1:42" ht="15" x14ac:dyDescent="0.45">
      <c r="A10" t="s">
        <v>27</v>
      </c>
      <c r="B10" s="2" t="s">
        <v>59</v>
      </c>
      <c r="C10">
        <v>2101.2401893484998</v>
      </c>
      <c r="D10">
        <v>34433.666666666599</v>
      </c>
      <c r="E10">
        <v>52.397770836291301</v>
      </c>
      <c r="F10">
        <v>3.19746087395538</v>
      </c>
      <c r="G10">
        <v>9840.9999999999909</v>
      </c>
      <c r="M10">
        <v>416.38443774953902</v>
      </c>
      <c r="N10">
        <v>33178</v>
      </c>
      <c r="O10">
        <v>51.759591384696698</v>
      </c>
      <c r="P10">
        <v>0.64958371079820498</v>
      </c>
      <c r="Q10">
        <v>10437.666666666601</v>
      </c>
      <c r="AG10">
        <v>854.070254721472</v>
      </c>
      <c r="AH10">
        <v>38773</v>
      </c>
      <c r="AI10">
        <v>66.488829002713103</v>
      </c>
      <c r="AJ10">
        <v>1.46457924644674</v>
      </c>
      <c r="AK10">
        <v>12171.666666666601</v>
      </c>
    </row>
    <row r="11" spans="1:42" ht="15" x14ac:dyDescent="0.45">
      <c r="A11" t="s">
        <v>25</v>
      </c>
      <c r="B11" s="2" t="s">
        <v>60</v>
      </c>
      <c r="C11">
        <v>1629.82851858715</v>
      </c>
      <c r="D11">
        <v>31452</v>
      </c>
      <c r="E11">
        <v>36.522078659662</v>
      </c>
      <c r="F11">
        <v>1.8925577183517901</v>
      </c>
      <c r="G11">
        <v>6859.3333333333303</v>
      </c>
      <c r="M11">
        <v>1594.0245711196901</v>
      </c>
      <c r="N11">
        <v>34104.333333333299</v>
      </c>
      <c r="O11">
        <v>56.353207597070899</v>
      </c>
      <c r="P11">
        <v>2.6339291459875098</v>
      </c>
      <c r="Q11">
        <v>11364</v>
      </c>
      <c r="AG11">
        <v>678.96023447621701</v>
      </c>
      <c r="AH11">
        <v>36835</v>
      </c>
      <c r="AI11">
        <v>55.902328884356898</v>
      </c>
      <c r="AJ11">
        <v>1.0304183066944299</v>
      </c>
      <c r="AK11">
        <v>10233.666666666601</v>
      </c>
    </row>
    <row r="12" spans="1:42" ht="15" x14ac:dyDescent="0.45">
      <c r="A12" t="s">
        <v>29</v>
      </c>
      <c r="B12" s="2" t="s">
        <v>61</v>
      </c>
      <c r="C12">
        <v>1499.8080988357499</v>
      </c>
      <c r="D12">
        <v>38931.333333333299</v>
      </c>
      <c r="E12">
        <v>76.345307397415795</v>
      </c>
      <c r="F12">
        <v>2.94116077048692</v>
      </c>
      <c r="G12">
        <v>14338.666666666601</v>
      </c>
      <c r="M12">
        <v>687.76909885028397</v>
      </c>
      <c r="N12">
        <v>37485.333333333299</v>
      </c>
      <c r="O12">
        <v>73.119328231151897</v>
      </c>
      <c r="P12">
        <v>1.3415704227273999</v>
      </c>
      <c r="Q12">
        <v>14745</v>
      </c>
    </row>
    <row r="13" spans="1:42" ht="15" x14ac:dyDescent="0.45">
      <c r="A13" t="s">
        <v>26</v>
      </c>
      <c r="B13" s="2" t="s">
        <v>62</v>
      </c>
      <c r="C13">
        <v>1604.2160078991801</v>
      </c>
      <c r="D13">
        <v>39826</v>
      </c>
      <c r="E13">
        <v>81.108902456339607</v>
      </c>
      <c r="F13">
        <v>3.2671169513281102</v>
      </c>
      <c r="G13">
        <v>15233.333333333299</v>
      </c>
      <c r="M13">
        <v>384.57422343850999</v>
      </c>
      <c r="N13">
        <v>39821.333333333299</v>
      </c>
      <c r="O13">
        <v>84.703373721010905</v>
      </c>
      <c r="P13">
        <v>0.81802218671850202</v>
      </c>
      <c r="Q13">
        <v>17081</v>
      </c>
    </row>
    <row r="14" spans="1:42" ht="15" x14ac:dyDescent="0.45">
      <c r="A14" t="s">
        <v>23</v>
      </c>
      <c r="B14" s="2" t="s">
        <v>63</v>
      </c>
      <c r="C14">
        <v>1365.0175823043401</v>
      </c>
      <c r="D14">
        <v>33179</v>
      </c>
      <c r="E14">
        <v>45.717378957830398</v>
      </c>
      <c r="F14">
        <v>1.8808591607435201</v>
      </c>
      <c r="G14">
        <v>8586.3333333333303</v>
      </c>
      <c r="M14">
        <v>1038.5119161569501</v>
      </c>
      <c r="N14">
        <v>33890</v>
      </c>
      <c r="O14">
        <v>55.290344975783903</v>
      </c>
      <c r="P14">
        <v>1.6942957245730501</v>
      </c>
      <c r="Q14">
        <v>11149.666666666601</v>
      </c>
    </row>
    <row r="15" spans="1:42" ht="15" x14ac:dyDescent="0.45">
      <c r="A15" t="s">
        <v>12</v>
      </c>
      <c r="B15" s="2" t="s">
        <v>64</v>
      </c>
      <c r="H15">
        <v>1816.89322746274</v>
      </c>
      <c r="I15">
        <v>33864</v>
      </c>
      <c r="J15">
        <v>49.4729113853911</v>
      </c>
      <c r="K15">
        <v>2.6543526352167999</v>
      </c>
      <c r="L15">
        <v>11904.666666666601</v>
      </c>
      <c r="R15">
        <v>13080.333188926499</v>
      </c>
      <c r="S15">
        <v>43771.333333333299</v>
      </c>
      <c r="T15">
        <v>79.007207696251399</v>
      </c>
      <c r="U15">
        <v>23.6099867720202</v>
      </c>
      <c r="V15">
        <v>17465.333333333299</v>
      </c>
      <c r="W15">
        <v>644.28875514011497</v>
      </c>
      <c r="X15">
        <v>35648</v>
      </c>
      <c r="Y15">
        <v>51.837235815136303</v>
      </c>
      <c r="Z15">
        <v>0.93688701002128605</v>
      </c>
      <c r="AA15">
        <v>11822</v>
      </c>
    </row>
    <row r="16" spans="1:42" ht="15" x14ac:dyDescent="0.45">
      <c r="A16" t="s">
        <v>11</v>
      </c>
      <c r="B16" s="2" t="s">
        <v>65</v>
      </c>
      <c r="H16">
        <v>2216.3403017888099</v>
      </c>
      <c r="I16">
        <v>31272.333333333299</v>
      </c>
      <c r="J16">
        <v>38.702572414079697</v>
      </c>
      <c r="K16">
        <v>2.74293798642756</v>
      </c>
      <c r="L16">
        <v>9313</v>
      </c>
      <c r="R16">
        <v>1053.1601650904399</v>
      </c>
      <c r="S16">
        <v>37529.666666666599</v>
      </c>
      <c r="T16">
        <v>50.772037757471502</v>
      </c>
      <c r="U16">
        <v>1.4247685209026699</v>
      </c>
      <c r="V16">
        <v>11223.666666666601</v>
      </c>
      <c r="W16">
        <v>176.935958282462</v>
      </c>
      <c r="X16">
        <v>35588.666666666599</v>
      </c>
      <c r="Y16">
        <v>51.577070361600697</v>
      </c>
      <c r="Z16">
        <v>0.25642540799032898</v>
      </c>
      <c r="AA16">
        <v>11762.666666666601</v>
      </c>
    </row>
    <row r="17" spans="1:37" ht="15" x14ac:dyDescent="0.45">
      <c r="A17" t="s">
        <v>10</v>
      </c>
      <c r="B17" s="2" t="s">
        <v>66</v>
      </c>
      <c r="H17">
        <v>1115.53813620751</v>
      </c>
      <c r="I17">
        <v>34361.666666666599</v>
      </c>
      <c r="J17">
        <v>51.541093518403002</v>
      </c>
      <c r="K17">
        <v>1.67326154343357</v>
      </c>
      <c r="L17">
        <v>12402.333333333299</v>
      </c>
      <c r="R17">
        <v>1323.2631383565899</v>
      </c>
      <c r="S17">
        <v>37890.333333333299</v>
      </c>
      <c r="T17">
        <v>52.403570674628298</v>
      </c>
      <c r="U17">
        <v>1.83011621412673</v>
      </c>
      <c r="V17">
        <v>11584.333333333299</v>
      </c>
      <c r="W17">
        <v>1417.0292869238799</v>
      </c>
      <c r="X17">
        <v>36698</v>
      </c>
      <c r="Y17">
        <v>56.441287380513899</v>
      </c>
      <c r="Z17">
        <v>2.17938190664001</v>
      </c>
      <c r="AA17">
        <v>12872</v>
      </c>
    </row>
    <row r="18" spans="1:37" ht="15" x14ac:dyDescent="0.45">
      <c r="A18" t="s">
        <v>37</v>
      </c>
      <c r="B18" s="2" t="s">
        <v>67</v>
      </c>
      <c r="W18">
        <v>2296.4059600456799</v>
      </c>
      <c r="X18">
        <v>34928.333333333299</v>
      </c>
      <c r="Y18">
        <v>48.681633488263302</v>
      </c>
      <c r="Z18">
        <v>3.2006334862969101</v>
      </c>
      <c r="AA18">
        <v>11102.333333333299</v>
      </c>
      <c r="AB18">
        <v>1208.26707864335</v>
      </c>
      <c r="AC18">
        <v>35707.666666666599</v>
      </c>
      <c r="AD18">
        <v>52.780861709731802</v>
      </c>
      <c r="AE18">
        <v>1.7859855750762099</v>
      </c>
      <c r="AF18">
        <v>11568.333333333299</v>
      </c>
    </row>
    <row r="19" spans="1:37" ht="15" x14ac:dyDescent="0.45">
      <c r="A19" t="s">
        <v>36</v>
      </c>
      <c r="B19" s="2" t="s">
        <v>68</v>
      </c>
      <c r="W19">
        <v>1439.4689993188399</v>
      </c>
      <c r="X19">
        <v>33584</v>
      </c>
      <c r="Y19">
        <v>42.786985880908503</v>
      </c>
      <c r="Z19">
        <v>1.83392507592487</v>
      </c>
      <c r="AA19">
        <v>9758</v>
      </c>
      <c r="AB19">
        <v>544.87093272933203</v>
      </c>
      <c r="AC19">
        <v>40117.666666666599</v>
      </c>
      <c r="AD19">
        <v>72.9016166562742</v>
      </c>
      <c r="AE19">
        <v>0.99013664466146301</v>
      </c>
      <c r="AF19">
        <v>15978.333333333299</v>
      </c>
    </row>
    <row r="20" spans="1:37" ht="15" x14ac:dyDescent="0.45">
      <c r="A20" t="s">
        <v>41</v>
      </c>
      <c r="B20" s="2" t="s">
        <v>69</v>
      </c>
      <c r="W20">
        <v>1406.5810795447701</v>
      </c>
      <c r="X20">
        <v>35060.333333333299</v>
      </c>
      <c r="Y20">
        <v>49.2604285421965</v>
      </c>
      <c r="Z20">
        <v>1.9762729035963</v>
      </c>
      <c r="AA20">
        <v>11234.333333333299</v>
      </c>
      <c r="AB20">
        <v>1208.26707864335</v>
      </c>
      <c r="AC20">
        <v>35707.666666666599</v>
      </c>
      <c r="AD20">
        <v>52.780861709731802</v>
      </c>
      <c r="AE20">
        <v>1.7859855750762099</v>
      </c>
      <c r="AF20">
        <v>11568.333333333299</v>
      </c>
    </row>
    <row r="21" spans="1:37" ht="15" x14ac:dyDescent="0.45">
      <c r="A21" t="s">
        <v>9</v>
      </c>
      <c r="B21" s="2" t="s">
        <v>70</v>
      </c>
      <c r="C21">
        <v>1431.75603135916</v>
      </c>
      <c r="D21">
        <v>37599.666666666599</v>
      </c>
      <c r="E21">
        <v>69.254933976998402</v>
      </c>
      <c r="F21">
        <v>2.6371555445424399</v>
      </c>
      <c r="G21">
        <v>13006.9999999999</v>
      </c>
      <c r="H21">
        <v>2644.0624677441501</v>
      </c>
      <c r="I21">
        <v>35499.333333333299</v>
      </c>
      <c r="J21">
        <v>56.268960644973603</v>
      </c>
      <c r="K21">
        <v>4.1910265058596696</v>
      </c>
      <c r="L21">
        <v>13540</v>
      </c>
      <c r="M21">
        <v>2232.8884880351702</v>
      </c>
      <c r="N21">
        <v>36637</v>
      </c>
      <c r="O21">
        <v>68.912508058250793</v>
      </c>
      <c r="P21">
        <v>4.1999603112945696</v>
      </c>
      <c r="Q21">
        <v>13896.666666666601</v>
      </c>
      <c r="AG21">
        <v>3549.3991510301198</v>
      </c>
      <c r="AH21">
        <v>38068.666666666599</v>
      </c>
      <c r="AI21">
        <v>62.641344525573999</v>
      </c>
      <c r="AJ21">
        <v>5.8404760278389301</v>
      </c>
      <c r="AK21">
        <v>11467.333333333299</v>
      </c>
    </row>
    <row r="22" spans="1:37" ht="15" x14ac:dyDescent="0.45">
      <c r="A22" t="s">
        <v>28</v>
      </c>
      <c r="B22" s="2" t="s">
        <v>71</v>
      </c>
      <c r="C22">
        <v>1324.5513705905601</v>
      </c>
      <c r="D22">
        <v>33448.666666666599</v>
      </c>
      <c r="E22">
        <v>47.1532017606133</v>
      </c>
      <c r="F22">
        <v>1.86724447471011</v>
      </c>
      <c r="G22">
        <v>8855.9999999999909</v>
      </c>
      <c r="M22">
        <v>418.54549732774899</v>
      </c>
      <c r="N22">
        <v>34441.666666666599</v>
      </c>
      <c r="O22">
        <v>58.026017819065402</v>
      </c>
      <c r="P22">
        <v>0.70514962940323</v>
      </c>
      <c r="Q22">
        <v>11701.333333333299</v>
      </c>
      <c r="AG22">
        <v>4642.3570521880301</v>
      </c>
      <c r="AH22">
        <v>36992</v>
      </c>
      <c r="AI22">
        <v>56.759955570931702</v>
      </c>
      <c r="AJ22">
        <v>7.1231612247673697</v>
      </c>
      <c r="AK22">
        <v>10390.666666666601</v>
      </c>
    </row>
    <row r="23" spans="1:37" ht="15" x14ac:dyDescent="0.45">
      <c r="A23" t="s">
        <v>24</v>
      </c>
      <c r="B23" s="2" t="s">
        <v>72</v>
      </c>
      <c r="C23">
        <v>70.500591014070096</v>
      </c>
      <c r="D23">
        <v>34497.666666666599</v>
      </c>
      <c r="E23">
        <v>52.7385347153201</v>
      </c>
      <c r="F23">
        <v>0.10777824200611</v>
      </c>
      <c r="G23">
        <v>9904.9999999999909</v>
      </c>
      <c r="M23">
        <v>668.57235958421097</v>
      </c>
      <c r="N23">
        <v>33011</v>
      </c>
      <c r="O23">
        <v>50.9314511463378</v>
      </c>
      <c r="P23">
        <v>1.03151556965723</v>
      </c>
      <c r="Q23">
        <v>10270.666666666601</v>
      </c>
      <c r="AG23">
        <v>2595.44967202217</v>
      </c>
      <c r="AH23">
        <v>35998</v>
      </c>
      <c r="AI23">
        <v>51.330140752744903</v>
      </c>
      <c r="AJ23">
        <v>3.7008944102884498</v>
      </c>
      <c r="AK23">
        <v>9396.6666666666606</v>
      </c>
    </row>
    <row r="24" spans="1:37" ht="15" x14ac:dyDescent="0.45">
      <c r="A24" t="s">
        <v>49</v>
      </c>
      <c r="B24" s="2" t="s">
        <v>73</v>
      </c>
      <c r="W24">
        <v>240.326860754265</v>
      </c>
      <c r="X24">
        <v>38570</v>
      </c>
      <c r="Y24">
        <v>64.649653599929806</v>
      </c>
      <c r="Z24">
        <v>0.40282728282400299</v>
      </c>
      <c r="AA24">
        <v>14744</v>
      </c>
      <c r="AB24">
        <v>633.19191403554703</v>
      </c>
      <c r="AC24">
        <v>38183</v>
      </c>
      <c r="AD24">
        <v>64.074642982069193</v>
      </c>
      <c r="AE24">
        <v>1.0625552164827401</v>
      </c>
      <c r="AF24">
        <v>14043.666666666601</v>
      </c>
    </row>
    <row r="25" spans="1:37" ht="15" x14ac:dyDescent="0.45">
      <c r="A25" t="s">
        <v>47</v>
      </c>
      <c r="B25" s="2" t="s">
        <v>74</v>
      </c>
      <c r="W25">
        <v>731.362427254777</v>
      </c>
      <c r="X25">
        <v>37523</v>
      </c>
      <c r="Y25">
        <v>60.058756467596197</v>
      </c>
      <c r="Z25">
        <v>1.1706078380738401</v>
      </c>
      <c r="AA25">
        <v>13697</v>
      </c>
      <c r="AB25">
        <v>2098.3196451764202</v>
      </c>
      <c r="AC25">
        <v>36237.666666666599</v>
      </c>
      <c r="AD25">
        <v>55.199002326890003</v>
      </c>
      <c r="AE25">
        <v>3.1962640432143101</v>
      </c>
      <c r="AF25">
        <v>12098.333333333299</v>
      </c>
    </row>
    <row r="26" spans="1:37" ht="15" x14ac:dyDescent="0.45">
      <c r="A26" t="s">
        <v>42</v>
      </c>
      <c r="B26" s="2" t="s">
        <v>75</v>
      </c>
      <c r="W26">
        <v>556.01918432130901</v>
      </c>
      <c r="X26">
        <v>37622.333333333299</v>
      </c>
      <c r="Y26">
        <v>60.494314361717599</v>
      </c>
      <c r="Z26">
        <v>0.89404341377406404</v>
      </c>
      <c r="AA26">
        <v>13796.333333333299</v>
      </c>
      <c r="AB26">
        <v>1029.86601070236</v>
      </c>
      <c r="AC26">
        <v>39615</v>
      </c>
      <c r="AD26">
        <v>70.608185177862595</v>
      </c>
      <c r="AE26">
        <v>1.83559182107936</v>
      </c>
      <c r="AF26">
        <v>15475.666666666601</v>
      </c>
    </row>
    <row r="27" spans="1:37" ht="15" x14ac:dyDescent="0.45">
      <c r="A27" t="s">
        <v>34</v>
      </c>
      <c r="B27" s="2" t="s">
        <v>76</v>
      </c>
      <c r="C27">
        <v>676.541449826492</v>
      </c>
      <c r="D27">
        <v>36106.333333333299</v>
      </c>
      <c r="E27">
        <v>61.303776799659197</v>
      </c>
      <c r="F27">
        <v>1.1486778691424699</v>
      </c>
      <c r="G27">
        <v>11513.666666666601</v>
      </c>
      <c r="M27">
        <v>456.651216283645</v>
      </c>
      <c r="N27">
        <v>36053.666666666599</v>
      </c>
      <c r="O27">
        <v>66.019802634841298</v>
      </c>
      <c r="P27">
        <v>0.83619853289096402</v>
      </c>
      <c r="Q27">
        <v>13313.333333333299</v>
      </c>
      <c r="R27">
        <v>738.02709977344296</v>
      </c>
      <c r="S27">
        <v>37972</v>
      </c>
      <c r="T27">
        <v>52.773002804668401</v>
      </c>
      <c r="U27">
        <v>1.0257006796130099</v>
      </c>
      <c r="V27">
        <v>11666</v>
      </c>
    </row>
    <row r="28" spans="1:37" ht="15" x14ac:dyDescent="0.45">
      <c r="A28" t="s">
        <v>35</v>
      </c>
      <c r="B28" s="2" t="s">
        <v>77</v>
      </c>
      <c r="C28">
        <v>4841.4790095589497</v>
      </c>
      <c r="D28">
        <v>28641</v>
      </c>
      <c r="E28">
        <v>21.555090160442901</v>
      </c>
      <c r="F28">
        <v>3.6436757292320601</v>
      </c>
      <c r="G28">
        <v>4048.3333333333298</v>
      </c>
      <c r="M28">
        <v>1881.59675098925</v>
      </c>
      <c r="N28">
        <v>32448.666666666599</v>
      </c>
      <c r="O28">
        <v>48.142883118171099</v>
      </c>
      <c r="P28">
        <v>2.7916553055617999</v>
      </c>
      <c r="Q28">
        <v>9708.3333333333303</v>
      </c>
      <c r="R28">
        <v>1486.6776158042201</v>
      </c>
      <c r="S28">
        <v>33728.333333333299</v>
      </c>
      <c r="T28">
        <v>33.576103018788203</v>
      </c>
      <c r="U28">
        <v>1.4799676073717101</v>
      </c>
      <c r="V28">
        <v>7422.3333333333303</v>
      </c>
    </row>
    <row r="29" spans="1:37" ht="15" x14ac:dyDescent="0.45">
      <c r="A29" t="s">
        <v>31</v>
      </c>
      <c r="B29" s="2" t="s">
        <v>78</v>
      </c>
      <c r="C29">
        <v>611.23018031943798</v>
      </c>
      <c r="D29">
        <v>33816.333333333299</v>
      </c>
      <c r="E29">
        <v>49.1108192531591</v>
      </c>
      <c r="F29">
        <v>0.88767799311212003</v>
      </c>
      <c r="G29">
        <v>9223.6666666666606</v>
      </c>
      <c r="M29">
        <v>373.164842931377</v>
      </c>
      <c r="N29">
        <v>37297</v>
      </c>
      <c r="O29">
        <v>72.185397623022595</v>
      </c>
      <c r="P29">
        <v>0.72223107933437802</v>
      </c>
      <c r="Q29">
        <v>14556.666666666601</v>
      </c>
      <c r="R29">
        <v>162.391502240726</v>
      </c>
      <c r="S29">
        <v>39121</v>
      </c>
      <c r="T29">
        <v>57.970686691395997</v>
      </c>
      <c r="U29">
        <v>0.24063666311552101</v>
      </c>
      <c r="V29">
        <v>12815</v>
      </c>
    </row>
    <row r="30" spans="1:37" ht="15" x14ac:dyDescent="0.45">
      <c r="A30" t="s">
        <v>19</v>
      </c>
      <c r="B30" s="2" t="s">
        <v>79</v>
      </c>
      <c r="H30">
        <v>979.67545646504698</v>
      </c>
      <c r="I30">
        <v>33646</v>
      </c>
      <c r="J30">
        <v>48.566956184460203</v>
      </c>
      <c r="K30">
        <v>1.4141310993618501</v>
      </c>
      <c r="L30">
        <v>11686.666666666601</v>
      </c>
      <c r="M30">
        <v>1505.0854903736599</v>
      </c>
      <c r="N30">
        <v>34232.333333333299</v>
      </c>
      <c r="O30">
        <v>56.987949815693298</v>
      </c>
      <c r="P30">
        <v>2.5055766885228099</v>
      </c>
      <c r="Q30">
        <v>11492</v>
      </c>
      <c r="AG30">
        <v>1551.2701247687301</v>
      </c>
      <c r="AH30">
        <v>38258</v>
      </c>
      <c r="AI30">
        <v>63.675594967133399</v>
      </c>
      <c r="AJ30">
        <v>2.5818926276697201</v>
      </c>
      <c r="AK30">
        <v>11656.666666666601</v>
      </c>
    </row>
    <row r="31" spans="1:37" ht="15" x14ac:dyDescent="0.45">
      <c r="A31" t="s">
        <v>17</v>
      </c>
      <c r="B31" s="2" t="s">
        <v>80</v>
      </c>
      <c r="H31">
        <v>6925.4838820114201</v>
      </c>
      <c r="I31">
        <v>30562</v>
      </c>
      <c r="J31">
        <v>35.750599121749801</v>
      </c>
      <c r="K31">
        <v>8.1012433083544995</v>
      </c>
      <c r="L31">
        <v>8602.6666666666606</v>
      </c>
      <c r="M31">
        <v>327.623767961564</v>
      </c>
      <c r="N31">
        <v>35438.333333333299</v>
      </c>
      <c r="O31">
        <v>62.968411656776297</v>
      </c>
      <c r="P31">
        <v>0.58213652700601004</v>
      </c>
      <c r="Q31">
        <v>12698</v>
      </c>
      <c r="AG31">
        <v>2071.8159506416901</v>
      </c>
      <c r="AH31">
        <v>38752.666666666599</v>
      </c>
      <c r="AI31">
        <v>66.377756332052599</v>
      </c>
      <c r="AJ31">
        <v>3.5487233825600102</v>
      </c>
      <c r="AK31">
        <v>12151.333333333299</v>
      </c>
    </row>
    <row r="32" spans="1:37" ht="15" x14ac:dyDescent="0.45">
      <c r="A32" t="s">
        <v>14</v>
      </c>
      <c r="B32" s="2" t="s">
        <v>81</v>
      </c>
      <c r="H32">
        <v>1749.3545476355901</v>
      </c>
      <c r="I32">
        <v>31216.666666666599</v>
      </c>
      <c r="J32">
        <v>38.471235229744103</v>
      </c>
      <c r="K32">
        <v>2.1558941901434499</v>
      </c>
      <c r="L32">
        <v>9257.3333333333303</v>
      </c>
      <c r="M32">
        <v>558.83479967995299</v>
      </c>
      <c r="N32">
        <v>30072.666666666599</v>
      </c>
      <c r="O32">
        <v>36.360480684992602</v>
      </c>
      <c r="P32">
        <v>0.67568008401420998</v>
      </c>
      <c r="Q32">
        <v>7332.3333333333303</v>
      </c>
      <c r="AG32">
        <v>643.35474921176399</v>
      </c>
      <c r="AH32">
        <v>33419.333333333299</v>
      </c>
      <c r="AI32">
        <v>37.243941076858597</v>
      </c>
      <c r="AJ32">
        <v>0.71698217711783896</v>
      </c>
      <c r="AK32">
        <v>6818</v>
      </c>
    </row>
    <row r="33" spans="1:37" ht="15" x14ac:dyDescent="0.45">
      <c r="A33" t="s">
        <v>33</v>
      </c>
      <c r="B33" s="2" t="s">
        <v>82</v>
      </c>
      <c r="C33">
        <v>818.53710972685894</v>
      </c>
      <c r="D33">
        <v>39659</v>
      </c>
      <c r="E33">
        <v>80.219721709498799</v>
      </c>
      <c r="F33">
        <v>1.6556851950675999</v>
      </c>
      <c r="G33">
        <v>15066.333333333299</v>
      </c>
      <c r="M33">
        <v>982.01374735794798</v>
      </c>
      <c r="N33">
        <v>39097</v>
      </c>
      <c r="O33">
        <v>81.111460072400206</v>
      </c>
      <c r="P33">
        <v>2.0373064137752799</v>
      </c>
      <c r="Q33">
        <v>16356.666666666601</v>
      </c>
      <c r="W33">
        <v>2055.3620119093298</v>
      </c>
      <c r="X33">
        <v>34771</v>
      </c>
      <c r="Y33">
        <v>47.991756555292397</v>
      </c>
      <c r="Z33">
        <v>2.8368592593986102</v>
      </c>
      <c r="AA33">
        <v>10945</v>
      </c>
      <c r="AB33">
        <v>1457.1798104557899</v>
      </c>
      <c r="AC33">
        <v>39126</v>
      </c>
      <c r="AD33">
        <v>68.377108268824202</v>
      </c>
      <c r="AE33">
        <v>2.5465864557245999</v>
      </c>
      <c r="AF33">
        <v>14986.666666666601</v>
      </c>
    </row>
    <row r="34" spans="1:37" ht="15" x14ac:dyDescent="0.45">
      <c r="A34" t="s">
        <v>32</v>
      </c>
      <c r="B34" s="2" t="s">
        <v>83</v>
      </c>
      <c r="C34">
        <v>755.76208778512705</v>
      </c>
      <c r="D34">
        <v>31686.666666666599</v>
      </c>
      <c r="E34">
        <v>37.7715462161011</v>
      </c>
      <c r="F34">
        <v>0.90089320304501297</v>
      </c>
      <c r="G34">
        <v>7094</v>
      </c>
      <c r="M34">
        <v>1290.47549376189</v>
      </c>
      <c r="N34">
        <v>31567</v>
      </c>
      <c r="O34">
        <v>43.770765492503699</v>
      </c>
      <c r="P34">
        <v>1.7893718190285599</v>
      </c>
      <c r="Q34">
        <v>8826.6666666666606</v>
      </c>
      <c r="W34">
        <v>992.50104953764799</v>
      </c>
      <c r="X34">
        <v>29388.666666666599</v>
      </c>
      <c r="Y34">
        <v>24.391242070800001</v>
      </c>
      <c r="Z34">
        <v>0.82373023687575397</v>
      </c>
      <c r="AA34">
        <v>5562.6666666666597</v>
      </c>
      <c r="AB34">
        <v>719.43797508888804</v>
      </c>
      <c r="AC34">
        <v>32408</v>
      </c>
      <c r="AD34">
        <v>37.726035313978002</v>
      </c>
      <c r="AE34">
        <v>0.83749513868243197</v>
      </c>
      <c r="AF34">
        <v>8268.6666666666606</v>
      </c>
    </row>
    <row r="35" spans="1:37" ht="15" x14ac:dyDescent="0.45">
      <c r="A35" t="s">
        <v>30</v>
      </c>
      <c r="B35" s="2" t="s">
        <v>84</v>
      </c>
      <c r="C35">
        <v>1011.62361248308</v>
      </c>
      <c r="D35">
        <v>31582.333333333299</v>
      </c>
      <c r="E35">
        <v>37.216030100809299</v>
      </c>
      <c r="F35">
        <v>1.1920783184542001</v>
      </c>
      <c r="G35">
        <v>6989.6666666666597</v>
      </c>
      <c r="M35">
        <v>508.45091536286299</v>
      </c>
      <c r="N35">
        <v>34853.666666666599</v>
      </c>
      <c r="O35">
        <v>60.069094335256203</v>
      </c>
      <c r="P35">
        <v>0.87629764443088398</v>
      </c>
      <c r="Q35">
        <v>12113.333333333299</v>
      </c>
      <c r="W35">
        <v>462.30004686711101</v>
      </c>
      <c r="X35">
        <v>32430.333333333299</v>
      </c>
      <c r="Y35">
        <v>37.728375573679401</v>
      </c>
      <c r="Z35">
        <v>0.53782456124200495</v>
      </c>
      <c r="AA35">
        <v>8604.3333333333303</v>
      </c>
      <c r="AB35">
        <v>147.00113378247499</v>
      </c>
      <c r="AC35">
        <v>33849.333333333299</v>
      </c>
      <c r="AD35">
        <v>44.302161118123898</v>
      </c>
      <c r="AE35">
        <v>0.192395751173182</v>
      </c>
      <c r="AF35">
        <v>9710</v>
      </c>
    </row>
    <row r="36" spans="1:37" ht="15" x14ac:dyDescent="0.45">
      <c r="A36" t="s">
        <v>39</v>
      </c>
      <c r="B36" s="3" t="s">
        <v>85</v>
      </c>
      <c r="C36" s="3"/>
      <c r="D36" s="3"/>
      <c r="E36" s="3"/>
      <c r="W36">
        <v>523.89534578323196</v>
      </c>
      <c r="X36">
        <v>33492.333333333299</v>
      </c>
      <c r="Y36">
        <v>42.385044871232701</v>
      </c>
      <c r="Z36">
        <v>0.66299733487819901</v>
      </c>
      <c r="AA36">
        <v>9666.3333333333303</v>
      </c>
      <c r="AB36">
        <v>277.49294285320798</v>
      </c>
      <c r="AC36">
        <v>34751.333333333299</v>
      </c>
      <c r="AD36">
        <v>48.417562696759099</v>
      </c>
      <c r="AE36">
        <v>0.38661917888531999</v>
      </c>
      <c r="AF36">
        <v>10612</v>
      </c>
    </row>
    <row r="37" spans="1:37" ht="15" x14ac:dyDescent="0.45">
      <c r="A37" t="s">
        <v>18</v>
      </c>
      <c r="B37" s="2" t="s">
        <v>86</v>
      </c>
      <c r="H37">
        <v>323.21870820441802</v>
      </c>
      <c r="I37">
        <v>35200.333333333299</v>
      </c>
      <c r="J37">
        <v>55.026389062045403</v>
      </c>
      <c r="K37">
        <v>0.50526676044132401</v>
      </c>
      <c r="L37">
        <v>13241</v>
      </c>
      <c r="R37">
        <v>409.34256232809901</v>
      </c>
      <c r="S37">
        <v>40154.333333333299</v>
      </c>
      <c r="T37">
        <v>62.645134051087098</v>
      </c>
      <c r="U37">
        <v>0.63861898732040401</v>
      </c>
      <c r="V37">
        <v>13848.333333333299</v>
      </c>
      <c r="AG37">
        <v>1182.4027796539201</v>
      </c>
      <c r="AH37">
        <v>38105.333333333299</v>
      </c>
      <c r="AI37">
        <v>62.8416395054535</v>
      </c>
      <c r="AJ37">
        <v>1.9499666511054801</v>
      </c>
      <c r="AK37">
        <v>11504</v>
      </c>
    </row>
    <row r="38" spans="1:37" ht="14.6" customHeight="1" x14ac:dyDescent="0.45">
      <c r="A38" t="s">
        <v>16</v>
      </c>
      <c r="B38" s="2" t="s">
        <v>87</v>
      </c>
      <c r="H38">
        <v>1882.94990197119</v>
      </c>
      <c r="I38">
        <v>33362.666666666599</v>
      </c>
      <c r="J38">
        <v>47.3894914737702</v>
      </c>
      <c r="K38">
        <v>2.67460749515427</v>
      </c>
      <c r="L38">
        <v>11403.333333333299</v>
      </c>
      <c r="R38">
        <v>579.70452243650095</v>
      </c>
      <c r="S38">
        <v>36720.333333333299</v>
      </c>
      <c r="T38">
        <v>47.110889954461797</v>
      </c>
      <c r="U38">
        <v>0.743740415281539</v>
      </c>
      <c r="V38">
        <v>10414.333333333299</v>
      </c>
      <c r="AG38">
        <v>1936.9724658170301</v>
      </c>
      <c r="AH38">
        <v>34686.666666666599</v>
      </c>
      <c r="AI38">
        <v>44.1668639268741</v>
      </c>
      <c r="AJ38">
        <v>2.46636553895376</v>
      </c>
      <c r="AK38">
        <v>8085.3333333333303</v>
      </c>
    </row>
    <row r="39" spans="1:37" ht="15" x14ac:dyDescent="0.45">
      <c r="A39" t="s">
        <v>15</v>
      </c>
      <c r="B39" s="2" t="s">
        <v>88</v>
      </c>
      <c r="H39">
        <v>601.18660441940403</v>
      </c>
      <c r="I39">
        <v>31592.333333333299</v>
      </c>
      <c r="J39">
        <v>40.032414910858897</v>
      </c>
      <c r="K39">
        <v>0.76179721621178298</v>
      </c>
      <c r="L39">
        <v>9633</v>
      </c>
      <c r="R39">
        <v>1689.9202150792</v>
      </c>
      <c r="S39">
        <v>36765.666666666599</v>
      </c>
      <c r="T39">
        <v>47.315962483790202</v>
      </c>
      <c r="U39">
        <v>2.1748606443680099</v>
      </c>
      <c r="V39">
        <v>10459.666666666601</v>
      </c>
      <c r="AG39">
        <v>1561.76950924264</v>
      </c>
      <c r="AH39">
        <v>34292</v>
      </c>
      <c r="AI39">
        <v>42.010961597989699</v>
      </c>
      <c r="AJ39">
        <v>1.91331619263104</v>
      </c>
      <c r="AK39">
        <v>7690.6666666666597</v>
      </c>
    </row>
    <row r="40" spans="1:37" ht="15" x14ac:dyDescent="0.45">
      <c r="A40" t="s">
        <v>20</v>
      </c>
      <c r="B40" s="2" t="s">
        <v>89</v>
      </c>
      <c r="H40">
        <v>1706.58284299356</v>
      </c>
      <c r="I40">
        <v>36289</v>
      </c>
      <c r="J40">
        <v>59.550624056296598</v>
      </c>
      <c r="K40">
        <v>2.8005200833320201</v>
      </c>
      <c r="L40">
        <v>14329.666666666601</v>
      </c>
      <c r="R40">
        <v>880.863780615368</v>
      </c>
      <c r="S40">
        <v>38386</v>
      </c>
      <c r="T40">
        <v>54.645797521035</v>
      </c>
      <c r="U40">
        <v>1.25398592713804</v>
      </c>
      <c r="V40">
        <v>12080</v>
      </c>
      <c r="AG40">
        <v>2046.8583243595499</v>
      </c>
      <c r="AH40">
        <v>36710</v>
      </c>
      <c r="AI40">
        <v>55.219505089313301</v>
      </c>
      <c r="AJ40">
        <v>3.0789023061584202</v>
      </c>
      <c r="AK40">
        <v>10108.666666666601</v>
      </c>
    </row>
    <row r="41" spans="1:37" ht="15" x14ac:dyDescent="0.45">
      <c r="A41" t="s">
        <v>51</v>
      </c>
      <c r="B41" s="2" t="s">
        <v>90</v>
      </c>
      <c r="W41">
        <v>742.61968732319497</v>
      </c>
      <c r="X41">
        <v>36447</v>
      </c>
      <c r="Y41">
        <v>55.340699815837901</v>
      </c>
      <c r="Z41">
        <v>1.12758507403858</v>
      </c>
      <c r="AA41">
        <v>12621</v>
      </c>
      <c r="AB41">
        <v>1334.46668498442</v>
      </c>
      <c r="AC41">
        <v>36007.666666666599</v>
      </c>
      <c r="AD41">
        <v>54.149620549632701</v>
      </c>
      <c r="AE41">
        <v>2.00681886157669</v>
      </c>
      <c r="AF41">
        <v>11868.333333333299</v>
      </c>
    </row>
    <row r="42" spans="1:37" ht="15" x14ac:dyDescent="0.45">
      <c r="A42" t="s">
        <v>46</v>
      </c>
      <c r="B42" s="2" t="s">
        <v>91</v>
      </c>
      <c r="W42">
        <v>832.02544031618004</v>
      </c>
      <c r="X42">
        <v>38483.333333333299</v>
      </c>
      <c r="Y42">
        <v>64.269636645327196</v>
      </c>
      <c r="Z42">
        <v>1.38953588727906</v>
      </c>
      <c r="AA42">
        <v>14657.333333333299</v>
      </c>
      <c r="AB42">
        <v>3430.8102541528001</v>
      </c>
      <c r="AC42">
        <v>41693</v>
      </c>
      <c r="AD42">
        <v>80.089121408909094</v>
      </c>
      <c r="AE42">
        <v>6.5903288076121598</v>
      </c>
      <c r="AF42">
        <v>17553.666666666599</v>
      </c>
      <c r="AG42">
        <v>1385.72868917403</v>
      </c>
      <c r="AH42">
        <v>40396</v>
      </c>
      <c r="AI42">
        <v>75.354613157559299</v>
      </c>
      <c r="AJ42">
        <v>2.5849353726616799</v>
      </c>
      <c r="AK42">
        <v>13794.666666666601</v>
      </c>
    </row>
    <row r="43" spans="1:37" ht="15" x14ac:dyDescent="0.45">
      <c r="A43" t="s">
        <v>38</v>
      </c>
      <c r="B43" s="2" t="s">
        <v>92</v>
      </c>
      <c r="W43">
        <v>2618.3938461074399</v>
      </c>
      <c r="X43">
        <v>31376.666666666599</v>
      </c>
      <c r="Y43">
        <v>33.108246367914802</v>
      </c>
      <c r="Z43">
        <v>2.76289477993702</v>
      </c>
      <c r="AA43">
        <v>7550.6666666666597</v>
      </c>
      <c r="AB43">
        <v>3476.8202426930202</v>
      </c>
      <c r="AC43">
        <v>31821</v>
      </c>
      <c r="AD43">
        <v>35.047830517238701</v>
      </c>
      <c r="AE43">
        <v>3.82938960450049</v>
      </c>
      <c r="AF43">
        <v>7681.6666666666597</v>
      </c>
    </row>
    <row r="44" spans="1:37" ht="15" x14ac:dyDescent="0.45">
      <c r="A44" t="s">
        <v>52</v>
      </c>
      <c r="B44" s="2" t="s">
        <v>93</v>
      </c>
      <c r="W44">
        <v>781.36888428790905</v>
      </c>
      <c r="X44">
        <v>32922.333333333299</v>
      </c>
      <c r="Y44">
        <v>39.885702592884897</v>
      </c>
      <c r="Z44">
        <v>0.946635422784184</v>
      </c>
      <c r="AA44">
        <v>9096.3333333333303</v>
      </c>
      <c r="AB44">
        <v>1785.14042398163</v>
      </c>
      <c r="AC44">
        <v>36852.666666666599</v>
      </c>
      <c r="AD44">
        <v>58.004957948686702</v>
      </c>
      <c r="AE44">
        <v>2.8097558356398098</v>
      </c>
      <c r="AF44">
        <v>12713.333333333299</v>
      </c>
    </row>
    <row r="45" spans="1:37" ht="15" x14ac:dyDescent="0.45">
      <c r="A45" t="s">
        <v>40</v>
      </c>
      <c r="B45" s="2" t="s">
        <v>94</v>
      </c>
      <c r="W45">
        <v>586.97047058036401</v>
      </c>
      <c r="X45">
        <v>40120.333333333299</v>
      </c>
      <c r="Y45">
        <v>71.4475722763015</v>
      </c>
      <c r="Z45">
        <v>1.04529577988331</v>
      </c>
      <c r="AA45">
        <v>16294.333333333299</v>
      </c>
      <c r="AB45">
        <v>934.79516472861496</v>
      </c>
      <c r="AC45">
        <v>41292</v>
      </c>
      <c r="AD45">
        <v>78.259547092908306</v>
      </c>
      <c r="AE45">
        <v>1.7716905506224401</v>
      </c>
      <c r="AF45">
        <v>17152.666666666599</v>
      </c>
      <c r="AG45">
        <v>2703.1883027269801</v>
      </c>
      <c r="AH45">
        <v>39846</v>
      </c>
      <c r="AI45">
        <v>72.350188459367402</v>
      </c>
      <c r="AJ45">
        <v>4.9083015395135003</v>
      </c>
      <c r="AK45">
        <v>13244.666666666601</v>
      </c>
    </row>
    <row r="46" spans="1:37" ht="15" x14ac:dyDescent="0.45">
      <c r="A46" t="s">
        <v>48</v>
      </c>
      <c r="B46" s="2" t="s">
        <v>95</v>
      </c>
      <c r="W46">
        <v>1097.03524707884</v>
      </c>
      <c r="X46">
        <v>34185.333333333299</v>
      </c>
      <c r="Y46">
        <v>45.4237189043819</v>
      </c>
      <c r="Z46">
        <v>1.45768421227939</v>
      </c>
      <c r="AA46">
        <v>10359.333333333299</v>
      </c>
      <c r="AB46">
        <v>1787.0467257461401</v>
      </c>
      <c r="AC46">
        <v>37532</v>
      </c>
      <c r="AD46">
        <v>61.104436299484398</v>
      </c>
      <c r="AE46">
        <v>2.9094235004144999</v>
      </c>
      <c r="AF46">
        <v>13392.666666666601</v>
      </c>
      <c r="AG46">
        <v>730.05958660920203</v>
      </c>
      <c r="AH46">
        <v>37005</v>
      </c>
      <c r="AI46">
        <v>56.830969245616203</v>
      </c>
      <c r="AJ46">
        <v>1.12119967339697</v>
      </c>
      <c r="AK46">
        <v>10403.666666666601</v>
      </c>
    </row>
    <row r="47" spans="1:37" ht="15" x14ac:dyDescent="0.45">
      <c r="A47" t="s">
        <v>44</v>
      </c>
      <c r="B47" s="2" t="s">
        <v>96</v>
      </c>
      <c r="W47">
        <v>554.877764316911</v>
      </c>
      <c r="X47">
        <v>28598.666666666599</v>
      </c>
      <c r="Y47">
        <v>20.927241369230298</v>
      </c>
      <c r="Z47">
        <v>0.40603504490695003</v>
      </c>
      <c r="AA47">
        <v>4772.6666666666597</v>
      </c>
      <c r="AB47">
        <v>2009.8557991391599</v>
      </c>
      <c r="AC47">
        <v>37376.666666666599</v>
      </c>
      <c r="AD47">
        <v>60.3957233890468</v>
      </c>
      <c r="AE47">
        <v>3.24765972255455</v>
      </c>
      <c r="AF47">
        <v>13237.333333333299</v>
      </c>
      <c r="AG47">
        <v>543.94515654919906</v>
      </c>
      <c r="AH47">
        <v>37981.666666666599</v>
      </c>
      <c r="AI47">
        <v>62.166099164223603</v>
      </c>
      <c r="AJ47">
        <v>0.89029659595252097</v>
      </c>
      <c r="AK47">
        <v>11380.333333333299</v>
      </c>
    </row>
    <row r="48" spans="1:37" ht="15" x14ac:dyDescent="0.45">
      <c r="A48" t="s">
        <v>54</v>
      </c>
      <c r="B48" s="2" t="s">
        <v>97</v>
      </c>
      <c r="W48">
        <v>2171.9881061675501</v>
      </c>
      <c r="X48">
        <v>26190.666666666599</v>
      </c>
      <c r="Y48">
        <v>10.3686164459645</v>
      </c>
      <c r="Z48">
        <v>0.85986782561401898</v>
      </c>
      <c r="AA48">
        <v>2364.6666666666601</v>
      </c>
      <c r="AB48">
        <v>580.49375534970204</v>
      </c>
      <c r="AC48">
        <v>35663</v>
      </c>
      <c r="AD48">
        <v>52.577068726902198</v>
      </c>
      <c r="AE48">
        <v>0.85580742143282496</v>
      </c>
      <c r="AF48">
        <v>11523.666666666601</v>
      </c>
      <c r="AG48">
        <v>191.95572406156501</v>
      </c>
      <c r="AH48">
        <v>35693</v>
      </c>
      <c r="AI48">
        <v>49.664050692838501</v>
      </c>
      <c r="AJ48">
        <v>0.26709155326181899</v>
      </c>
      <c r="AK48">
        <v>9091.6666666666606</v>
      </c>
    </row>
    <row r="49" spans="1:32" ht="15" x14ac:dyDescent="0.45">
      <c r="A49" t="s">
        <v>50</v>
      </c>
      <c r="B49" s="2" t="s">
        <v>98</v>
      </c>
      <c r="W49">
        <v>774.81438637478402</v>
      </c>
      <c r="X49">
        <v>29596.666666666599</v>
      </c>
      <c r="Y49">
        <v>25.303282761846301</v>
      </c>
      <c r="Z49">
        <v>0.66241741771779195</v>
      </c>
      <c r="AA49">
        <v>5770.6666666666597</v>
      </c>
      <c r="AB49">
        <v>2008.8564740501799</v>
      </c>
      <c r="AC49">
        <v>36955.666666666599</v>
      </c>
      <c r="AD49">
        <v>58.474898483719301</v>
      </c>
      <c r="AE49">
        <v>3.1786107242492401</v>
      </c>
      <c r="AF49">
        <v>12816.333333333299</v>
      </c>
    </row>
    <row r="50" spans="1:32" ht="15" x14ac:dyDescent="0.45">
      <c r="A50" t="s">
        <v>43</v>
      </c>
      <c r="B50" s="2" t="s">
        <v>99</v>
      </c>
      <c r="W50">
        <v>666.289226487517</v>
      </c>
      <c r="X50">
        <v>29109.666666666599</v>
      </c>
      <c r="Y50">
        <v>23.167879797714001</v>
      </c>
      <c r="Z50">
        <v>0.53028806157546704</v>
      </c>
      <c r="AA50">
        <v>5283.6666666666597</v>
      </c>
      <c r="AB50">
        <v>1135.5092836843401</v>
      </c>
      <c r="AC50">
        <v>37237.666666666599</v>
      </c>
      <c r="AD50">
        <v>59.761531793226098</v>
      </c>
      <c r="AE50">
        <v>1.82234227417772</v>
      </c>
      <c r="AF50">
        <v>13098.333333333299</v>
      </c>
    </row>
    <row r="51" spans="1:32" ht="15" x14ac:dyDescent="0.45">
      <c r="A51" t="s">
        <v>45</v>
      </c>
      <c r="B51" s="2" t="s">
        <v>100</v>
      </c>
      <c r="W51">
        <v>1634.6745853533</v>
      </c>
      <c r="X51">
        <v>33531</v>
      </c>
      <c r="Y51">
        <v>42.5545908971323</v>
      </c>
      <c r="Z51">
        <v>2.07458495808801</v>
      </c>
      <c r="AA51">
        <v>9705</v>
      </c>
      <c r="AB51">
        <v>641.97066391957003</v>
      </c>
      <c r="AC51">
        <v>38074.666666666599</v>
      </c>
      <c r="AD51">
        <v>63.580368956549499</v>
      </c>
      <c r="AE51">
        <v>1.07201809614321</v>
      </c>
      <c r="AF51">
        <v>13935.333333333299</v>
      </c>
    </row>
    <row r="52" spans="1:32" ht="15" x14ac:dyDescent="0.45">
      <c r="A52" t="s">
        <v>53</v>
      </c>
      <c r="B52" s="2" t="s">
        <v>101</v>
      </c>
      <c r="W52">
        <v>442.21751812126701</v>
      </c>
      <c r="X52">
        <v>34709.333333333299</v>
      </c>
      <c r="Y52">
        <v>47.721359876055999</v>
      </c>
      <c r="Z52">
        <v>0.60799846321147</v>
      </c>
      <c r="AA52">
        <v>10883.333333333299</v>
      </c>
      <c r="AB52">
        <v>313.16821890692</v>
      </c>
      <c r="AC52">
        <v>35696.333333333299</v>
      </c>
      <c r="AD52">
        <v>52.729153042446697</v>
      </c>
      <c r="AE52">
        <v>0.46259919159129698</v>
      </c>
      <c r="AF52">
        <v>11557</v>
      </c>
    </row>
    <row r="54" spans="1:32" x14ac:dyDescent="0.4">
      <c r="A54" t="s">
        <v>132</v>
      </c>
      <c r="B54" s="1">
        <v>45393</v>
      </c>
    </row>
    <row r="55" spans="1:32" x14ac:dyDescent="0.4">
      <c r="A55" t="s">
        <v>133</v>
      </c>
      <c r="B55" s="1">
        <v>45395</v>
      </c>
    </row>
    <row r="56" spans="1:32" x14ac:dyDescent="0.4">
      <c r="A56" t="s">
        <v>134</v>
      </c>
      <c r="B56" s="1">
        <v>45400</v>
      </c>
    </row>
    <row r="57" spans="1:32" x14ac:dyDescent="0.4">
      <c r="A57" t="s">
        <v>135</v>
      </c>
      <c r="B57" s="1">
        <v>45405</v>
      </c>
    </row>
    <row r="58" spans="1:32" x14ac:dyDescent="0.4">
      <c r="A58" t="s">
        <v>136</v>
      </c>
      <c r="B58" s="1">
        <v>45408</v>
      </c>
    </row>
    <row r="59" spans="1:32" x14ac:dyDescent="0.4">
      <c r="A59" t="s">
        <v>137</v>
      </c>
      <c r="B59" s="1">
        <v>45409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EBEC-DBAE-45BF-B04B-74E71C57A588}">
  <dimension ref="A1:AA51"/>
  <sheetViews>
    <sheetView workbookViewId="0">
      <selection activeCell="M43" sqref="M43"/>
    </sheetView>
  </sheetViews>
  <sheetFormatPr defaultRowHeight="14.6" x14ac:dyDescent="0.4"/>
  <cols>
    <col min="2" max="2" width="27" bestFit="1" customWidth="1"/>
    <col min="23" max="23" width="10.23046875" bestFit="1" customWidth="1"/>
    <col min="24" max="24" width="10.921875" bestFit="1" customWidth="1"/>
    <col min="25" max="25" width="17.84375" bestFit="1" customWidth="1"/>
    <col min="26" max="26" width="16.3046875" bestFit="1" customWidth="1"/>
    <col min="27" max="27" width="15.4609375" bestFit="1" customWidth="1"/>
  </cols>
  <sheetData>
    <row r="1" spans="1:27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W1" t="s">
        <v>141</v>
      </c>
      <c r="X1" t="s">
        <v>140</v>
      </c>
      <c r="Y1" t="s">
        <v>142</v>
      </c>
      <c r="Z1" t="s">
        <v>143</v>
      </c>
      <c r="AA1" t="s">
        <v>144</v>
      </c>
    </row>
    <row r="2" spans="1:27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H2">
        <v>1119.5700067436601</v>
      </c>
      <c r="I2">
        <v>34919</v>
      </c>
      <c r="J2">
        <v>60.393077342678097</v>
      </c>
      <c r="K2">
        <v>1.93631770691636</v>
      </c>
      <c r="L2">
        <v>12178.666666666601</v>
      </c>
      <c r="M2">
        <v>1316.0611687911701</v>
      </c>
      <c r="N2">
        <v>38142</v>
      </c>
      <c r="O2">
        <v>63.041934485332902</v>
      </c>
      <c r="P2">
        <v>2.17521477588024</v>
      </c>
      <c r="Q2">
        <v>11540.666666666601</v>
      </c>
      <c r="W2">
        <f>AVERAGE(C2,H2)</f>
        <v>1242.834476933835</v>
      </c>
      <c r="X2">
        <f>AVERAGE(D2,I2)</f>
        <v>34566.333333333299</v>
      </c>
      <c r="Y2">
        <f t="shared" ref="Y2:AA4" si="0">AVERAGE(E2,J2)</f>
        <v>55.809736172403902</v>
      </c>
      <c r="Z2">
        <f t="shared" si="0"/>
        <v>1.9908543300810899</v>
      </c>
      <c r="AA2">
        <f t="shared" si="0"/>
        <v>10899.833333333296</v>
      </c>
    </row>
    <row r="3" spans="1:27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H3">
        <v>416.38443774953902</v>
      </c>
      <c r="I3">
        <v>33178</v>
      </c>
      <c r="J3">
        <v>51.759591384696698</v>
      </c>
      <c r="K3">
        <v>0.64958371079820498</v>
      </c>
      <c r="L3">
        <v>10437.666666666601</v>
      </c>
      <c r="M3">
        <v>854.070254721472</v>
      </c>
      <c r="N3">
        <v>38773</v>
      </c>
      <c r="O3">
        <v>66.488829002713103</v>
      </c>
      <c r="P3">
        <v>1.46457924644674</v>
      </c>
      <c r="Q3">
        <v>12171.666666666601</v>
      </c>
      <c r="W3">
        <f t="shared" ref="W3:W7" si="1">AVERAGE(C3,H3)</f>
        <v>1258.8123135490193</v>
      </c>
      <c r="X3">
        <f t="shared" ref="X3:X4" si="2">AVERAGE(D3,I3)</f>
        <v>33805.833333333299</v>
      </c>
      <c r="Y3">
        <f t="shared" si="0"/>
        <v>52.078681110494003</v>
      </c>
      <c r="Z3">
        <f t="shared" si="0"/>
        <v>1.9235222923767925</v>
      </c>
      <c r="AA3">
        <f t="shared" si="0"/>
        <v>10139.333333333296</v>
      </c>
    </row>
    <row r="4" spans="1:27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H4">
        <v>1594.0245711196901</v>
      </c>
      <c r="I4">
        <v>34104.333333333299</v>
      </c>
      <c r="J4">
        <v>56.353207597070899</v>
      </c>
      <c r="K4">
        <v>2.6339291459875098</v>
      </c>
      <c r="L4">
        <v>11364</v>
      </c>
      <c r="M4">
        <v>678.96023447621701</v>
      </c>
      <c r="N4">
        <v>36835</v>
      </c>
      <c r="O4">
        <v>55.902328884356898</v>
      </c>
      <c r="P4">
        <v>1.0304183066944299</v>
      </c>
      <c r="Q4">
        <v>10233.666666666601</v>
      </c>
      <c r="W4">
        <f t="shared" si="1"/>
        <v>1611.9265448534202</v>
      </c>
      <c r="X4">
        <f t="shared" si="2"/>
        <v>32778.16666666665</v>
      </c>
      <c r="Y4">
        <f t="shared" si="0"/>
        <v>46.437643128366446</v>
      </c>
      <c r="Z4">
        <f t="shared" si="0"/>
        <v>2.26324343216965</v>
      </c>
      <c r="AA4">
        <f t="shared" si="0"/>
        <v>9111.6666666666642</v>
      </c>
    </row>
    <row r="5" spans="1:27" ht="15" x14ac:dyDescent="0.45">
      <c r="A5" t="s">
        <v>29</v>
      </c>
      <c r="B5" s="2" t="s">
        <v>61</v>
      </c>
      <c r="C5">
        <v>1499.8080988357499</v>
      </c>
      <c r="D5">
        <v>38931.333333333299</v>
      </c>
      <c r="E5">
        <v>76.345307397415795</v>
      </c>
      <c r="F5">
        <v>2.94116077048692</v>
      </c>
      <c r="G5">
        <v>14338.666666666601</v>
      </c>
      <c r="H5">
        <v>687.76909885028397</v>
      </c>
      <c r="I5">
        <v>37485.333333333299</v>
      </c>
      <c r="J5">
        <v>73.119328231151897</v>
      </c>
      <c r="K5">
        <v>1.3415704227273999</v>
      </c>
      <c r="L5">
        <v>14745</v>
      </c>
      <c r="W5">
        <f t="shared" si="1"/>
        <v>1093.7885988430169</v>
      </c>
      <c r="X5">
        <f t="shared" ref="X5:X7" si="3">AVERAGE(D5,I5)</f>
        <v>38208.333333333299</v>
      </c>
      <c r="Y5">
        <f t="shared" ref="Y5:Y7" si="4">AVERAGE(E5,J5)</f>
        <v>74.732317814283846</v>
      </c>
      <c r="Z5">
        <f t="shared" ref="Z5:Z7" si="5">AVERAGE(F5,K5)</f>
        <v>2.1413655966071601</v>
      </c>
      <c r="AA5">
        <f t="shared" ref="AA5:AA7" si="6">AVERAGE(G5,L5)</f>
        <v>14541.833333333299</v>
      </c>
    </row>
    <row r="6" spans="1:27" ht="15" x14ac:dyDescent="0.45">
      <c r="A6" t="s">
        <v>26</v>
      </c>
      <c r="B6" s="2" t="s">
        <v>62</v>
      </c>
      <c r="C6">
        <v>1604.2160078991801</v>
      </c>
      <c r="D6">
        <v>39826</v>
      </c>
      <c r="E6">
        <v>81.108902456339607</v>
      </c>
      <c r="F6">
        <v>3.2671169513281102</v>
      </c>
      <c r="G6">
        <v>15233.333333333299</v>
      </c>
      <c r="H6">
        <v>384.57422343850999</v>
      </c>
      <c r="I6">
        <v>39821.333333333299</v>
      </c>
      <c r="J6">
        <v>84.703373721010905</v>
      </c>
      <c r="K6">
        <v>0.81802218671850202</v>
      </c>
      <c r="L6">
        <v>17081</v>
      </c>
      <c r="W6">
        <f t="shared" si="1"/>
        <v>994.39511566884505</v>
      </c>
      <c r="X6">
        <f t="shared" si="3"/>
        <v>39823.66666666665</v>
      </c>
      <c r="Y6">
        <f t="shared" si="4"/>
        <v>82.906138088675249</v>
      </c>
      <c r="Z6">
        <f t="shared" si="5"/>
        <v>2.0425695690233061</v>
      </c>
      <c r="AA6">
        <f t="shared" si="6"/>
        <v>16157.16666666665</v>
      </c>
    </row>
    <row r="7" spans="1:27" ht="15" x14ac:dyDescent="0.45">
      <c r="A7" t="s">
        <v>23</v>
      </c>
      <c r="B7" s="2" t="s">
        <v>63</v>
      </c>
      <c r="C7">
        <v>1365.0175823043401</v>
      </c>
      <c r="D7">
        <v>33179</v>
      </c>
      <c r="E7">
        <v>45.717378957830398</v>
      </c>
      <c r="F7">
        <v>1.8808591607435201</v>
      </c>
      <c r="G7">
        <v>8586.3333333333303</v>
      </c>
      <c r="H7">
        <v>1038.5119161569501</v>
      </c>
      <c r="I7">
        <v>33890</v>
      </c>
      <c r="J7">
        <v>55.290344975783903</v>
      </c>
      <c r="K7">
        <v>1.6942957245730501</v>
      </c>
      <c r="L7">
        <v>11149.666666666601</v>
      </c>
      <c r="W7">
        <f t="shared" si="1"/>
        <v>1201.7647492306451</v>
      </c>
      <c r="X7">
        <f t="shared" si="3"/>
        <v>33534.5</v>
      </c>
      <c r="Y7">
        <f t="shared" si="4"/>
        <v>50.50386196680715</v>
      </c>
      <c r="Z7">
        <f t="shared" si="5"/>
        <v>1.7875774426582851</v>
      </c>
      <c r="AA7">
        <f t="shared" si="6"/>
        <v>9867.9999999999654</v>
      </c>
    </row>
    <row r="8" spans="1:27" ht="15" x14ac:dyDescent="0.45">
      <c r="A8" t="s">
        <v>12</v>
      </c>
      <c r="B8" s="2" t="s">
        <v>64</v>
      </c>
      <c r="C8">
        <v>1816.89322746274</v>
      </c>
      <c r="D8">
        <v>33864</v>
      </c>
      <c r="E8">
        <v>49.4729113853911</v>
      </c>
      <c r="F8">
        <v>2.6543526352167999</v>
      </c>
      <c r="G8">
        <v>11904.666666666601</v>
      </c>
      <c r="H8">
        <v>13080.333188926499</v>
      </c>
      <c r="I8">
        <v>43771.333333333299</v>
      </c>
      <c r="J8">
        <v>79.007207696251399</v>
      </c>
      <c r="K8">
        <v>23.6099867720202</v>
      </c>
      <c r="L8">
        <v>17465.333333333299</v>
      </c>
      <c r="M8">
        <v>644.28875514011497</v>
      </c>
      <c r="N8">
        <v>35648</v>
      </c>
      <c r="O8">
        <v>51.837235815136303</v>
      </c>
      <c r="P8">
        <v>0.93688701002128605</v>
      </c>
      <c r="Q8">
        <v>11822</v>
      </c>
      <c r="W8">
        <f>AVERAGE(C8,M8)</f>
        <v>1230.5909913014275</v>
      </c>
      <c r="X8">
        <f>AVERAGE(D8,N8)</f>
        <v>34756</v>
      </c>
      <c r="Y8">
        <f t="shared" ref="Y8:AA8" si="7">AVERAGE(E8,O8)</f>
        <v>50.655073600263705</v>
      </c>
      <c r="Z8">
        <f t="shared" si="7"/>
        <v>1.795619822619043</v>
      </c>
      <c r="AA8">
        <f t="shared" si="7"/>
        <v>11863.333333333299</v>
      </c>
    </row>
    <row r="9" spans="1:27" ht="15" x14ac:dyDescent="0.45">
      <c r="A9" t="s">
        <v>11</v>
      </c>
      <c r="B9" s="2" t="s">
        <v>65</v>
      </c>
      <c r="C9">
        <v>2216.3403017888099</v>
      </c>
      <c r="D9">
        <v>31272.333333333299</v>
      </c>
      <c r="E9">
        <v>38.702572414079697</v>
      </c>
      <c r="F9">
        <v>2.74293798642756</v>
      </c>
      <c r="G9">
        <v>9313</v>
      </c>
      <c r="H9">
        <v>1053.1601650904399</v>
      </c>
      <c r="I9">
        <v>37529.666666666599</v>
      </c>
      <c r="J9">
        <v>50.772037757471502</v>
      </c>
      <c r="K9">
        <v>1.4247685209026699</v>
      </c>
      <c r="L9">
        <v>11223.666666666601</v>
      </c>
      <c r="M9">
        <v>176.935958282462</v>
      </c>
      <c r="N9">
        <v>35588.666666666599</v>
      </c>
      <c r="O9">
        <v>51.577070361600697</v>
      </c>
      <c r="P9">
        <v>0.25642540799032898</v>
      </c>
      <c r="Q9">
        <v>11762.666666666601</v>
      </c>
      <c r="W9">
        <f>AVERAGE(C9,H9,M9)</f>
        <v>1148.8121417205705</v>
      </c>
      <c r="X9">
        <f>AVERAGE(D9,I9,N9)</f>
        <v>34796.888888888832</v>
      </c>
      <c r="Y9">
        <f t="shared" ref="Y9:AA10" si="8">AVERAGE(E9,J9,O9)</f>
        <v>47.01722684438397</v>
      </c>
      <c r="Z9">
        <f t="shared" si="8"/>
        <v>1.4747106384401862</v>
      </c>
      <c r="AA9">
        <f t="shared" si="8"/>
        <v>10766.4444444444</v>
      </c>
    </row>
    <row r="10" spans="1:27" ht="15" x14ac:dyDescent="0.45">
      <c r="A10" t="s">
        <v>10</v>
      </c>
      <c r="B10" s="2" t="s">
        <v>66</v>
      </c>
      <c r="C10">
        <v>1115.53813620751</v>
      </c>
      <c r="D10">
        <v>34361.666666666599</v>
      </c>
      <c r="E10">
        <v>51.541093518403002</v>
      </c>
      <c r="F10">
        <v>1.67326154343357</v>
      </c>
      <c r="G10">
        <v>12402.333333333299</v>
      </c>
      <c r="H10">
        <v>1323.2631383565899</v>
      </c>
      <c r="I10">
        <v>37890.333333333299</v>
      </c>
      <c r="J10">
        <v>52.403570674628298</v>
      </c>
      <c r="K10">
        <v>1.83011621412673</v>
      </c>
      <c r="L10">
        <v>11584.333333333299</v>
      </c>
      <c r="M10">
        <v>1417.0292869238799</v>
      </c>
      <c r="N10">
        <v>36698</v>
      </c>
      <c r="O10">
        <v>56.441287380513899</v>
      </c>
      <c r="P10">
        <v>2.17938190664001</v>
      </c>
      <c r="Q10">
        <v>12872</v>
      </c>
      <c r="W10">
        <f>AVERAGE(C10,H10,M10)</f>
        <v>1285.2768538293267</v>
      </c>
      <c r="X10">
        <f>AVERAGE(D10,I10,N10)</f>
        <v>36316.666666666635</v>
      </c>
      <c r="Y10">
        <f t="shared" si="8"/>
        <v>53.461983857848395</v>
      </c>
      <c r="Z10">
        <f t="shared" si="8"/>
        <v>1.8942532214001033</v>
      </c>
      <c r="AA10">
        <f t="shared" si="8"/>
        <v>12286.222222222199</v>
      </c>
    </row>
    <row r="11" spans="1:27" ht="15" x14ac:dyDescent="0.45">
      <c r="A11" t="s">
        <v>37</v>
      </c>
      <c r="B11" s="2" t="s">
        <v>67</v>
      </c>
      <c r="C11">
        <v>2296.4059600456799</v>
      </c>
      <c r="D11">
        <v>34928.333333333299</v>
      </c>
      <c r="E11">
        <v>48.681633488263302</v>
      </c>
      <c r="F11">
        <v>3.2006334862969101</v>
      </c>
      <c r="G11">
        <v>11102.333333333299</v>
      </c>
      <c r="H11">
        <v>1208.26707864335</v>
      </c>
      <c r="I11">
        <v>35707.666666666599</v>
      </c>
      <c r="J11">
        <v>52.780861709731802</v>
      </c>
      <c r="K11">
        <v>1.7859855750762099</v>
      </c>
      <c r="L11">
        <v>11568.333333333299</v>
      </c>
      <c r="W11">
        <f t="shared" ref="W11" si="9">AVERAGE(C11,H11)</f>
        <v>1752.336519344515</v>
      </c>
      <c r="X11">
        <f t="shared" ref="X11" si="10">AVERAGE(D11,I11)</f>
        <v>35317.999999999949</v>
      </c>
      <c r="Y11">
        <f t="shared" ref="Y11" si="11">AVERAGE(E11,J11)</f>
        <v>50.731247598997555</v>
      </c>
      <c r="Z11">
        <f t="shared" ref="Z11" si="12">AVERAGE(F11,K11)</f>
        <v>2.49330953068656</v>
      </c>
      <c r="AA11">
        <f t="shared" ref="AA11" si="13">AVERAGE(G11,L11)</f>
        <v>11335.333333333299</v>
      </c>
    </row>
    <row r="12" spans="1:27" ht="15" x14ac:dyDescent="0.45">
      <c r="A12" t="s">
        <v>36</v>
      </c>
      <c r="B12" s="2" t="s">
        <v>68</v>
      </c>
      <c r="C12">
        <v>1439.4689993188399</v>
      </c>
      <c r="D12">
        <v>33584</v>
      </c>
      <c r="E12">
        <v>42.786985880908503</v>
      </c>
      <c r="F12">
        <v>1.83392507592487</v>
      </c>
      <c r="G12">
        <v>9758</v>
      </c>
      <c r="H12">
        <v>544.87093272933203</v>
      </c>
      <c r="I12">
        <v>40117.666666666599</v>
      </c>
      <c r="J12">
        <v>72.9016166562742</v>
      </c>
      <c r="K12">
        <v>0.99013664466146301</v>
      </c>
      <c r="L12">
        <v>15978.333333333299</v>
      </c>
      <c r="W12">
        <f t="shared" ref="W12:W19" si="14">AVERAGE(C12,H12)</f>
        <v>992.16996602408597</v>
      </c>
      <c r="X12">
        <f t="shared" ref="X12:X19" si="15">AVERAGE(D12,I12)</f>
        <v>36850.833333333299</v>
      </c>
      <c r="Y12">
        <f t="shared" ref="Y12:Y19" si="16">AVERAGE(E12,J12)</f>
        <v>57.844301268591352</v>
      </c>
      <c r="Z12">
        <f t="shared" ref="Z12:Z19" si="17">AVERAGE(F12,K12)</f>
        <v>1.4120308602931666</v>
      </c>
      <c r="AA12">
        <f t="shared" ref="AA12:AA19" si="18">AVERAGE(G12,L12)</f>
        <v>12868.16666666665</v>
      </c>
    </row>
    <row r="13" spans="1:27" ht="15" x14ac:dyDescent="0.45">
      <c r="A13" t="s">
        <v>41</v>
      </c>
      <c r="B13" s="2" t="s">
        <v>69</v>
      </c>
      <c r="C13">
        <v>1406.5810795447701</v>
      </c>
      <c r="D13">
        <v>35060.333333333299</v>
      </c>
      <c r="E13">
        <v>49.2604285421965</v>
      </c>
      <c r="F13">
        <v>1.9762729035963</v>
      </c>
      <c r="G13">
        <v>11234.333333333299</v>
      </c>
      <c r="H13">
        <v>1208.26707864335</v>
      </c>
      <c r="I13">
        <v>35707.666666666599</v>
      </c>
      <c r="J13">
        <v>52.780861709731802</v>
      </c>
      <c r="K13">
        <v>1.7859855750762099</v>
      </c>
      <c r="L13">
        <v>11568.333333333299</v>
      </c>
      <c r="W13">
        <f t="shared" si="14"/>
        <v>1307.4240790940601</v>
      </c>
      <c r="X13">
        <f t="shared" si="15"/>
        <v>35383.999999999949</v>
      </c>
      <c r="Y13">
        <f t="shared" si="16"/>
        <v>51.020645125964151</v>
      </c>
      <c r="Z13">
        <f t="shared" si="17"/>
        <v>1.8811292393362549</v>
      </c>
      <c r="AA13">
        <f t="shared" si="18"/>
        <v>11401.333333333299</v>
      </c>
    </row>
    <row r="14" spans="1:27" ht="15" x14ac:dyDescent="0.45">
      <c r="A14" t="s">
        <v>9</v>
      </c>
      <c r="B14" s="2" t="s">
        <v>70</v>
      </c>
      <c r="C14">
        <v>1431.75603135916</v>
      </c>
      <c r="D14">
        <v>37599.666666666599</v>
      </c>
      <c r="E14">
        <v>69.254933976998402</v>
      </c>
      <c r="F14">
        <v>2.6371555445424399</v>
      </c>
      <c r="G14">
        <v>13006.9999999999</v>
      </c>
      <c r="H14">
        <v>2232.8884880351702</v>
      </c>
      <c r="I14">
        <v>36637</v>
      </c>
      <c r="J14">
        <v>68.912508058250793</v>
      </c>
      <c r="K14">
        <v>4.1999603112945696</v>
      </c>
      <c r="L14">
        <v>13896.666666666601</v>
      </c>
      <c r="M14">
        <v>3549.3991510301198</v>
      </c>
      <c r="N14">
        <v>38068.666666666599</v>
      </c>
      <c r="O14">
        <v>62.641344525573999</v>
      </c>
      <c r="P14">
        <v>5.8404760278389301</v>
      </c>
      <c r="Q14">
        <v>11467.333333333299</v>
      </c>
      <c r="W14">
        <f t="shared" si="14"/>
        <v>1832.322259697165</v>
      </c>
      <c r="X14">
        <f t="shared" si="15"/>
        <v>37118.333333333299</v>
      </c>
      <c r="Y14">
        <f t="shared" si="16"/>
        <v>69.083721017624597</v>
      </c>
      <c r="Z14">
        <f t="shared" si="17"/>
        <v>3.4185579279185045</v>
      </c>
      <c r="AA14">
        <f t="shared" si="18"/>
        <v>13451.83333333325</v>
      </c>
    </row>
    <row r="15" spans="1:27" ht="15" x14ac:dyDescent="0.45">
      <c r="A15" t="s">
        <v>28</v>
      </c>
      <c r="B15" s="2" t="s">
        <v>71</v>
      </c>
      <c r="C15">
        <v>1324.5513705905601</v>
      </c>
      <c r="D15">
        <v>33448.666666666599</v>
      </c>
      <c r="E15">
        <v>47.1532017606133</v>
      </c>
      <c r="F15">
        <v>1.86724447471011</v>
      </c>
      <c r="G15">
        <v>8855.9999999999909</v>
      </c>
      <c r="H15">
        <v>418.54549732774899</v>
      </c>
      <c r="I15">
        <v>34441.666666666599</v>
      </c>
      <c r="J15">
        <v>58.026017819065402</v>
      </c>
      <c r="K15">
        <v>0.70514962940323</v>
      </c>
      <c r="L15">
        <v>11701.333333333299</v>
      </c>
      <c r="M15">
        <v>4642.3570521880301</v>
      </c>
      <c r="N15">
        <v>36992</v>
      </c>
      <c r="O15">
        <v>56.759955570931702</v>
      </c>
      <c r="P15">
        <v>7.1231612247673697</v>
      </c>
      <c r="Q15">
        <v>10390.666666666601</v>
      </c>
      <c r="W15">
        <f t="shared" si="14"/>
        <v>871.54843395915452</v>
      </c>
      <c r="X15">
        <f t="shared" si="15"/>
        <v>33945.166666666599</v>
      </c>
      <c r="Y15">
        <f t="shared" si="16"/>
        <v>52.589609789839351</v>
      </c>
      <c r="Z15">
        <f t="shared" si="17"/>
        <v>1.2861970520566701</v>
      </c>
      <c r="AA15">
        <f t="shared" si="18"/>
        <v>10278.666666666646</v>
      </c>
    </row>
    <row r="16" spans="1:27" ht="15" x14ac:dyDescent="0.45">
      <c r="A16" t="s">
        <v>24</v>
      </c>
      <c r="B16" s="2" t="s">
        <v>72</v>
      </c>
      <c r="C16">
        <v>70.500591014070096</v>
      </c>
      <c r="D16">
        <v>34497.666666666599</v>
      </c>
      <c r="E16">
        <v>52.7385347153201</v>
      </c>
      <c r="F16">
        <v>0.10777824200611</v>
      </c>
      <c r="G16">
        <v>9904.9999999999909</v>
      </c>
      <c r="H16">
        <v>668.57235958421097</v>
      </c>
      <c r="I16">
        <v>33011</v>
      </c>
      <c r="J16">
        <v>50.9314511463378</v>
      </c>
      <c r="K16">
        <v>1.03151556965723</v>
      </c>
      <c r="L16">
        <v>10270.666666666601</v>
      </c>
      <c r="M16">
        <v>2595.44967202217</v>
      </c>
      <c r="N16">
        <v>35998</v>
      </c>
      <c r="O16">
        <v>51.330140752744903</v>
      </c>
      <c r="P16">
        <v>3.7008944102884498</v>
      </c>
      <c r="Q16">
        <v>9396.6666666666606</v>
      </c>
      <c r="W16">
        <f t="shared" si="14"/>
        <v>369.53647529914053</v>
      </c>
      <c r="X16">
        <f t="shared" si="15"/>
        <v>33754.333333333299</v>
      </c>
      <c r="Y16">
        <f t="shared" si="16"/>
        <v>51.834992930828946</v>
      </c>
      <c r="Z16">
        <f t="shared" si="17"/>
        <v>0.56964690583166999</v>
      </c>
      <c r="AA16">
        <f t="shared" si="18"/>
        <v>10087.833333333296</v>
      </c>
    </row>
    <row r="17" spans="1:27" ht="15" x14ac:dyDescent="0.45">
      <c r="A17" t="s">
        <v>49</v>
      </c>
      <c r="B17" s="2" t="s">
        <v>73</v>
      </c>
      <c r="C17">
        <v>240.326860754265</v>
      </c>
      <c r="D17">
        <v>38570</v>
      </c>
      <c r="E17">
        <v>64.649653599929806</v>
      </c>
      <c r="F17">
        <v>0.40282728282400299</v>
      </c>
      <c r="G17">
        <v>14744</v>
      </c>
      <c r="H17">
        <v>633.19191403554703</v>
      </c>
      <c r="I17">
        <v>38183</v>
      </c>
      <c r="J17">
        <v>64.074642982069193</v>
      </c>
      <c r="K17">
        <v>1.0625552164827401</v>
      </c>
      <c r="L17">
        <v>14043.666666666601</v>
      </c>
      <c r="W17">
        <f t="shared" si="14"/>
        <v>436.75938739490601</v>
      </c>
      <c r="X17">
        <f t="shared" si="15"/>
        <v>38376.5</v>
      </c>
      <c r="Y17">
        <f t="shared" si="16"/>
        <v>64.3621482909995</v>
      </c>
      <c r="Z17">
        <f t="shared" si="17"/>
        <v>0.73269124965337151</v>
      </c>
      <c r="AA17">
        <f t="shared" si="18"/>
        <v>14393.833333333299</v>
      </c>
    </row>
    <row r="18" spans="1:27" ht="15" x14ac:dyDescent="0.45">
      <c r="A18" t="s">
        <v>47</v>
      </c>
      <c r="B18" s="2" t="s">
        <v>74</v>
      </c>
      <c r="C18">
        <v>731.362427254777</v>
      </c>
      <c r="D18">
        <v>37523</v>
      </c>
      <c r="E18">
        <v>60.058756467596197</v>
      </c>
      <c r="F18">
        <v>1.1706078380738401</v>
      </c>
      <c r="G18">
        <v>13697</v>
      </c>
      <c r="H18">
        <v>2098.3196451764202</v>
      </c>
      <c r="I18">
        <v>36237.666666666599</v>
      </c>
      <c r="J18">
        <v>55.199002326890003</v>
      </c>
      <c r="K18">
        <v>3.1962640432143101</v>
      </c>
      <c r="L18">
        <v>12098.333333333299</v>
      </c>
      <c r="W18">
        <f t="shared" si="14"/>
        <v>1414.8410362155987</v>
      </c>
      <c r="X18">
        <f t="shared" si="15"/>
        <v>36880.333333333299</v>
      </c>
      <c r="Y18">
        <f t="shared" si="16"/>
        <v>57.628879397243097</v>
      </c>
      <c r="Z18">
        <f t="shared" si="17"/>
        <v>2.1834359406440749</v>
      </c>
      <c r="AA18">
        <f t="shared" si="18"/>
        <v>12897.66666666665</v>
      </c>
    </row>
    <row r="19" spans="1:27" ht="15" x14ac:dyDescent="0.45">
      <c r="A19" t="s">
        <v>42</v>
      </c>
      <c r="B19" s="2" t="s">
        <v>75</v>
      </c>
      <c r="C19">
        <v>556.01918432130901</v>
      </c>
      <c r="D19">
        <v>37622.333333333299</v>
      </c>
      <c r="E19">
        <v>60.494314361717599</v>
      </c>
      <c r="F19">
        <v>0.89404341377406404</v>
      </c>
      <c r="G19">
        <v>13796.333333333299</v>
      </c>
      <c r="H19">
        <v>1029.86601070236</v>
      </c>
      <c r="I19">
        <v>39615</v>
      </c>
      <c r="J19">
        <v>70.608185177862595</v>
      </c>
      <c r="K19">
        <v>1.83559182107936</v>
      </c>
      <c r="L19">
        <v>15475.666666666601</v>
      </c>
      <c r="W19">
        <f t="shared" si="14"/>
        <v>792.94259751183449</v>
      </c>
      <c r="X19">
        <f t="shared" si="15"/>
        <v>38618.66666666665</v>
      </c>
      <c r="Y19">
        <f t="shared" si="16"/>
        <v>65.551249769790104</v>
      </c>
      <c r="Z19">
        <f t="shared" si="17"/>
        <v>1.3648176174267119</v>
      </c>
      <c r="AA19">
        <f t="shared" si="18"/>
        <v>14635.999999999949</v>
      </c>
    </row>
    <row r="20" spans="1:27" ht="15" x14ac:dyDescent="0.45">
      <c r="A20" t="s">
        <v>34</v>
      </c>
      <c r="B20" s="2" t="s">
        <v>76</v>
      </c>
      <c r="C20">
        <v>676.541449826492</v>
      </c>
      <c r="D20">
        <v>36106.333333333299</v>
      </c>
      <c r="E20">
        <v>61.303776799659197</v>
      </c>
      <c r="F20">
        <v>1.1486778691424699</v>
      </c>
      <c r="G20">
        <v>11513.666666666601</v>
      </c>
      <c r="H20">
        <v>456.651216283645</v>
      </c>
      <c r="I20">
        <v>36053.666666666599</v>
      </c>
      <c r="J20">
        <v>66.019802634841298</v>
      </c>
      <c r="K20">
        <v>0.83619853289096402</v>
      </c>
      <c r="L20">
        <v>13313.333333333299</v>
      </c>
      <c r="M20">
        <v>738.02709977344296</v>
      </c>
      <c r="N20">
        <v>37972</v>
      </c>
      <c r="O20">
        <v>52.773002804668401</v>
      </c>
      <c r="P20">
        <v>1.0257006796130099</v>
      </c>
      <c r="Q20">
        <v>11666</v>
      </c>
      <c r="W20">
        <f>AVERAGE(C20,H20,M20)</f>
        <v>623.73992196119332</v>
      </c>
      <c r="X20">
        <f>AVERAGE(D20,I20,N20)</f>
        <v>36710.666666666635</v>
      </c>
      <c r="Y20">
        <f t="shared" ref="Y20:AA22" si="19">AVERAGE(E20,J20,O20)</f>
        <v>60.032194079722963</v>
      </c>
      <c r="Z20">
        <f t="shared" si="19"/>
        <v>1.003525693882148</v>
      </c>
      <c r="AA20">
        <f t="shared" si="19"/>
        <v>12164.333333333299</v>
      </c>
    </row>
    <row r="21" spans="1:27" ht="15" x14ac:dyDescent="0.45">
      <c r="A21" t="s">
        <v>35</v>
      </c>
      <c r="B21" s="2" t="s">
        <v>77</v>
      </c>
      <c r="C21">
        <v>4841.4790095589497</v>
      </c>
      <c r="D21">
        <v>28641</v>
      </c>
      <c r="E21">
        <v>21.555090160442901</v>
      </c>
      <c r="F21">
        <v>3.6436757292320601</v>
      </c>
      <c r="G21">
        <v>4048.3333333333298</v>
      </c>
      <c r="H21">
        <v>1881.59675098925</v>
      </c>
      <c r="I21">
        <v>32448.666666666599</v>
      </c>
      <c r="J21">
        <v>48.142883118171099</v>
      </c>
      <c r="K21">
        <v>2.7916553055617999</v>
      </c>
      <c r="L21">
        <v>9708.3333333333303</v>
      </c>
      <c r="M21">
        <v>1486.6776158042201</v>
      </c>
      <c r="N21">
        <v>33728.333333333299</v>
      </c>
      <c r="O21">
        <v>33.576103018788203</v>
      </c>
      <c r="P21">
        <v>1.4799676073717101</v>
      </c>
      <c r="Q21">
        <v>7422.3333333333303</v>
      </c>
      <c r="W21">
        <f t="shared" ref="W21:W22" si="20">AVERAGE(C21,H21,M21)</f>
        <v>2736.5844587841398</v>
      </c>
      <c r="X21">
        <f t="shared" ref="X21:X22" si="21">AVERAGE(D21,I21,N21)</f>
        <v>31605.999999999967</v>
      </c>
      <c r="Y21">
        <f t="shared" si="19"/>
        <v>34.42469209913407</v>
      </c>
      <c r="Z21">
        <f t="shared" si="19"/>
        <v>2.6384328807218567</v>
      </c>
      <c r="AA21">
        <f t="shared" si="19"/>
        <v>7059.6666666666642</v>
      </c>
    </row>
    <row r="22" spans="1:27" ht="15" x14ac:dyDescent="0.45">
      <c r="A22" t="s">
        <v>31</v>
      </c>
      <c r="B22" s="2" t="s">
        <v>78</v>
      </c>
      <c r="C22">
        <v>611.23018031943798</v>
      </c>
      <c r="D22">
        <v>33816.333333333299</v>
      </c>
      <c r="E22">
        <v>49.1108192531591</v>
      </c>
      <c r="F22">
        <v>0.88767799311212003</v>
      </c>
      <c r="G22">
        <v>9223.6666666666606</v>
      </c>
      <c r="H22">
        <v>373.164842931377</v>
      </c>
      <c r="I22">
        <v>37297</v>
      </c>
      <c r="J22">
        <v>72.185397623022595</v>
      </c>
      <c r="K22">
        <v>0.72223107933437802</v>
      </c>
      <c r="L22">
        <v>14556.666666666601</v>
      </c>
      <c r="M22">
        <v>162.391502240726</v>
      </c>
      <c r="N22">
        <v>39121</v>
      </c>
      <c r="O22">
        <v>57.970686691395997</v>
      </c>
      <c r="P22">
        <v>0.24063666311552101</v>
      </c>
      <c r="Q22">
        <v>12815</v>
      </c>
      <c r="W22">
        <f t="shared" si="20"/>
        <v>382.26217516384696</v>
      </c>
      <c r="X22">
        <f t="shared" si="21"/>
        <v>36744.777777777766</v>
      </c>
      <c r="Y22">
        <f t="shared" si="19"/>
        <v>59.755634522525895</v>
      </c>
      <c r="Z22">
        <f t="shared" si="19"/>
        <v>0.6168485785206731</v>
      </c>
      <c r="AA22">
        <f t="shared" si="19"/>
        <v>12198.444444444422</v>
      </c>
    </row>
    <row r="23" spans="1:27" ht="15" x14ac:dyDescent="0.45">
      <c r="A23" t="s">
        <v>19</v>
      </c>
      <c r="B23" s="2" t="s">
        <v>79</v>
      </c>
      <c r="C23">
        <v>979.67545646504698</v>
      </c>
      <c r="D23">
        <v>33646</v>
      </c>
      <c r="E23">
        <v>48.566956184460203</v>
      </c>
      <c r="F23">
        <v>1.4141310993618501</v>
      </c>
      <c r="G23">
        <v>11686.666666666601</v>
      </c>
      <c r="H23">
        <v>1505.0854903736599</v>
      </c>
      <c r="I23">
        <v>34232.333333333299</v>
      </c>
      <c r="J23">
        <v>56.987949815693298</v>
      </c>
      <c r="K23">
        <v>2.5055766885228099</v>
      </c>
      <c r="L23">
        <v>11492</v>
      </c>
      <c r="M23">
        <v>1551.2701247687301</v>
      </c>
      <c r="N23">
        <v>38258</v>
      </c>
      <c r="O23">
        <v>63.675594967133399</v>
      </c>
      <c r="P23">
        <v>2.5818926276697201</v>
      </c>
      <c r="Q23">
        <v>11656.666666666601</v>
      </c>
      <c r="W23">
        <f t="shared" ref="W23" si="22">AVERAGE(C23,H23)</f>
        <v>1242.3804734193534</v>
      </c>
      <c r="X23">
        <f t="shared" ref="X23" si="23">AVERAGE(D23,I23)</f>
        <v>33939.16666666665</v>
      </c>
      <c r="Y23">
        <f t="shared" ref="Y23" si="24">AVERAGE(E23,J23)</f>
        <v>52.777453000076747</v>
      </c>
      <c r="Z23">
        <f t="shared" ref="Z23" si="25">AVERAGE(F23,K23)</f>
        <v>1.95985389394233</v>
      </c>
      <c r="AA23">
        <f t="shared" ref="AA23" si="26">AVERAGE(G23,L23)</f>
        <v>11589.333333333299</v>
      </c>
    </row>
    <row r="24" spans="1:27" ht="15" x14ac:dyDescent="0.45">
      <c r="A24" t="s">
        <v>17</v>
      </c>
      <c r="B24" s="2" t="s">
        <v>80</v>
      </c>
      <c r="C24">
        <v>6925.4838820114201</v>
      </c>
      <c r="D24">
        <v>30562</v>
      </c>
      <c r="E24">
        <v>35.750599121749801</v>
      </c>
      <c r="F24">
        <v>8.1012433083544995</v>
      </c>
      <c r="G24">
        <v>8602.6666666666606</v>
      </c>
      <c r="H24">
        <v>327.623767961564</v>
      </c>
      <c r="I24">
        <v>35438.333333333299</v>
      </c>
      <c r="J24">
        <v>62.968411656776297</v>
      </c>
      <c r="K24">
        <v>0.58213652700601004</v>
      </c>
      <c r="L24">
        <v>12698</v>
      </c>
      <c r="M24">
        <v>2071.8159506416901</v>
      </c>
      <c r="N24">
        <v>38752.666666666599</v>
      </c>
      <c r="O24">
        <v>66.377756332052599</v>
      </c>
      <c r="P24">
        <v>3.5487233825600102</v>
      </c>
      <c r="Q24">
        <v>12151.333333333299</v>
      </c>
      <c r="W24">
        <f t="shared" ref="W24:W25" si="27">AVERAGE(C24,H24)</f>
        <v>3626.5538249864921</v>
      </c>
      <c r="X24">
        <f t="shared" ref="X24:X25" si="28">AVERAGE(D24,I24)</f>
        <v>33000.16666666665</v>
      </c>
      <c r="Y24">
        <f t="shared" ref="Y24:Y25" si="29">AVERAGE(E24,J24)</f>
        <v>49.359505389263049</v>
      </c>
      <c r="Z24">
        <f t="shared" ref="Z24:Z25" si="30">AVERAGE(F24,K24)</f>
        <v>4.341689917680255</v>
      </c>
      <c r="AA24">
        <f t="shared" ref="AA24:AA25" si="31">AVERAGE(G24,L24)</f>
        <v>10650.33333333333</v>
      </c>
    </row>
    <row r="25" spans="1:27" ht="15" x14ac:dyDescent="0.45">
      <c r="A25" t="s">
        <v>14</v>
      </c>
      <c r="B25" s="2" t="s">
        <v>81</v>
      </c>
      <c r="C25">
        <v>1749.3545476355901</v>
      </c>
      <c r="D25">
        <v>31216.666666666599</v>
      </c>
      <c r="E25">
        <v>38.471235229744103</v>
      </c>
      <c r="F25">
        <v>2.1558941901434499</v>
      </c>
      <c r="G25">
        <v>9257.3333333333303</v>
      </c>
      <c r="H25">
        <v>558.83479967995299</v>
      </c>
      <c r="I25">
        <v>30072.666666666599</v>
      </c>
      <c r="J25">
        <v>36.360480684992602</v>
      </c>
      <c r="K25">
        <v>0.67568008401420998</v>
      </c>
      <c r="L25">
        <v>7332.3333333333303</v>
      </c>
      <c r="M25">
        <v>643.35474921176399</v>
      </c>
      <c r="N25">
        <v>33419.333333333299</v>
      </c>
      <c r="O25">
        <v>37.243941076858597</v>
      </c>
      <c r="P25">
        <v>0.71698217711783896</v>
      </c>
      <c r="Q25">
        <v>6818</v>
      </c>
      <c r="W25">
        <f t="shared" si="27"/>
        <v>1154.0946736577716</v>
      </c>
      <c r="X25">
        <f t="shared" si="28"/>
        <v>30644.666666666599</v>
      </c>
      <c r="Y25">
        <f t="shared" si="29"/>
        <v>37.415857957368353</v>
      </c>
      <c r="Z25">
        <f t="shared" si="30"/>
        <v>1.41578713707883</v>
      </c>
      <c r="AA25">
        <f t="shared" si="31"/>
        <v>8294.8333333333303</v>
      </c>
    </row>
    <row r="26" spans="1:27" ht="15" x14ac:dyDescent="0.45">
      <c r="A26" t="s">
        <v>33</v>
      </c>
      <c r="B26" s="2" t="s">
        <v>82</v>
      </c>
      <c r="C26">
        <v>818.53710972685894</v>
      </c>
      <c r="D26">
        <v>39659</v>
      </c>
      <c r="E26">
        <v>80.219721709498799</v>
      </c>
      <c r="F26">
        <v>1.6556851950675999</v>
      </c>
      <c r="G26">
        <v>15066.333333333299</v>
      </c>
      <c r="H26">
        <v>982.01374735794798</v>
      </c>
      <c r="I26">
        <v>39097</v>
      </c>
      <c r="J26">
        <v>81.111460072400206</v>
      </c>
      <c r="K26">
        <v>2.0373064137752799</v>
      </c>
      <c r="L26">
        <v>16356.666666666601</v>
      </c>
      <c r="M26">
        <v>2055.3620119093298</v>
      </c>
      <c r="N26">
        <v>34771</v>
      </c>
      <c r="O26">
        <v>47.991756555292397</v>
      </c>
      <c r="P26">
        <v>2.8368592593986102</v>
      </c>
      <c r="Q26">
        <v>10945</v>
      </c>
      <c r="R26">
        <v>1457.1798104557899</v>
      </c>
      <c r="S26">
        <v>39126</v>
      </c>
      <c r="T26">
        <v>68.377108268824202</v>
      </c>
      <c r="U26">
        <v>2.5465864557245999</v>
      </c>
      <c r="V26">
        <v>14986.666666666601</v>
      </c>
      <c r="W26">
        <f>AVERAGE(C26,H26,M26,R26)</f>
        <v>1328.2731698624816</v>
      </c>
      <c r="X26">
        <f>AVERAGE(D26,I26,N26,S26)</f>
        <v>38163.25</v>
      </c>
      <c r="Y26">
        <f t="shared" ref="Y26:AA28" si="32">AVERAGE(E26,J26,O26,T26)</f>
        <v>69.425011651503894</v>
      </c>
      <c r="Z26">
        <f t="shared" si="32"/>
        <v>2.2691093309915225</v>
      </c>
      <c r="AA26">
        <f t="shared" si="32"/>
        <v>14338.666666666624</v>
      </c>
    </row>
    <row r="27" spans="1:27" ht="15" x14ac:dyDescent="0.45">
      <c r="A27" t="s">
        <v>32</v>
      </c>
      <c r="B27" s="2" t="s">
        <v>83</v>
      </c>
      <c r="C27">
        <v>755.76208778512705</v>
      </c>
      <c r="D27">
        <v>31686.666666666599</v>
      </c>
      <c r="E27">
        <v>37.7715462161011</v>
      </c>
      <c r="F27">
        <v>0.90089320304501297</v>
      </c>
      <c r="G27">
        <v>7094</v>
      </c>
      <c r="H27">
        <v>1290.47549376189</v>
      </c>
      <c r="I27">
        <v>31567</v>
      </c>
      <c r="J27">
        <v>43.770765492503699</v>
      </c>
      <c r="K27">
        <v>1.7893718190285599</v>
      </c>
      <c r="L27">
        <v>8826.6666666666606</v>
      </c>
      <c r="M27">
        <v>992.50104953764799</v>
      </c>
      <c r="N27">
        <v>29388.666666666599</v>
      </c>
      <c r="O27">
        <v>24.391242070800001</v>
      </c>
      <c r="P27">
        <v>0.82373023687575397</v>
      </c>
      <c r="Q27">
        <v>5562.6666666666597</v>
      </c>
      <c r="R27">
        <v>719.43797508888804</v>
      </c>
      <c r="S27">
        <v>32408</v>
      </c>
      <c r="T27">
        <v>37.726035313978002</v>
      </c>
      <c r="U27">
        <v>0.83749513868243197</v>
      </c>
      <c r="V27">
        <v>8268.6666666666606</v>
      </c>
      <c r="W27">
        <f t="shared" ref="W27:W28" si="33">AVERAGE(C27,H27,M27,R27)</f>
        <v>939.54415154338824</v>
      </c>
      <c r="X27">
        <f t="shared" ref="X27:X28" si="34">AVERAGE(D27,I27,N27,S27)</f>
        <v>31262.583333333299</v>
      </c>
      <c r="Y27">
        <f t="shared" si="32"/>
        <v>35.914897273345701</v>
      </c>
      <c r="Z27">
        <f t="shared" si="32"/>
        <v>1.0878725994079397</v>
      </c>
      <c r="AA27">
        <f t="shared" si="32"/>
        <v>7437.9999999999955</v>
      </c>
    </row>
    <row r="28" spans="1:27" ht="15" x14ac:dyDescent="0.45">
      <c r="A28" t="s">
        <v>30</v>
      </c>
      <c r="B28" s="2" t="s">
        <v>84</v>
      </c>
      <c r="C28">
        <v>1011.62361248308</v>
      </c>
      <c r="D28">
        <v>31582.333333333299</v>
      </c>
      <c r="E28">
        <v>37.216030100809299</v>
      </c>
      <c r="F28">
        <v>1.1920783184542001</v>
      </c>
      <c r="G28">
        <v>6989.6666666666597</v>
      </c>
      <c r="H28">
        <v>508.45091536286299</v>
      </c>
      <c r="I28">
        <v>34853.666666666599</v>
      </c>
      <c r="J28">
        <v>60.069094335256203</v>
      </c>
      <c r="K28">
        <v>0.87629764443088398</v>
      </c>
      <c r="L28">
        <v>12113.333333333299</v>
      </c>
      <c r="M28">
        <v>462.30004686711101</v>
      </c>
      <c r="N28">
        <v>32430.333333333299</v>
      </c>
      <c r="O28">
        <v>37.728375573679401</v>
      </c>
      <c r="P28">
        <v>0.53782456124200495</v>
      </c>
      <c r="Q28">
        <v>8604.3333333333303</v>
      </c>
      <c r="R28">
        <v>147.00113378247499</v>
      </c>
      <c r="S28">
        <v>33849.333333333299</v>
      </c>
      <c r="T28">
        <v>44.302161118123898</v>
      </c>
      <c r="U28">
        <v>0.192395751173182</v>
      </c>
      <c r="V28">
        <v>9710</v>
      </c>
      <c r="W28">
        <f t="shared" si="33"/>
        <v>532.34392712388228</v>
      </c>
      <c r="X28">
        <f t="shared" si="34"/>
        <v>33178.916666666628</v>
      </c>
      <c r="Y28">
        <f t="shared" si="32"/>
        <v>44.828915281967205</v>
      </c>
      <c r="Z28">
        <f t="shared" si="32"/>
        <v>0.69964906882506783</v>
      </c>
      <c r="AA28">
        <f t="shared" si="32"/>
        <v>9354.333333333323</v>
      </c>
    </row>
    <row r="29" spans="1:27" ht="15" x14ac:dyDescent="0.45">
      <c r="A29" t="s">
        <v>39</v>
      </c>
      <c r="B29" s="3" t="s">
        <v>85</v>
      </c>
      <c r="M29">
        <v>523.89534578323196</v>
      </c>
      <c r="N29">
        <v>33492.333333333299</v>
      </c>
      <c r="O29">
        <v>42.385044871232701</v>
      </c>
      <c r="P29">
        <v>0.66299733487819901</v>
      </c>
      <c r="Q29">
        <v>9666.3333333333303</v>
      </c>
      <c r="R29">
        <v>277.49294285320798</v>
      </c>
      <c r="S29">
        <v>34751.333333333299</v>
      </c>
      <c r="T29">
        <v>48.417562696759099</v>
      </c>
      <c r="U29">
        <v>0.38661917888531999</v>
      </c>
      <c r="V29">
        <v>10612</v>
      </c>
      <c r="W29">
        <f>AVERAGE(M29,R29)</f>
        <v>400.69414431821997</v>
      </c>
      <c r="X29">
        <f>AVERAGE(N29,S29)</f>
        <v>34121.833333333299</v>
      </c>
      <c r="Y29">
        <f t="shared" ref="Y29:AA29" si="35">AVERAGE(O29,T29)</f>
        <v>45.4013037839959</v>
      </c>
      <c r="Z29">
        <f t="shared" si="35"/>
        <v>0.52480825688175947</v>
      </c>
      <c r="AA29">
        <f t="shared" si="35"/>
        <v>10139.166666666664</v>
      </c>
    </row>
    <row r="30" spans="1:27" ht="15" x14ac:dyDescent="0.45">
      <c r="A30" t="s">
        <v>18</v>
      </c>
      <c r="B30" s="2" t="s">
        <v>86</v>
      </c>
      <c r="C30">
        <v>323.21870820441802</v>
      </c>
      <c r="D30">
        <v>35200.333333333299</v>
      </c>
      <c r="E30">
        <v>55.026389062045403</v>
      </c>
      <c r="F30">
        <v>0.50526676044132401</v>
      </c>
      <c r="G30">
        <v>13241</v>
      </c>
      <c r="H30">
        <v>409.34256232809901</v>
      </c>
      <c r="I30">
        <v>40154.333333333299</v>
      </c>
      <c r="J30">
        <v>62.645134051087098</v>
      </c>
      <c r="K30">
        <v>0.63861898732040401</v>
      </c>
      <c r="L30">
        <v>13848.333333333299</v>
      </c>
      <c r="M30">
        <v>1182.4027796539201</v>
      </c>
      <c r="N30">
        <v>38105.333333333299</v>
      </c>
      <c r="O30">
        <v>62.8416395054535</v>
      </c>
      <c r="P30">
        <v>1.9499666511054801</v>
      </c>
      <c r="Q30">
        <v>11504</v>
      </c>
      <c r="W30">
        <f t="shared" ref="W30" si="36">AVERAGE(C30,H30)</f>
        <v>366.28063526625851</v>
      </c>
      <c r="X30">
        <f t="shared" ref="X30" si="37">AVERAGE(D30,I30)</f>
        <v>37677.333333333299</v>
      </c>
      <c r="Y30">
        <f t="shared" ref="Y30" si="38">AVERAGE(E30,J30)</f>
        <v>58.835761556566254</v>
      </c>
      <c r="Z30">
        <f t="shared" ref="Z30" si="39">AVERAGE(F30,K30)</f>
        <v>0.57194287388086407</v>
      </c>
      <c r="AA30">
        <f t="shared" ref="AA30" si="40">AVERAGE(G30,L30)</f>
        <v>13544.66666666665</v>
      </c>
    </row>
    <row r="31" spans="1:27" ht="15" x14ac:dyDescent="0.45">
      <c r="A31" t="s">
        <v>16</v>
      </c>
      <c r="B31" s="2" t="s">
        <v>87</v>
      </c>
      <c r="C31">
        <v>1882.94990197119</v>
      </c>
      <c r="D31">
        <v>33362.666666666599</v>
      </c>
      <c r="E31">
        <v>47.3894914737702</v>
      </c>
      <c r="F31">
        <v>2.67460749515427</v>
      </c>
      <c r="G31">
        <v>11403.333333333299</v>
      </c>
      <c r="H31">
        <v>579.70452243650095</v>
      </c>
      <c r="I31">
        <v>36720.333333333299</v>
      </c>
      <c r="J31">
        <v>47.110889954461797</v>
      </c>
      <c r="K31">
        <v>0.743740415281539</v>
      </c>
      <c r="L31">
        <v>10414.333333333299</v>
      </c>
      <c r="M31">
        <v>1936.9724658170301</v>
      </c>
      <c r="N31">
        <v>34686.666666666599</v>
      </c>
      <c r="O31">
        <v>44.1668639268741</v>
      </c>
      <c r="P31">
        <v>2.46636553895376</v>
      </c>
      <c r="Q31">
        <v>8085.3333333333303</v>
      </c>
      <c r="W31">
        <f t="shared" ref="W31:W45" si="41">AVERAGE(C31,H31)</f>
        <v>1231.3272122038454</v>
      </c>
      <c r="X31">
        <f t="shared" ref="X31:X45" si="42">AVERAGE(D31,I31)</f>
        <v>35041.499999999949</v>
      </c>
      <c r="Y31">
        <f t="shared" ref="Y31:Y45" si="43">AVERAGE(E31,J31)</f>
        <v>47.250190714116002</v>
      </c>
      <c r="Z31">
        <f t="shared" ref="Z31:Z45" si="44">AVERAGE(F31,K31)</f>
        <v>1.7091739552179046</v>
      </c>
      <c r="AA31">
        <f t="shared" ref="AA31:AA45" si="45">AVERAGE(G31,L31)</f>
        <v>10908.833333333299</v>
      </c>
    </row>
    <row r="32" spans="1:27" ht="15" x14ac:dyDescent="0.45">
      <c r="A32" t="s">
        <v>15</v>
      </c>
      <c r="B32" s="2" t="s">
        <v>88</v>
      </c>
      <c r="C32">
        <v>601.18660441940403</v>
      </c>
      <c r="D32">
        <v>31592.333333333299</v>
      </c>
      <c r="E32">
        <v>40.032414910858897</v>
      </c>
      <c r="F32">
        <v>0.76179721621178298</v>
      </c>
      <c r="G32">
        <v>9633</v>
      </c>
      <c r="H32">
        <v>1689.9202150792</v>
      </c>
      <c r="I32">
        <v>36765.666666666599</v>
      </c>
      <c r="J32">
        <v>47.315962483790202</v>
      </c>
      <c r="K32">
        <v>2.1748606443680099</v>
      </c>
      <c r="L32">
        <v>10459.666666666601</v>
      </c>
      <c r="M32">
        <v>1561.76950924264</v>
      </c>
      <c r="N32">
        <v>34292</v>
      </c>
      <c r="O32">
        <v>42.010961597989699</v>
      </c>
      <c r="P32">
        <v>1.91331619263104</v>
      </c>
      <c r="Q32">
        <v>7690.6666666666597</v>
      </c>
      <c r="W32">
        <f t="shared" si="41"/>
        <v>1145.5534097493021</v>
      </c>
      <c r="X32">
        <f t="shared" si="42"/>
        <v>34178.999999999949</v>
      </c>
      <c r="Y32">
        <f t="shared" si="43"/>
        <v>43.674188697324553</v>
      </c>
      <c r="Z32">
        <f t="shared" si="44"/>
        <v>1.4683289302898963</v>
      </c>
      <c r="AA32">
        <f t="shared" si="45"/>
        <v>10046.333333333299</v>
      </c>
    </row>
    <row r="33" spans="1:27" ht="15" x14ac:dyDescent="0.45">
      <c r="A33" t="s">
        <v>20</v>
      </c>
      <c r="B33" s="2" t="s">
        <v>89</v>
      </c>
      <c r="C33">
        <v>1706.58284299356</v>
      </c>
      <c r="D33">
        <v>36289</v>
      </c>
      <c r="E33">
        <v>59.550624056296598</v>
      </c>
      <c r="F33">
        <v>2.8005200833320201</v>
      </c>
      <c r="G33">
        <v>14329.666666666601</v>
      </c>
      <c r="H33">
        <v>880.863780615368</v>
      </c>
      <c r="I33">
        <v>38386</v>
      </c>
      <c r="J33">
        <v>54.645797521035</v>
      </c>
      <c r="K33">
        <v>1.25398592713804</v>
      </c>
      <c r="L33">
        <v>12080</v>
      </c>
      <c r="M33">
        <v>2046.8583243595499</v>
      </c>
      <c r="N33">
        <v>36710</v>
      </c>
      <c r="O33">
        <v>55.219505089313301</v>
      </c>
      <c r="P33">
        <v>3.0789023061584202</v>
      </c>
      <c r="Q33">
        <v>10108.666666666601</v>
      </c>
      <c r="W33">
        <f t="shared" si="41"/>
        <v>1293.7233118044639</v>
      </c>
      <c r="X33">
        <f t="shared" si="42"/>
        <v>37337.5</v>
      </c>
      <c r="Y33">
        <f t="shared" si="43"/>
        <v>57.098210788665796</v>
      </c>
      <c r="Z33">
        <f t="shared" si="44"/>
        <v>2.0272530052350302</v>
      </c>
      <c r="AA33">
        <f t="shared" si="45"/>
        <v>13204.833333333299</v>
      </c>
    </row>
    <row r="34" spans="1:27" ht="15" x14ac:dyDescent="0.45">
      <c r="A34" t="s">
        <v>51</v>
      </c>
      <c r="B34" s="2" t="s">
        <v>90</v>
      </c>
      <c r="C34">
        <v>742.61968732319497</v>
      </c>
      <c r="D34">
        <v>36447</v>
      </c>
      <c r="E34">
        <v>55.340699815837901</v>
      </c>
      <c r="F34">
        <v>1.12758507403858</v>
      </c>
      <c r="G34">
        <v>12621</v>
      </c>
      <c r="H34">
        <v>1334.46668498442</v>
      </c>
      <c r="I34">
        <v>36007.666666666599</v>
      </c>
      <c r="J34">
        <v>54.149620549632701</v>
      </c>
      <c r="K34">
        <v>2.00681886157669</v>
      </c>
      <c r="L34">
        <v>11868.333333333299</v>
      </c>
      <c r="W34">
        <f t="shared" si="41"/>
        <v>1038.5431861538075</v>
      </c>
      <c r="X34">
        <f t="shared" si="42"/>
        <v>36227.333333333299</v>
      </c>
      <c r="Y34">
        <f t="shared" si="43"/>
        <v>54.745160182735304</v>
      </c>
      <c r="Z34">
        <f t="shared" si="44"/>
        <v>1.567201967807635</v>
      </c>
      <c r="AA34">
        <f t="shared" si="45"/>
        <v>12244.66666666665</v>
      </c>
    </row>
    <row r="35" spans="1:27" ht="15" x14ac:dyDescent="0.45">
      <c r="A35" t="s">
        <v>46</v>
      </c>
      <c r="B35" s="2" t="s">
        <v>91</v>
      </c>
      <c r="C35">
        <v>832.02544031618004</v>
      </c>
      <c r="D35">
        <v>38483.333333333299</v>
      </c>
      <c r="E35">
        <v>64.269636645327196</v>
      </c>
      <c r="F35">
        <v>1.38953588727906</v>
      </c>
      <c r="G35">
        <v>14657.333333333299</v>
      </c>
      <c r="H35">
        <v>3430.8102541528001</v>
      </c>
      <c r="I35">
        <v>41693</v>
      </c>
      <c r="J35">
        <v>80.089121408909094</v>
      </c>
      <c r="K35">
        <v>6.5903288076121598</v>
      </c>
      <c r="L35">
        <v>17553.666666666599</v>
      </c>
      <c r="M35">
        <v>1385.72868917403</v>
      </c>
      <c r="N35">
        <v>40396</v>
      </c>
      <c r="O35">
        <v>75.354613157559299</v>
      </c>
      <c r="P35">
        <v>2.5849353726616799</v>
      </c>
      <c r="Q35">
        <v>13794.666666666601</v>
      </c>
      <c r="W35">
        <f t="shared" si="41"/>
        <v>2131.4178472344902</v>
      </c>
      <c r="X35">
        <f t="shared" si="42"/>
        <v>40088.16666666665</v>
      </c>
      <c r="Y35">
        <f t="shared" si="43"/>
        <v>72.179379027118145</v>
      </c>
      <c r="Z35">
        <f t="shared" si="44"/>
        <v>3.9899323474456097</v>
      </c>
      <c r="AA35">
        <f t="shared" si="45"/>
        <v>16105.499999999949</v>
      </c>
    </row>
    <row r="36" spans="1:27" ht="15" x14ac:dyDescent="0.45">
      <c r="A36" t="s">
        <v>38</v>
      </c>
      <c r="B36" s="2" t="s">
        <v>92</v>
      </c>
      <c r="C36">
        <v>2618.3938461074399</v>
      </c>
      <c r="D36">
        <v>31376.666666666599</v>
      </c>
      <c r="E36">
        <v>33.108246367914802</v>
      </c>
      <c r="F36">
        <v>2.76289477993702</v>
      </c>
      <c r="G36">
        <v>7550.6666666666597</v>
      </c>
      <c r="H36">
        <v>3476.8202426930202</v>
      </c>
      <c r="I36">
        <v>31821</v>
      </c>
      <c r="J36">
        <v>35.047830517238701</v>
      </c>
      <c r="K36">
        <v>3.82938960450049</v>
      </c>
      <c r="L36">
        <v>7681.6666666666597</v>
      </c>
      <c r="W36">
        <f t="shared" si="41"/>
        <v>3047.6070444002298</v>
      </c>
      <c r="X36">
        <f t="shared" si="42"/>
        <v>31598.833333333299</v>
      </c>
      <c r="Y36">
        <f t="shared" si="43"/>
        <v>34.078038442576755</v>
      </c>
      <c r="Z36">
        <f t="shared" si="44"/>
        <v>3.2961421922187553</v>
      </c>
      <c r="AA36">
        <f t="shared" si="45"/>
        <v>7616.1666666666597</v>
      </c>
    </row>
    <row r="37" spans="1:27" ht="15" x14ac:dyDescent="0.45">
      <c r="A37" t="s">
        <v>52</v>
      </c>
      <c r="B37" s="2" t="s">
        <v>93</v>
      </c>
      <c r="C37">
        <v>781.36888428790905</v>
      </c>
      <c r="D37">
        <v>32922.333333333299</v>
      </c>
      <c r="E37">
        <v>39.885702592884897</v>
      </c>
      <c r="F37">
        <v>0.946635422784184</v>
      </c>
      <c r="G37">
        <v>9096.3333333333303</v>
      </c>
      <c r="H37">
        <v>1785.14042398163</v>
      </c>
      <c r="I37">
        <v>36852.666666666599</v>
      </c>
      <c r="J37">
        <v>58.004957948686702</v>
      </c>
      <c r="K37">
        <v>2.8097558356398098</v>
      </c>
      <c r="L37">
        <v>12713.333333333299</v>
      </c>
      <c r="W37">
        <f t="shared" si="41"/>
        <v>1283.2546541347695</v>
      </c>
      <c r="X37">
        <f t="shared" si="42"/>
        <v>34887.499999999949</v>
      </c>
      <c r="Y37">
        <f t="shared" si="43"/>
        <v>48.945330270785803</v>
      </c>
      <c r="Z37">
        <f t="shared" si="44"/>
        <v>1.878195629211997</v>
      </c>
      <c r="AA37">
        <f t="shared" si="45"/>
        <v>10904.833333333314</v>
      </c>
    </row>
    <row r="38" spans="1:27" ht="15" x14ac:dyDescent="0.45">
      <c r="A38" t="s">
        <v>40</v>
      </c>
      <c r="B38" s="2" t="s">
        <v>94</v>
      </c>
      <c r="C38">
        <v>586.97047058036401</v>
      </c>
      <c r="D38">
        <v>40120.333333333299</v>
      </c>
      <c r="E38">
        <v>71.4475722763015</v>
      </c>
      <c r="F38">
        <v>1.04529577988331</v>
      </c>
      <c r="G38">
        <v>16294.333333333299</v>
      </c>
      <c r="H38">
        <v>934.79516472861496</v>
      </c>
      <c r="I38">
        <v>41292</v>
      </c>
      <c r="J38">
        <v>78.259547092908306</v>
      </c>
      <c r="K38">
        <v>1.7716905506224401</v>
      </c>
      <c r="L38">
        <v>17152.666666666599</v>
      </c>
      <c r="M38">
        <v>2703.1883027269801</v>
      </c>
      <c r="N38">
        <v>39846</v>
      </c>
      <c r="O38">
        <v>72.350188459367402</v>
      </c>
      <c r="P38">
        <v>4.9083015395135003</v>
      </c>
      <c r="Q38">
        <v>13244.666666666601</v>
      </c>
      <c r="W38">
        <f t="shared" si="41"/>
        <v>760.88281765448949</v>
      </c>
      <c r="X38">
        <f t="shared" si="42"/>
        <v>40706.16666666665</v>
      </c>
      <c r="Y38">
        <f t="shared" si="43"/>
        <v>74.853559684604903</v>
      </c>
      <c r="Z38">
        <f t="shared" si="44"/>
        <v>1.4084931652528749</v>
      </c>
      <c r="AA38">
        <f t="shared" si="45"/>
        <v>16723.499999999949</v>
      </c>
    </row>
    <row r="39" spans="1:27" ht="15" x14ac:dyDescent="0.45">
      <c r="A39" t="s">
        <v>48</v>
      </c>
      <c r="B39" s="2" t="s">
        <v>95</v>
      </c>
      <c r="C39">
        <v>1097.03524707884</v>
      </c>
      <c r="D39">
        <v>34185.333333333299</v>
      </c>
      <c r="E39">
        <v>45.4237189043819</v>
      </c>
      <c r="F39">
        <v>1.45768421227939</v>
      </c>
      <c r="G39">
        <v>10359.333333333299</v>
      </c>
      <c r="H39">
        <v>1787.0467257461401</v>
      </c>
      <c r="I39">
        <v>37532</v>
      </c>
      <c r="J39">
        <v>61.104436299484398</v>
      </c>
      <c r="K39">
        <v>2.9094235004144999</v>
      </c>
      <c r="L39">
        <v>13392.666666666601</v>
      </c>
      <c r="M39">
        <v>730.05958660920203</v>
      </c>
      <c r="N39">
        <v>37005</v>
      </c>
      <c r="O39">
        <v>56.830969245616203</v>
      </c>
      <c r="P39">
        <v>1.12119967339697</v>
      </c>
      <c r="Q39">
        <v>10403.666666666601</v>
      </c>
      <c r="W39">
        <f t="shared" si="41"/>
        <v>1442.0409864124899</v>
      </c>
      <c r="X39">
        <f t="shared" si="42"/>
        <v>35858.66666666665</v>
      </c>
      <c r="Y39">
        <f t="shared" si="43"/>
        <v>53.264077601933153</v>
      </c>
      <c r="Z39">
        <f t="shared" si="44"/>
        <v>2.1835538563469452</v>
      </c>
      <c r="AA39">
        <f t="shared" si="45"/>
        <v>11875.999999999949</v>
      </c>
    </row>
    <row r="40" spans="1:27" ht="15" x14ac:dyDescent="0.45">
      <c r="A40" t="s">
        <v>44</v>
      </c>
      <c r="B40" s="2" t="s">
        <v>96</v>
      </c>
      <c r="C40">
        <v>554.877764316911</v>
      </c>
      <c r="D40">
        <v>28598.666666666599</v>
      </c>
      <c r="E40">
        <v>20.927241369230298</v>
      </c>
      <c r="F40">
        <v>0.40603504490695003</v>
      </c>
      <c r="G40">
        <v>4772.6666666666597</v>
      </c>
      <c r="H40">
        <v>2009.8557991391599</v>
      </c>
      <c r="I40">
        <v>37376.666666666599</v>
      </c>
      <c r="J40">
        <v>60.3957233890468</v>
      </c>
      <c r="K40">
        <v>3.24765972255455</v>
      </c>
      <c r="L40">
        <v>13237.333333333299</v>
      </c>
      <c r="M40">
        <v>543.94515654919906</v>
      </c>
      <c r="N40">
        <v>37981.666666666599</v>
      </c>
      <c r="O40">
        <v>62.166099164223603</v>
      </c>
      <c r="P40">
        <v>0.89029659595252097</v>
      </c>
      <c r="Q40">
        <v>11380.333333333299</v>
      </c>
      <c r="W40">
        <f t="shared" si="41"/>
        <v>1282.3667817280354</v>
      </c>
      <c r="X40">
        <f t="shared" si="42"/>
        <v>32987.666666666599</v>
      </c>
      <c r="Y40">
        <f t="shared" si="43"/>
        <v>40.661482379138548</v>
      </c>
      <c r="Z40">
        <f t="shared" si="44"/>
        <v>1.82684738373075</v>
      </c>
      <c r="AA40">
        <f t="shared" si="45"/>
        <v>9004.99999999998</v>
      </c>
    </row>
    <row r="41" spans="1:27" ht="15" x14ac:dyDescent="0.45">
      <c r="A41" t="s">
        <v>54</v>
      </c>
      <c r="B41" s="2" t="s">
        <v>97</v>
      </c>
      <c r="C41">
        <v>2171.9881061675501</v>
      </c>
      <c r="D41">
        <v>26190.666666666599</v>
      </c>
      <c r="E41">
        <v>10.3686164459645</v>
      </c>
      <c r="F41">
        <v>0.85986782561401898</v>
      </c>
      <c r="G41">
        <v>2364.6666666666601</v>
      </c>
      <c r="H41">
        <v>580.49375534970204</v>
      </c>
      <c r="I41">
        <v>35663</v>
      </c>
      <c r="J41">
        <v>52.577068726902198</v>
      </c>
      <c r="K41">
        <v>0.85580742143282496</v>
      </c>
      <c r="L41">
        <v>11523.666666666601</v>
      </c>
      <c r="M41">
        <v>191.95572406156501</v>
      </c>
      <c r="N41">
        <v>35693</v>
      </c>
      <c r="O41">
        <v>49.664050692838501</v>
      </c>
      <c r="P41">
        <v>0.26709155326181899</v>
      </c>
      <c r="Q41">
        <v>9091.6666666666606</v>
      </c>
      <c r="W41">
        <f t="shared" si="41"/>
        <v>1376.2409307586261</v>
      </c>
      <c r="X41">
        <f t="shared" si="42"/>
        <v>30926.833333333299</v>
      </c>
      <c r="Y41">
        <f t="shared" si="43"/>
        <v>31.472842586433348</v>
      </c>
      <c r="Z41">
        <f t="shared" si="44"/>
        <v>0.85783762352342197</v>
      </c>
      <c r="AA41">
        <f t="shared" si="45"/>
        <v>6944.1666666666306</v>
      </c>
    </row>
    <row r="42" spans="1:27" ht="15" x14ac:dyDescent="0.45">
      <c r="A42" t="s">
        <v>50</v>
      </c>
      <c r="B42" s="2" t="s">
        <v>98</v>
      </c>
      <c r="C42">
        <v>774.81438637478402</v>
      </c>
      <c r="D42">
        <v>29596.666666666599</v>
      </c>
      <c r="E42">
        <v>25.303282761846301</v>
      </c>
      <c r="F42">
        <v>0.66241741771779195</v>
      </c>
      <c r="G42">
        <v>5770.6666666666597</v>
      </c>
      <c r="H42">
        <v>2008.8564740501799</v>
      </c>
      <c r="I42">
        <v>36955.666666666599</v>
      </c>
      <c r="J42">
        <v>58.474898483719301</v>
      </c>
      <c r="K42">
        <v>3.1786107242492401</v>
      </c>
      <c r="L42">
        <v>12816.333333333299</v>
      </c>
      <c r="W42">
        <f t="shared" si="41"/>
        <v>1391.8354302124819</v>
      </c>
      <c r="X42">
        <f t="shared" si="42"/>
        <v>33276.166666666599</v>
      </c>
      <c r="Y42">
        <f t="shared" si="43"/>
        <v>41.889090622782803</v>
      </c>
      <c r="Z42">
        <f t="shared" si="44"/>
        <v>1.920514070983516</v>
      </c>
      <c r="AA42">
        <f t="shared" si="45"/>
        <v>9293.49999999998</v>
      </c>
    </row>
    <row r="43" spans="1:27" ht="15" x14ac:dyDescent="0.45">
      <c r="A43" t="s">
        <v>43</v>
      </c>
      <c r="B43" s="2" t="s">
        <v>99</v>
      </c>
      <c r="C43">
        <v>666.289226487517</v>
      </c>
      <c r="D43">
        <v>29109.666666666599</v>
      </c>
      <c r="E43">
        <v>23.167879797714001</v>
      </c>
      <c r="F43">
        <v>0.53028806157546704</v>
      </c>
      <c r="G43">
        <v>5283.6666666666597</v>
      </c>
      <c r="H43">
        <v>1135.5092836843401</v>
      </c>
      <c r="I43">
        <v>37237.666666666599</v>
      </c>
      <c r="J43">
        <v>59.761531793226098</v>
      </c>
      <c r="K43">
        <v>1.82234227417772</v>
      </c>
      <c r="L43">
        <v>13098.333333333299</v>
      </c>
      <c r="W43">
        <f t="shared" si="41"/>
        <v>900.89925508592853</v>
      </c>
      <c r="X43">
        <f t="shared" si="42"/>
        <v>33173.666666666599</v>
      </c>
      <c r="Y43">
        <f t="shared" si="43"/>
        <v>41.464705795470053</v>
      </c>
      <c r="Z43">
        <f t="shared" si="44"/>
        <v>1.1763151678765935</v>
      </c>
      <c r="AA43">
        <f t="shared" si="45"/>
        <v>9190.99999999998</v>
      </c>
    </row>
    <row r="44" spans="1:27" ht="15" x14ac:dyDescent="0.45">
      <c r="A44" t="s">
        <v>45</v>
      </c>
      <c r="B44" s="2" t="s">
        <v>100</v>
      </c>
      <c r="C44">
        <v>1634.6745853533</v>
      </c>
      <c r="D44">
        <v>33531</v>
      </c>
      <c r="E44">
        <v>42.5545908971323</v>
      </c>
      <c r="F44">
        <v>2.07458495808801</v>
      </c>
      <c r="G44">
        <v>9705</v>
      </c>
      <c r="H44">
        <v>641.97066391957003</v>
      </c>
      <c r="I44">
        <v>38074.666666666599</v>
      </c>
      <c r="J44">
        <v>63.580368956549499</v>
      </c>
      <c r="K44">
        <v>1.07201809614321</v>
      </c>
      <c r="L44">
        <v>13935.333333333299</v>
      </c>
      <c r="W44">
        <f t="shared" si="41"/>
        <v>1138.322624636435</v>
      </c>
      <c r="X44">
        <f t="shared" si="42"/>
        <v>35802.833333333299</v>
      </c>
      <c r="Y44">
        <f t="shared" si="43"/>
        <v>53.067479926840903</v>
      </c>
      <c r="Z44">
        <f t="shared" si="44"/>
        <v>1.5733015271156101</v>
      </c>
      <c r="AA44">
        <f t="shared" si="45"/>
        <v>11820.16666666665</v>
      </c>
    </row>
    <row r="45" spans="1:27" ht="15" x14ac:dyDescent="0.45">
      <c r="A45" t="s">
        <v>53</v>
      </c>
      <c r="B45" s="2" t="s">
        <v>101</v>
      </c>
      <c r="C45">
        <v>442.21751812126701</v>
      </c>
      <c r="D45">
        <v>34709.333333333299</v>
      </c>
      <c r="E45">
        <v>47.721359876055999</v>
      </c>
      <c r="F45">
        <v>0.60799846321147</v>
      </c>
      <c r="G45">
        <v>10883.333333333299</v>
      </c>
      <c r="H45">
        <v>313.16821890692</v>
      </c>
      <c r="I45">
        <v>35696.333333333299</v>
      </c>
      <c r="J45">
        <v>52.729153042446697</v>
      </c>
      <c r="K45">
        <v>0.46259919159129698</v>
      </c>
      <c r="L45">
        <v>11557</v>
      </c>
      <c r="W45">
        <f t="shared" si="41"/>
        <v>377.6928685140935</v>
      </c>
      <c r="X45">
        <f t="shared" si="42"/>
        <v>35202.833333333299</v>
      </c>
      <c r="Y45">
        <f t="shared" si="43"/>
        <v>50.225256459251348</v>
      </c>
      <c r="Z45">
        <f t="shared" si="44"/>
        <v>0.53529882740138346</v>
      </c>
      <c r="AA45">
        <f t="shared" si="45"/>
        <v>11220.16666666665</v>
      </c>
    </row>
    <row r="50" spans="1:1" x14ac:dyDescent="0.4">
      <c r="A50" t="s">
        <v>138</v>
      </c>
    </row>
    <row r="51" spans="1:1" x14ac:dyDescent="0.4">
      <c r="A51" t="s">
        <v>139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7463-0A87-41CC-8ABB-595B2FB79448}">
  <dimension ref="A1:M45"/>
  <sheetViews>
    <sheetView zoomScale="115" zoomScaleNormal="115" workbookViewId="0">
      <selection activeCell="C4" sqref="C4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I2">
        <v>1119.5700067436601</v>
      </c>
      <c r="J2">
        <v>34919</v>
      </c>
      <c r="K2">
        <v>60.393077342678097</v>
      </c>
      <c r="L2">
        <v>1.93631770691636</v>
      </c>
      <c r="M2">
        <v>12178.666666666601</v>
      </c>
    </row>
    <row r="3" spans="1:13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I3">
        <v>416.38443774953902</v>
      </c>
      <c r="J3">
        <v>33178</v>
      </c>
      <c r="K3">
        <v>51.759591384696698</v>
      </c>
      <c r="L3">
        <v>0.64958371079820498</v>
      </c>
      <c r="M3">
        <v>10437.666666666601</v>
      </c>
    </row>
    <row r="4" spans="1:13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I4">
        <v>1594.0245711196901</v>
      </c>
      <c r="J4">
        <v>34104.333333333299</v>
      </c>
      <c r="K4">
        <v>56.353207597070899</v>
      </c>
      <c r="L4">
        <v>2.6339291459875098</v>
      </c>
      <c r="M4">
        <v>11364</v>
      </c>
    </row>
    <row r="5" spans="1:13" ht="15" x14ac:dyDescent="0.45">
      <c r="A5" t="s">
        <v>29</v>
      </c>
      <c r="B5" s="2" t="s">
        <v>61</v>
      </c>
      <c r="C5">
        <v>1499.8080988357499</v>
      </c>
      <c r="D5">
        <v>38931.333333333299</v>
      </c>
      <c r="E5">
        <v>76.345307397415795</v>
      </c>
      <c r="F5">
        <v>2.94116077048692</v>
      </c>
      <c r="G5">
        <v>14338.666666666601</v>
      </c>
      <c r="I5">
        <v>687.76909885028397</v>
      </c>
      <c r="J5">
        <v>37485.333333333299</v>
      </c>
      <c r="K5">
        <v>73.119328231151897</v>
      </c>
      <c r="L5">
        <v>1.3415704227273999</v>
      </c>
      <c r="M5">
        <v>14745</v>
      </c>
    </row>
    <row r="6" spans="1:13" ht="15" x14ac:dyDescent="0.45">
      <c r="A6" t="s">
        <v>26</v>
      </c>
      <c r="B6" s="2" t="s">
        <v>62</v>
      </c>
      <c r="C6">
        <v>1604.2160078991801</v>
      </c>
      <c r="D6">
        <v>39826</v>
      </c>
      <c r="E6">
        <v>81.108902456339607</v>
      </c>
      <c r="F6">
        <v>3.2671169513281102</v>
      </c>
      <c r="G6">
        <v>15233.333333333299</v>
      </c>
      <c r="I6">
        <v>384.57422343850999</v>
      </c>
      <c r="J6">
        <v>39821.333333333299</v>
      </c>
      <c r="K6">
        <v>84.703373721010905</v>
      </c>
      <c r="L6">
        <v>0.81802218671850202</v>
      </c>
      <c r="M6">
        <v>17081</v>
      </c>
    </row>
    <row r="7" spans="1:13" ht="15" x14ac:dyDescent="0.45">
      <c r="A7" t="s">
        <v>23</v>
      </c>
      <c r="B7" s="2" t="s">
        <v>63</v>
      </c>
      <c r="C7">
        <v>1365.0175823043401</v>
      </c>
      <c r="D7">
        <v>33179</v>
      </c>
      <c r="E7">
        <v>45.717378957830398</v>
      </c>
      <c r="F7">
        <v>1.8808591607435201</v>
      </c>
      <c r="G7">
        <v>8586.3333333333303</v>
      </c>
      <c r="I7">
        <v>1038.5119161569501</v>
      </c>
      <c r="J7">
        <v>33890</v>
      </c>
      <c r="K7">
        <v>55.290344975783903</v>
      </c>
      <c r="L7">
        <v>1.6942957245730501</v>
      </c>
      <c r="M7">
        <v>11149.666666666601</v>
      </c>
    </row>
    <row r="8" spans="1:13" ht="15" x14ac:dyDescent="0.45">
      <c r="A8" t="s">
        <v>12</v>
      </c>
      <c r="B8" s="2" t="s">
        <v>64</v>
      </c>
      <c r="C8">
        <v>1816.89322746274</v>
      </c>
      <c r="D8">
        <v>33864</v>
      </c>
      <c r="E8">
        <v>49.4729113853911</v>
      </c>
      <c r="F8">
        <v>2.6543526352167999</v>
      </c>
      <c r="G8">
        <v>11904.666666666601</v>
      </c>
      <c r="I8">
        <v>644.28875514011497</v>
      </c>
      <c r="J8">
        <v>35648</v>
      </c>
      <c r="K8">
        <v>51.837235815136303</v>
      </c>
      <c r="L8">
        <v>0.93688701002128605</v>
      </c>
      <c r="M8">
        <v>11822</v>
      </c>
    </row>
    <row r="9" spans="1:13" ht="15" x14ac:dyDescent="0.45">
      <c r="A9" t="s">
        <v>11</v>
      </c>
      <c r="B9" s="2" t="s">
        <v>65</v>
      </c>
      <c r="C9">
        <v>2216.3403017888099</v>
      </c>
      <c r="D9">
        <v>31272.333333333299</v>
      </c>
      <c r="E9">
        <v>38.702572414079697</v>
      </c>
      <c r="F9">
        <v>2.74293798642756</v>
      </c>
      <c r="G9">
        <v>9313</v>
      </c>
      <c r="I9">
        <v>176.935958282462</v>
      </c>
      <c r="J9">
        <v>35588.666666666599</v>
      </c>
      <c r="K9">
        <v>51.577070361600697</v>
      </c>
      <c r="L9">
        <v>0.25642540799032898</v>
      </c>
      <c r="M9">
        <v>11762.666666666601</v>
      </c>
    </row>
    <row r="10" spans="1:13" ht="15" x14ac:dyDescent="0.45">
      <c r="A10" t="s">
        <v>10</v>
      </c>
      <c r="B10" s="2" t="s">
        <v>66</v>
      </c>
      <c r="C10">
        <v>1115.53813620751</v>
      </c>
      <c r="D10">
        <v>34361.666666666599</v>
      </c>
      <c r="E10">
        <v>51.541093518403002</v>
      </c>
      <c r="F10">
        <v>1.67326154343357</v>
      </c>
      <c r="G10">
        <v>12402.333333333299</v>
      </c>
      <c r="I10">
        <v>1417.0292869238799</v>
      </c>
      <c r="J10">
        <v>36698</v>
      </c>
      <c r="K10">
        <v>56.441287380513899</v>
      </c>
      <c r="L10">
        <v>2.17938190664001</v>
      </c>
      <c r="M10">
        <v>12872</v>
      </c>
    </row>
    <row r="11" spans="1:13" ht="15" x14ac:dyDescent="0.45">
      <c r="A11" t="s">
        <v>37</v>
      </c>
      <c r="B11" s="2" t="s">
        <v>67</v>
      </c>
      <c r="C11">
        <v>2296.4059600456799</v>
      </c>
      <c r="D11">
        <v>34928.333333333299</v>
      </c>
      <c r="E11">
        <v>48.681633488263302</v>
      </c>
      <c r="F11">
        <v>3.2006334862969101</v>
      </c>
      <c r="G11">
        <v>11102.333333333299</v>
      </c>
      <c r="I11">
        <v>1208.26707864335</v>
      </c>
      <c r="J11">
        <v>35707.666666666599</v>
      </c>
      <c r="K11">
        <v>52.780861709731802</v>
      </c>
      <c r="L11">
        <v>1.7859855750762099</v>
      </c>
      <c r="M11">
        <v>11568.333333333299</v>
      </c>
    </row>
    <row r="12" spans="1:13" ht="15" x14ac:dyDescent="0.45">
      <c r="A12" t="s">
        <v>36</v>
      </c>
      <c r="B12" s="2" t="s">
        <v>68</v>
      </c>
      <c r="C12">
        <v>1439.4689993188399</v>
      </c>
      <c r="D12">
        <v>33584</v>
      </c>
      <c r="E12">
        <v>42.786985880908503</v>
      </c>
      <c r="F12">
        <v>1.83392507592487</v>
      </c>
      <c r="G12">
        <v>9758</v>
      </c>
      <c r="I12">
        <v>544.87093272933203</v>
      </c>
      <c r="J12">
        <v>40117.666666666599</v>
      </c>
      <c r="K12">
        <v>72.9016166562742</v>
      </c>
      <c r="L12">
        <v>0.99013664466146301</v>
      </c>
      <c r="M12">
        <v>15978.333333333299</v>
      </c>
    </row>
    <row r="13" spans="1:13" ht="15" x14ac:dyDescent="0.45">
      <c r="A13" t="s">
        <v>41</v>
      </c>
      <c r="B13" s="2" t="s">
        <v>69</v>
      </c>
      <c r="C13">
        <v>1406.5810795447701</v>
      </c>
      <c r="D13">
        <v>35060.333333333299</v>
      </c>
      <c r="E13">
        <v>49.2604285421965</v>
      </c>
      <c r="F13">
        <v>1.9762729035963</v>
      </c>
      <c r="G13">
        <v>11234.333333333299</v>
      </c>
      <c r="I13">
        <v>1208.26707864335</v>
      </c>
      <c r="J13">
        <v>35707.666666666599</v>
      </c>
      <c r="K13">
        <v>52.780861709731802</v>
      </c>
      <c r="L13">
        <v>1.7859855750762099</v>
      </c>
      <c r="M13">
        <v>11568.333333333299</v>
      </c>
    </row>
    <row r="14" spans="1:13" ht="15" x14ac:dyDescent="0.45">
      <c r="A14" t="s">
        <v>9</v>
      </c>
      <c r="B14" s="2" t="s">
        <v>70</v>
      </c>
      <c r="C14">
        <v>1431.75603135916</v>
      </c>
      <c r="D14">
        <v>37599.666666666599</v>
      </c>
      <c r="E14">
        <v>69.254933976998402</v>
      </c>
      <c r="F14">
        <v>2.6371555445424399</v>
      </c>
      <c r="G14">
        <v>13006.9999999999</v>
      </c>
      <c r="I14">
        <v>2232.8884880351702</v>
      </c>
      <c r="J14">
        <v>36637</v>
      </c>
      <c r="K14">
        <v>68.912508058250793</v>
      </c>
      <c r="L14">
        <v>4.1999603112945696</v>
      </c>
      <c r="M14">
        <v>13896.666666666601</v>
      </c>
    </row>
    <row r="15" spans="1:13" ht="15" x14ac:dyDescent="0.45">
      <c r="A15" t="s">
        <v>28</v>
      </c>
      <c r="B15" s="2" t="s">
        <v>71</v>
      </c>
      <c r="C15">
        <v>1324.5513705905601</v>
      </c>
      <c r="D15">
        <v>33448.666666666599</v>
      </c>
      <c r="E15">
        <v>47.1532017606133</v>
      </c>
      <c r="F15">
        <v>1.86724447471011</v>
      </c>
      <c r="G15">
        <v>8855.9999999999909</v>
      </c>
      <c r="I15">
        <v>418.54549732774899</v>
      </c>
      <c r="J15">
        <v>34441.666666666599</v>
      </c>
      <c r="K15">
        <v>58.026017819065402</v>
      </c>
      <c r="L15">
        <v>0.70514962940323</v>
      </c>
      <c r="M15">
        <v>11701.333333333299</v>
      </c>
    </row>
    <row r="16" spans="1:13" ht="15" x14ac:dyDescent="0.45">
      <c r="A16" t="s">
        <v>24</v>
      </c>
      <c r="B16" s="2" t="s">
        <v>72</v>
      </c>
      <c r="C16">
        <v>70.500591014070096</v>
      </c>
      <c r="D16">
        <v>34497.666666666599</v>
      </c>
      <c r="E16">
        <v>52.7385347153201</v>
      </c>
      <c r="F16">
        <v>0.10777824200611</v>
      </c>
      <c r="G16">
        <v>9904.9999999999909</v>
      </c>
      <c r="I16">
        <v>668.57235958421097</v>
      </c>
      <c r="J16">
        <v>33011</v>
      </c>
      <c r="K16">
        <v>50.9314511463378</v>
      </c>
      <c r="L16">
        <v>1.03151556965723</v>
      </c>
      <c r="M16">
        <v>10270.666666666601</v>
      </c>
    </row>
    <row r="17" spans="1:13" ht="15" x14ac:dyDescent="0.45">
      <c r="A17" t="s">
        <v>49</v>
      </c>
      <c r="B17" s="2" t="s">
        <v>73</v>
      </c>
      <c r="C17">
        <v>240.326860754265</v>
      </c>
      <c r="D17">
        <v>38570</v>
      </c>
      <c r="E17">
        <v>64.649653599929806</v>
      </c>
      <c r="F17">
        <v>0.40282728282400299</v>
      </c>
      <c r="G17">
        <v>14744</v>
      </c>
      <c r="I17">
        <v>633.19191403554703</v>
      </c>
      <c r="J17">
        <v>38183</v>
      </c>
      <c r="K17">
        <v>64.074642982069193</v>
      </c>
      <c r="L17">
        <v>1.0625552164827401</v>
      </c>
      <c r="M17">
        <v>14043.666666666601</v>
      </c>
    </row>
    <row r="18" spans="1:13" ht="15" x14ac:dyDescent="0.45">
      <c r="A18" t="s">
        <v>47</v>
      </c>
      <c r="B18" s="2" t="s">
        <v>74</v>
      </c>
      <c r="C18">
        <v>731.362427254777</v>
      </c>
      <c r="D18">
        <v>37523</v>
      </c>
      <c r="E18">
        <v>60.058756467596197</v>
      </c>
      <c r="F18">
        <v>1.1706078380738401</v>
      </c>
      <c r="G18">
        <v>13697</v>
      </c>
      <c r="I18">
        <v>2098.3196451764202</v>
      </c>
      <c r="J18">
        <v>36237.666666666599</v>
      </c>
      <c r="K18">
        <v>55.199002326890003</v>
      </c>
      <c r="L18">
        <v>3.1962640432143101</v>
      </c>
      <c r="M18">
        <v>12098.333333333299</v>
      </c>
    </row>
    <row r="19" spans="1:13" ht="15" x14ac:dyDescent="0.45">
      <c r="A19" t="s">
        <v>42</v>
      </c>
      <c r="B19" s="2" t="s">
        <v>75</v>
      </c>
      <c r="C19">
        <v>556.01918432130901</v>
      </c>
      <c r="D19">
        <v>37622.333333333299</v>
      </c>
      <c r="E19">
        <v>60.494314361717599</v>
      </c>
      <c r="F19">
        <v>0.89404341377406404</v>
      </c>
      <c r="G19">
        <v>13796.333333333299</v>
      </c>
      <c r="I19">
        <v>1029.86601070236</v>
      </c>
      <c r="J19">
        <v>39615</v>
      </c>
      <c r="K19">
        <v>70.608185177862595</v>
      </c>
      <c r="L19">
        <v>1.83559182107936</v>
      </c>
      <c r="M19">
        <v>15475.666666666601</v>
      </c>
    </row>
    <row r="20" spans="1:13" ht="15" x14ac:dyDescent="0.45">
      <c r="A20" t="s">
        <v>34</v>
      </c>
      <c r="B20" s="2" t="s">
        <v>76</v>
      </c>
      <c r="C20">
        <v>456.651216283645</v>
      </c>
      <c r="D20">
        <v>36053.666666666599</v>
      </c>
      <c r="E20">
        <v>66.019802634841298</v>
      </c>
      <c r="F20">
        <v>0.83619853289096402</v>
      </c>
      <c r="G20">
        <v>13313.333333333299</v>
      </c>
      <c r="I20">
        <v>738.02709977344296</v>
      </c>
      <c r="J20">
        <v>37972</v>
      </c>
      <c r="K20">
        <v>52.773002804668401</v>
      </c>
      <c r="L20">
        <v>1.0257006796130099</v>
      </c>
      <c r="M20">
        <v>11666</v>
      </c>
    </row>
    <row r="21" spans="1:13" ht="15" x14ac:dyDescent="0.45">
      <c r="A21" t="s">
        <v>35</v>
      </c>
      <c r="B21" s="2" t="s">
        <v>77</v>
      </c>
      <c r="C21">
        <v>1881.59675098925</v>
      </c>
      <c r="D21">
        <v>32448.666666666599</v>
      </c>
      <c r="E21">
        <v>48.142883118171099</v>
      </c>
      <c r="F21">
        <v>2.7916553055617999</v>
      </c>
      <c r="G21">
        <v>9708.3333333333303</v>
      </c>
      <c r="I21">
        <v>1486.6776158042201</v>
      </c>
      <c r="J21">
        <v>33728.333333333299</v>
      </c>
      <c r="K21">
        <v>33.576103018788203</v>
      </c>
      <c r="L21">
        <v>1.4799676073717101</v>
      </c>
      <c r="M21">
        <v>7422.3333333333303</v>
      </c>
    </row>
    <row r="22" spans="1:13" ht="15" x14ac:dyDescent="0.45">
      <c r="A22" t="s">
        <v>31</v>
      </c>
      <c r="B22" s="2" t="s">
        <v>78</v>
      </c>
      <c r="C22">
        <v>373.164842931377</v>
      </c>
      <c r="D22">
        <v>37297</v>
      </c>
      <c r="E22">
        <v>72.185397623022595</v>
      </c>
      <c r="F22">
        <v>0.72223107933437802</v>
      </c>
      <c r="G22">
        <v>14556.666666666601</v>
      </c>
      <c r="I22">
        <v>162.391502240726</v>
      </c>
      <c r="J22">
        <v>39121</v>
      </c>
      <c r="K22">
        <v>57.970686691395997</v>
      </c>
      <c r="L22">
        <v>0.24063666311552101</v>
      </c>
      <c r="M22">
        <v>12815</v>
      </c>
    </row>
    <row r="23" spans="1:13" ht="15" x14ac:dyDescent="0.45">
      <c r="A23" t="s">
        <v>19</v>
      </c>
      <c r="B23" s="2" t="s">
        <v>79</v>
      </c>
      <c r="C23">
        <v>979.67545646504698</v>
      </c>
      <c r="D23">
        <v>33646</v>
      </c>
      <c r="E23">
        <v>48.566956184460203</v>
      </c>
      <c r="F23">
        <v>1.4141310993618501</v>
      </c>
      <c r="G23">
        <v>11686.666666666601</v>
      </c>
      <c r="I23">
        <v>1505.0854903736599</v>
      </c>
      <c r="J23">
        <v>34232.333333333299</v>
      </c>
      <c r="K23">
        <v>56.987949815693298</v>
      </c>
      <c r="L23">
        <v>2.5055766885228099</v>
      </c>
      <c r="M23">
        <v>11492</v>
      </c>
    </row>
    <row r="24" spans="1:13" ht="15" x14ac:dyDescent="0.45">
      <c r="A24" t="s">
        <v>17</v>
      </c>
      <c r="B24" s="2" t="s">
        <v>80</v>
      </c>
      <c r="C24">
        <v>6925.4838820114201</v>
      </c>
      <c r="D24">
        <v>30562</v>
      </c>
      <c r="E24">
        <v>35.750599121749801</v>
      </c>
      <c r="F24">
        <v>8.1012433083544995</v>
      </c>
      <c r="G24">
        <v>8602.6666666666606</v>
      </c>
      <c r="I24">
        <v>327.623767961564</v>
      </c>
      <c r="J24">
        <v>35438.333333333299</v>
      </c>
      <c r="K24">
        <v>62.968411656776297</v>
      </c>
      <c r="L24">
        <v>0.58213652700601004</v>
      </c>
      <c r="M24">
        <v>12698</v>
      </c>
    </row>
    <row r="25" spans="1:13" ht="15" x14ac:dyDescent="0.45">
      <c r="A25" t="s">
        <v>14</v>
      </c>
      <c r="B25" s="2" t="s">
        <v>81</v>
      </c>
      <c r="C25">
        <v>1749.3545476355901</v>
      </c>
      <c r="D25">
        <v>31216.666666666599</v>
      </c>
      <c r="E25">
        <v>38.471235229744103</v>
      </c>
      <c r="F25">
        <v>2.1558941901434499</v>
      </c>
      <c r="G25">
        <v>9257.3333333333303</v>
      </c>
      <c r="I25">
        <v>558.83479967995299</v>
      </c>
      <c r="J25">
        <v>30072.666666666599</v>
      </c>
      <c r="K25">
        <v>36.360480684992602</v>
      </c>
      <c r="L25">
        <v>0.67568008401420998</v>
      </c>
      <c r="M25">
        <v>7332.3333333333303</v>
      </c>
    </row>
    <row r="26" spans="1:13" ht="15" x14ac:dyDescent="0.45">
      <c r="A26" t="s">
        <v>33</v>
      </c>
      <c r="B26" s="2" t="s">
        <v>82</v>
      </c>
      <c r="C26">
        <v>818.53710972685894</v>
      </c>
      <c r="D26">
        <v>39659</v>
      </c>
      <c r="E26">
        <v>80.219721709498799</v>
      </c>
      <c r="F26">
        <v>1.6556851950675999</v>
      </c>
      <c r="G26">
        <v>15066.333333333299</v>
      </c>
      <c r="I26">
        <v>982.01374735794798</v>
      </c>
      <c r="J26">
        <v>39097</v>
      </c>
      <c r="K26">
        <v>81.111460072400206</v>
      </c>
      <c r="L26">
        <v>2.0373064137752799</v>
      </c>
      <c r="M26">
        <v>16356.666666666601</v>
      </c>
    </row>
    <row r="27" spans="1:13" ht="15" x14ac:dyDescent="0.45">
      <c r="A27" t="s">
        <v>32</v>
      </c>
      <c r="B27" s="2" t="s">
        <v>83</v>
      </c>
      <c r="C27">
        <v>755.76208778512705</v>
      </c>
      <c r="D27">
        <v>31686.666666666599</v>
      </c>
      <c r="E27">
        <v>37.7715462161011</v>
      </c>
      <c r="F27">
        <v>0.90089320304501297</v>
      </c>
      <c r="G27">
        <v>7094</v>
      </c>
      <c r="I27">
        <v>719.43797508888804</v>
      </c>
      <c r="J27">
        <v>32408</v>
      </c>
      <c r="K27">
        <v>37.726035313978002</v>
      </c>
      <c r="L27">
        <v>0.83749513868243197</v>
      </c>
      <c r="M27">
        <v>8268.6666666666606</v>
      </c>
    </row>
    <row r="28" spans="1:13" ht="15" x14ac:dyDescent="0.45">
      <c r="A28" t="s">
        <v>30</v>
      </c>
      <c r="B28" s="2" t="s">
        <v>84</v>
      </c>
      <c r="C28">
        <v>462.30004686711101</v>
      </c>
      <c r="D28">
        <v>32430.333333333299</v>
      </c>
      <c r="E28">
        <v>37.728375573679401</v>
      </c>
      <c r="F28">
        <v>0.53782456124200495</v>
      </c>
      <c r="G28">
        <v>8604.3333333333303</v>
      </c>
      <c r="I28">
        <v>147.00113378247499</v>
      </c>
      <c r="J28">
        <v>33849.333333333299</v>
      </c>
      <c r="K28">
        <v>44.302161118123898</v>
      </c>
      <c r="L28">
        <v>0.192395751173182</v>
      </c>
      <c r="M28">
        <v>9710</v>
      </c>
    </row>
    <row r="29" spans="1:13" ht="15" x14ac:dyDescent="0.45">
      <c r="A29" t="s">
        <v>39</v>
      </c>
      <c r="B29" s="3" t="s">
        <v>85</v>
      </c>
      <c r="C29">
        <v>523.89534578323196</v>
      </c>
      <c r="D29">
        <v>33492.333333333299</v>
      </c>
      <c r="E29">
        <v>42.385044871232701</v>
      </c>
      <c r="F29">
        <v>0.66299733487819901</v>
      </c>
      <c r="G29">
        <v>9666.3333333333303</v>
      </c>
      <c r="I29">
        <v>277.49294285320798</v>
      </c>
      <c r="J29">
        <v>34751.333333333299</v>
      </c>
      <c r="K29">
        <v>48.417562696759099</v>
      </c>
      <c r="L29">
        <v>0.38661917888531999</v>
      </c>
      <c r="M29">
        <v>10612</v>
      </c>
    </row>
    <row r="30" spans="1:13" ht="15" x14ac:dyDescent="0.45">
      <c r="A30" t="s">
        <v>18</v>
      </c>
      <c r="B30" s="2" t="s">
        <v>86</v>
      </c>
      <c r="C30">
        <v>323.21870820441802</v>
      </c>
      <c r="D30">
        <v>35200.333333333299</v>
      </c>
      <c r="E30">
        <v>55.026389062045403</v>
      </c>
      <c r="F30">
        <v>0.50526676044132401</v>
      </c>
      <c r="G30">
        <v>13241</v>
      </c>
      <c r="I30">
        <v>409.34256232809901</v>
      </c>
      <c r="J30">
        <v>40154.333333333299</v>
      </c>
      <c r="K30">
        <v>62.645134051087098</v>
      </c>
      <c r="L30">
        <v>0.63861898732040401</v>
      </c>
      <c r="M30">
        <v>13848.333333333299</v>
      </c>
    </row>
    <row r="31" spans="1:13" ht="15" x14ac:dyDescent="0.45">
      <c r="A31" t="s">
        <v>16</v>
      </c>
      <c r="B31" s="2" t="s">
        <v>87</v>
      </c>
      <c r="C31">
        <v>1882.94990197119</v>
      </c>
      <c r="D31">
        <v>33362.666666666599</v>
      </c>
      <c r="E31">
        <v>47.3894914737702</v>
      </c>
      <c r="F31">
        <v>2.67460749515427</v>
      </c>
      <c r="G31">
        <v>11403.333333333299</v>
      </c>
      <c r="I31">
        <v>579.70452243650095</v>
      </c>
      <c r="J31">
        <v>36720.333333333299</v>
      </c>
      <c r="K31">
        <v>47.110889954461797</v>
      </c>
      <c r="L31">
        <v>0.743740415281539</v>
      </c>
      <c r="M31">
        <v>10414.333333333299</v>
      </c>
    </row>
    <row r="32" spans="1:13" ht="15" x14ac:dyDescent="0.45">
      <c r="A32" t="s">
        <v>15</v>
      </c>
      <c r="B32" s="2" t="s">
        <v>88</v>
      </c>
      <c r="C32">
        <v>601.18660441940403</v>
      </c>
      <c r="D32">
        <v>31592.333333333299</v>
      </c>
      <c r="E32">
        <v>40.032414910858897</v>
      </c>
      <c r="F32">
        <v>0.76179721621178298</v>
      </c>
      <c r="G32">
        <v>9633</v>
      </c>
      <c r="I32">
        <v>1689.9202150792</v>
      </c>
      <c r="J32">
        <v>36765.666666666599</v>
      </c>
      <c r="K32">
        <v>47.315962483790202</v>
      </c>
      <c r="L32">
        <v>2.1748606443680099</v>
      </c>
      <c r="M32">
        <v>10459.666666666601</v>
      </c>
    </row>
    <row r="33" spans="1:13" ht="15" x14ac:dyDescent="0.45">
      <c r="A33" t="s">
        <v>20</v>
      </c>
      <c r="B33" s="2" t="s">
        <v>89</v>
      </c>
      <c r="C33">
        <v>1706.58284299356</v>
      </c>
      <c r="D33">
        <v>36289</v>
      </c>
      <c r="E33">
        <v>59.550624056296598</v>
      </c>
      <c r="F33">
        <v>2.8005200833320201</v>
      </c>
      <c r="G33">
        <v>14329.666666666601</v>
      </c>
      <c r="I33">
        <v>880.863780615368</v>
      </c>
      <c r="J33">
        <v>38386</v>
      </c>
      <c r="K33">
        <v>54.645797521035</v>
      </c>
      <c r="L33">
        <v>1.25398592713804</v>
      </c>
      <c r="M33">
        <v>12080</v>
      </c>
    </row>
    <row r="34" spans="1:13" ht="15" x14ac:dyDescent="0.45">
      <c r="A34" t="s">
        <v>51</v>
      </c>
      <c r="B34" s="2" t="s">
        <v>90</v>
      </c>
      <c r="C34">
        <v>742.61968732319497</v>
      </c>
      <c r="D34">
        <v>36447</v>
      </c>
      <c r="E34">
        <v>55.340699815837901</v>
      </c>
      <c r="F34">
        <v>1.12758507403858</v>
      </c>
      <c r="G34">
        <v>12621</v>
      </c>
      <c r="I34">
        <v>1334.46668498442</v>
      </c>
      <c r="J34">
        <v>36007.666666666599</v>
      </c>
      <c r="K34">
        <v>54.149620549632701</v>
      </c>
      <c r="L34">
        <v>2.00681886157669</v>
      </c>
      <c r="M34">
        <v>11868.333333333299</v>
      </c>
    </row>
    <row r="35" spans="1:13" ht="15" x14ac:dyDescent="0.45">
      <c r="A35" t="s">
        <v>46</v>
      </c>
      <c r="B35" s="2" t="s">
        <v>91</v>
      </c>
      <c r="C35">
        <v>832.02544031618004</v>
      </c>
      <c r="D35">
        <v>38483.333333333299</v>
      </c>
      <c r="E35">
        <v>64.269636645327196</v>
      </c>
      <c r="F35">
        <v>1.38953588727906</v>
      </c>
      <c r="G35">
        <v>14657.333333333299</v>
      </c>
      <c r="I35">
        <v>3430.8102541528001</v>
      </c>
      <c r="J35">
        <v>41693</v>
      </c>
      <c r="K35">
        <v>80.089121408909094</v>
      </c>
      <c r="L35">
        <v>6.5903288076121598</v>
      </c>
      <c r="M35">
        <v>17553.666666666599</v>
      </c>
    </row>
    <row r="36" spans="1:13" ht="15" x14ac:dyDescent="0.45">
      <c r="A36" t="s">
        <v>38</v>
      </c>
      <c r="B36" s="2" t="s">
        <v>92</v>
      </c>
      <c r="C36">
        <v>2618.3938461074399</v>
      </c>
      <c r="D36">
        <v>31376.666666666599</v>
      </c>
      <c r="E36">
        <v>33.108246367914802</v>
      </c>
      <c r="F36">
        <v>2.76289477993702</v>
      </c>
      <c r="G36">
        <v>7550.6666666666597</v>
      </c>
      <c r="I36">
        <v>3476.8202426930202</v>
      </c>
      <c r="J36">
        <v>31821</v>
      </c>
      <c r="K36">
        <v>35.047830517238701</v>
      </c>
      <c r="L36">
        <v>3.82938960450049</v>
      </c>
      <c r="M36">
        <v>7681.6666666666597</v>
      </c>
    </row>
    <row r="37" spans="1:13" ht="15" x14ac:dyDescent="0.45">
      <c r="A37" t="s">
        <v>52</v>
      </c>
      <c r="B37" s="2" t="s">
        <v>93</v>
      </c>
      <c r="C37">
        <v>781.36888428790905</v>
      </c>
      <c r="D37">
        <v>32922.333333333299</v>
      </c>
      <c r="E37">
        <v>39.885702592884897</v>
      </c>
      <c r="F37">
        <v>0.946635422784184</v>
      </c>
      <c r="G37">
        <v>9096.3333333333303</v>
      </c>
      <c r="I37">
        <v>1785.14042398163</v>
      </c>
      <c r="J37">
        <v>36852.666666666599</v>
      </c>
      <c r="K37">
        <v>58.004957948686702</v>
      </c>
      <c r="L37">
        <v>2.8097558356398098</v>
      </c>
      <c r="M37">
        <v>12713.333333333299</v>
      </c>
    </row>
    <row r="38" spans="1:13" ht="15" x14ac:dyDescent="0.45">
      <c r="A38" t="s">
        <v>40</v>
      </c>
      <c r="B38" s="2" t="s">
        <v>94</v>
      </c>
      <c r="C38">
        <v>586.97047058036401</v>
      </c>
      <c r="D38">
        <v>40120.333333333299</v>
      </c>
      <c r="E38">
        <v>71.4475722763015</v>
      </c>
      <c r="F38">
        <v>1.04529577988331</v>
      </c>
      <c r="G38">
        <v>16294.333333333299</v>
      </c>
      <c r="I38">
        <v>934.79516472861496</v>
      </c>
      <c r="J38">
        <v>41292</v>
      </c>
      <c r="K38">
        <v>78.259547092908306</v>
      </c>
      <c r="L38">
        <v>1.7716905506224401</v>
      </c>
      <c r="M38">
        <v>17152.666666666599</v>
      </c>
    </row>
    <row r="39" spans="1:13" ht="15" x14ac:dyDescent="0.45">
      <c r="A39" t="s">
        <v>48</v>
      </c>
      <c r="B39" s="2" t="s">
        <v>95</v>
      </c>
      <c r="C39">
        <v>1097.03524707884</v>
      </c>
      <c r="D39">
        <v>34185.333333333299</v>
      </c>
      <c r="E39">
        <v>45.4237189043819</v>
      </c>
      <c r="F39">
        <v>1.45768421227939</v>
      </c>
      <c r="G39">
        <v>10359.333333333299</v>
      </c>
      <c r="I39">
        <v>1787.0467257461401</v>
      </c>
      <c r="J39">
        <v>37532</v>
      </c>
      <c r="K39">
        <v>61.104436299484398</v>
      </c>
      <c r="L39">
        <v>2.9094235004144999</v>
      </c>
      <c r="M39">
        <v>13392.666666666601</v>
      </c>
    </row>
    <row r="40" spans="1:13" ht="15" x14ac:dyDescent="0.45">
      <c r="A40" t="s">
        <v>44</v>
      </c>
      <c r="B40" s="2" t="s">
        <v>96</v>
      </c>
      <c r="C40">
        <v>554.877764316911</v>
      </c>
      <c r="D40">
        <v>28598.666666666599</v>
      </c>
      <c r="E40">
        <v>20.927241369230298</v>
      </c>
      <c r="F40">
        <v>0.40603504490695003</v>
      </c>
      <c r="G40">
        <v>4772.6666666666597</v>
      </c>
      <c r="I40">
        <v>2009.8557991391599</v>
      </c>
      <c r="J40">
        <v>37376.666666666599</v>
      </c>
      <c r="K40">
        <v>60.3957233890468</v>
      </c>
      <c r="L40">
        <v>3.24765972255455</v>
      </c>
      <c r="M40">
        <v>13237.333333333299</v>
      </c>
    </row>
    <row r="41" spans="1:13" ht="15" x14ac:dyDescent="0.45">
      <c r="A41" t="s">
        <v>54</v>
      </c>
      <c r="B41" s="2" t="s">
        <v>97</v>
      </c>
      <c r="C41">
        <v>2171.9881061675501</v>
      </c>
      <c r="D41">
        <v>26190.666666666599</v>
      </c>
      <c r="E41">
        <v>10.3686164459645</v>
      </c>
      <c r="F41">
        <v>0.85986782561401898</v>
      </c>
      <c r="G41">
        <v>2364.6666666666601</v>
      </c>
      <c r="I41">
        <v>580.49375534970204</v>
      </c>
      <c r="J41">
        <v>35663</v>
      </c>
      <c r="K41">
        <v>52.577068726902198</v>
      </c>
      <c r="L41">
        <v>0.85580742143282496</v>
      </c>
      <c r="M41">
        <v>11523.666666666601</v>
      </c>
    </row>
    <row r="42" spans="1:13" ht="15" x14ac:dyDescent="0.45">
      <c r="A42" t="s">
        <v>50</v>
      </c>
      <c r="B42" s="2" t="s">
        <v>98</v>
      </c>
      <c r="C42">
        <v>774.81438637478402</v>
      </c>
      <c r="D42">
        <v>29596.666666666599</v>
      </c>
      <c r="E42">
        <v>25.303282761846301</v>
      </c>
      <c r="F42">
        <v>0.66241741771779195</v>
      </c>
      <c r="G42">
        <v>5770.6666666666597</v>
      </c>
      <c r="I42">
        <v>2008.8564740501799</v>
      </c>
      <c r="J42">
        <v>36955.666666666599</v>
      </c>
      <c r="K42">
        <v>58.474898483719301</v>
      </c>
      <c r="L42">
        <v>3.1786107242492401</v>
      </c>
      <c r="M42">
        <v>12816.333333333299</v>
      </c>
    </row>
    <row r="43" spans="1:13" ht="15" x14ac:dyDescent="0.45">
      <c r="A43" t="s">
        <v>43</v>
      </c>
      <c r="B43" s="2" t="s">
        <v>99</v>
      </c>
      <c r="C43">
        <v>666.289226487517</v>
      </c>
      <c r="D43">
        <v>29109.666666666599</v>
      </c>
      <c r="E43">
        <v>23.167879797714001</v>
      </c>
      <c r="F43">
        <v>0.53028806157546704</v>
      </c>
      <c r="G43">
        <v>5283.6666666666597</v>
      </c>
      <c r="I43">
        <v>1135.5092836843401</v>
      </c>
      <c r="J43">
        <v>37237.666666666599</v>
      </c>
      <c r="K43">
        <v>59.761531793226098</v>
      </c>
      <c r="L43">
        <v>1.82234227417772</v>
      </c>
      <c r="M43">
        <v>13098.333333333299</v>
      </c>
    </row>
    <row r="44" spans="1:13" ht="15" x14ac:dyDescent="0.45">
      <c r="A44" t="s">
        <v>45</v>
      </c>
      <c r="B44" s="2" t="s">
        <v>100</v>
      </c>
      <c r="C44">
        <v>1634.6745853533</v>
      </c>
      <c r="D44">
        <v>33531</v>
      </c>
      <c r="E44">
        <v>42.5545908971323</v>
      </c>
      <c r="F44">
        <v>2.07458495808801</v>
      </c>
      <c r="G44">
        <v>9705</v>
      </c>
      <c r="I44">
        <v>641.97066391957003</v>
      </c>
      <c r="J44">
        <v>38074.666666666599</v>
      </c>
      <c r="K44">
        <v>63.580368956549499</v>
      </c>
      <c r="L44">
        <v>1.07201809614321</v>
      </c>
      <c r="M44">
        <v>13935.333333333299</v>
      </c>
    </row>
    <row r="45" spans="1:13" ht="15" x14ac:dyDescent="0.45">
      <c r="A45" t="s">
        <v>53</v>
      </c>
      <c r="B45" s="2" t="s">
        <v>101</v>
      </c>
      <c r="C45">
        <v>442.21751812126701</v>
      </c>
      <c r="D45">
        <v>34709.333333333299</v>
      </c>
      <c r="E45">
        <v>47.721359876055999</v>
      </c>
      <c r="F45">
        <v>0.60799846321147</v>
      </c>
      <c r="G45">
        <v>10883.333333333299</v>
      </c>
      <c r="I45">
        <v>313.16821890692</v>
      </c>
      <c r="J45">
        <v>35696.333333333299</v>
      </c>
      <c r="K45">
        <v>52.729153042446697</v>
      </c>
      <c r="L45">
        <v>0.46259919159129698</v>
      </c>
      <c r="M45">
        <v>11557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3F92-A542-408C-9D18-FE49F5F804E9}">
  <dimension ref="A1:M20"/>
  <sheetViews>
    <sheetView workbookViewId="0">
      <selection activeCell="P35" sqref="P35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I2">
        <v>1119.5700067436601</v>
      </c>
      <c r="J2">
        <v>34919</v>
      </c>
      <c r="K2">
        <v>60.393077342678097</v>
      </c>
      <c r="L2">
        <v>1.93631770691636</v>
      </c>
      <c r="M2">
        <v>12178.666666666601</v>
      </c>
    </row>
    <row r="3" spans="1:13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I3">
        <v>416.38443774953902</v>
      </c>
      <c r="J3">
        <v>33178</v>
      </c>
      <c r="K3">
        <v>51.759591384696698</v>
      </c>
      <c r="L3">
        <v>0.64958371079820498</v>
      </c>
      <c r="M3">
        <v>10437.666666666601</v>
      </c>
    </row>
    <row r="4" spans="1:13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I4">
        <v>1594.0245711196901</v>
      </c>
      <c r="J4">
        <v>34104.333333333299</v>
      </c>
      <c r="K4">
        <v>56.353207597070899</v>
      </c>
      <c r="L4">
        <v>2.6339291459875098</v>
      </c>
      <c r="M4">
        <v>11364</v>
      </c>
    </row>
    <row r="5" spans="1:13" ht="15" x14ac:dyDescent="0.45">
      <c r="A5" t="s">
        <v>12</v>
      </c>
      <c r="B5" s="2" t="s">
        <v>64</v>
      </c>
      <c r="C5">
        <v>1816.89322746274</v>
      </c>
      <c r="D5">
        <v>33864</v>
      </c>
      <c r="E5">
        <v>49.4729113853911</v>
      </c>
      <c r="F5">
        <v>2.6543526352167999</v>
      </c>
      <c r="G5">
        <v>11904.666666666601</v>
      </c>
      <c r="I5">
        <v>644.28875514011497</v>
      </c>
      <c r="J5">
        <v>35648</v>
      </c>
      <c r="K5">
        <v>51.837235815136303</v>
      </c>
      <c r="L5">
        <v>0.93688701002128605</v>
      </c>
      <c r="M5">
        <v>11822</v>
      </c>
    </row>
    <row r="6" spans="1:13" ht="15" x14ac:dyDescent="0.45">
      <c r="A6" t="s">
        <v>11</v>
      </c>
      <c r="B6" s="2" t="s">
        <v>65</v>
      </c>
      <c r="C6">
        <v>2216.3403017888099</v>
      </c>
      <c r="D6">
        <v>31272.333333333299</v>
      </c>
      <c r="E6">
        <v>38.702572414079697</v>
      </c>
      <c r="F6">
        <v>2.74293798642756</v>
      </c>
      <c r="G6">
        <v>9313</v>
      </c>
      <c r="I6">
        <v>176.935958282462</v>
      </c>
      <c r="J6">
        <v>35588.666666666599</v>
      </c>
      <c r="K6">
        <v>51.577070361600697</v>
      </c>
      <c r="L6">
        <v>0.25642540799032898</v>
      </c>
      <c r="M6">
        <v>11762.666666666601</v>
      </c>
    </row>
    <row r="7" spans="1:13" ht="15" x14ac:dyDescent="0.45">
      <c r="A7" t="s">
        <v>10</v>
      </c>
      <c r="B7" s="2" t="s">
        <v>66</v>
      </c>
      <c r="C7">
        <v>1115.53813620751</v>
      </c>
      <c r="D7">
        <v>34361.666666666599</v>
      </c>
      <c r="E7">
        <v>51.541093518403002</v>
      </c>
      <c r="F7">
        <v>1.67326154343357</v>
      </c>
      <c r="G7">
        <v>12402.333333333299</v>
      </c>
      <c r="I7">
        <v>1417.0292869238799</v>
      </c>
      <c r="J7">
        <v>36698</v>
      </c>
      <c r="K7">
        <v>56.441287380513899</v>
      </c>
      <c r="L7">
        <v>2.17938190664001</v>
      </c>
      <c r="M7">
        <v>12872</v>
      </c>
    </row>
    <row r="8" spans="1:13" ht="15" x14ac:dyDescent="0.45">
      <c r="A8" t="s">
        <v>37</v>
      </c>
      <c r="B8" s="2" t="s">
        <v>67</v>
      </c>
      <c r="C8">
        <v>2296.4059600456799</v>
      </c>
      <c r="D8">
        <v>34928.333333333299</v>
      </c>
      <c r="E8">
        <v>48.681633488263302</v>
      </c>
      <c r="F8">
        <v>3.2006334862969101</v>
      </c>
      <c r="G8">
        <v>11102.333333333299</v>
      </c>
      <c r="I8">
        <v>1208.26707864335</v>
      </c>
      <c r="J8">
        <v>35707.666666666599</v>
      </c>
      <c r="K8">
        <v>52.780861709731802</v>
      </c>
      <c r="L8">
        <v>1.7859855750762099</v>
      </c>
      <c r="M8">
        <v>11568.333333333299</v>
      </c>
    </row>
    <row r="9" spans="1:13" ht="15" x14ac:dyDescent="0.45">
      <c r="A9" t="s">
        <v>36</v>
      </c>
      <c r="B9" s="2" t="s">
        <v>68</v>
      </c>
      <c r="C9">
        <v>1439.4689993188399</v>
      </c>
      <c r="D9">
        <v>33584</v>
      </c>
      <c r="E9">
        <v>42.786985880908503</v>
      </c>
      <c r="F9">
        <v>1.83392507592487</v>
      </c>
      <c r="G9">
        <v>9758</v>
      </c>
      <c r="I9">
        <v>544.87093272933203</v>
      </c>
      <c r="J9">
        <v>40117.666666666599</v>
      </c>
      <c r="K9">
        <v>72.9016166562742</v>
      </c>
      <c r="L9">
        <v>0.99013664466146301</v>
      </c>
      <c r="M9">
        <v>15978.333333333299</v>
      </c>
    </row>
    <row r="10" spans="1:13" ht="15" x14ac:dyDescent="0.45">
      <c r="A10" t="s">
        <v>41</v>
      </c>
      <c r="B10" s="2" t="s">
        <v>69</v>
      </c>
      <c r="C10">
        <v>1406.5810795447701</v>
      </c>
      <c r="D10">
        <v>35060.333333333299</v>
      </c>
      <c r="E10">
        <v>49.2604285421965</v>
      </c>
      <c r="F10">
        <v>1.9762729035963</v>
      </c>
      <c r="G10">
        <v>11234.333333333299</v>
      </c>
      <c r="I10">
        <v>1208.26707864335</v>
      </c>
      <c r="J10">
        <v>35707.666666666599</v>
      </c>
      <c r="K10">
        <v>52.780861709731802</v>
      </c>
      <c r="L10">
        <v>1.7859855750762099</v>
      </c>
      <c r="M10">
        <v>11568.333333333299</v>
      </c>
    </row>
    <row r="11" spans="1:13" ht="15" x14ac:dyDescent="0.45">
      <c r="A11" t="s">
        <v>49</v>
      </c>
      <c r="B11" s="2" t="s">
        <v>73</v>
      </c>
      <c r="C11">
        <v>240.326860754265</v>
      </c>
      <c r="D11">
        <v>38570</v>
      </c>
      <c r="E11">
        <v>64.649653599929806</v>
      </c>
      <c r="F11">
        <v>0.40282728282400299</v>
      </c>
      <c r="G11">
        <v>14744</v>
      </c>
      <c r="I11">
        <v>633.19191403554703</v>
      </c>
      <c r="J11">
        <v>38183</v>
      </c>
      <c r="K11">
        <v>64.074642982069193</v>
      </c>
      <c r="L11">
        <v>1.0625552164827401</v>
      </c>
      <c r="M11">
        <v>14043.666666666601</v>
      </c>
    </row>
    <row r="12" spans="1:13" ht="15" x14ac:dyDescent="0.45">
      <c r="A12" t="s">
        <v>47</v>
      </c>
      <c r="B12" s="2" t="s">
        <v>74</v>
      </c>
      <c r="C12">
        <v>731.362427254777</v>
      </c>
      <c r="D12">
        <v>37523</v>
      </c>
      <c r="E12">
        <v>60.058756467596197</v>
      </c>
      <c r="F12">
        <v>1.1706078380738401</v>
      </c>
      <c r="G12">
        <v>13697</v>
      </c>
      <c r="I12">
        <v>2098.3196451764202</v>
      </c>
      <c r="J12">
        <v>36237.666666666599</v>
      </c>
      <c r="K12">
        <v>55.199002326890003</v>
      </c>
      <c r="L12">
        <v>3.1962640432143101</v>
      </c>
      <c r="M12">
        <v>12098.333333333299</v>
      </c>
    </row>
    <row r="13" spans="1:13" ht="15" x14ac:dyDescent="0.45">
      <c r="A13" t="s">
        <v>42</v>
      </c>
      <c r="B13" s="2" t="s">
        <v>75</v>
      </c>
      <c r="C13">
        <v>556.01918432130901</v>
      </c>
      <c r="D13">
        <v>37622.333333333299</v>
      </c>
      <c r="E13">
        <v>60.494314361717599</v>
      </c>
      <c r="F13">
        <v>0.89404341377406404</v>
      </c>
      <c r="G13">
        <v>13796.333333333299</v>
      </c>
      <c r="I13">
        <v>1029.86601070236</v>
      </c>
      <c r="J13">
        <v>39615</v>
      </c>
      <c r="K13">
        <v>70.608185177862595</v>
      </c>
      <c r="L13">
        <v>1.83559182107936</v>
      </c>
      <c r="M13">
        <v>15475.666666666601</v>
      </c>
    </row>
    <row r="14" spans="1:13" ht="15" x14ac:dyDescent="0.45">
      <c r="A14" t="s">
        <v>34</v>
      </c>
      <c r="B14" s="2" t="s">
        <v>76</v>
      </c>
      <c r="C14">
        <v>456.651216283645</v>
      </c>
      <c r="D14">
        <v>36053.666666666599</v>
      </c>
      <c r="E14">
        <v>66.019802634841298</v>
      </c>
      <c r="F14">
        <v>0.83619853289096402</v>
      </c>
      <c r="G14">
        <v>13313.333333333299</v>
      </c>
      <c r="I14">
        <v>738.02709977344296</v>
      </c>
      <c r="J14">
        <v>37972</v>
      </c>
      <c r="K14">
        <v>52.773002804668401</v>
      </c>
      <c r="L14">
        <v>1.0257006796130099</v>
      </c>
      <c r="M14">
        <v>11666</v>
      </c>
    </row>
    <row r="15" spans="1:13" ht="15" x14ac:dyDescent="0.45">
      <c r="A15" t="s">
        <v>35</v>
      </c>
      <c r="B15" s="2" t="s">
        <v>77</v>
      </c>
      <c r="C15">
        <v>1881.59675098925</v>
      </c>
      <c r="D15">
        <v>32448.666666666599</v>
      </c>
      <c r="E15">
        <v>48.142883118171099</v>
      </c>
      <c r="F15">
        <v>2.7916553055617999</v>
      </c>
      <c r="G15">
        <v>9708.3333333333303</v>
      </c>
      <c r="I15">
        <v>1486.6776158042201</v>
      </c>
      <c r="J15">
        <v>33728.333333333299</v>
      </c>
      <c r="K15">
        <v>33.576103018788203</v>
      </c>
      <c r="L15">
        <v>1.4799676073717101</v>
      </c>
      <c r="M15">
        <v>7422.3333333333303</v>
      </c>
    </row>
    <row r="16" spans="1:13" ht="15" x14ac:dyDescent="0.45">
      <c r="A16" t="s">
        <v>31</v>
      </c>
      <c r="B16" s="2" t="s">
        <v>78</v>
      </c>
      <c r="C16">
        <v>373.164842931377</v>
      </c>
      <c r="D16">
        <v>37297</v>
      </c>
      <c r="E16">
        <v>72.185397623022595</v>
      </c>
      <c r="F16">
        <v>0.72223107933437802</v>
      </c>
      <c r="G16">
        <v>14556.666666666601</v>
      </c>
      <c r="I16">
        <v>162.391502240726</v>
      </c>
      <c r="J16">
        <v>39121</v>
      </c>
      <c r="K16">
        <v>57.970686691395997</v>
      </c>
      <c r="L16">
        <v>0.24063666311552101</v>
      </c>
      <c r="M16">
        <v>12815</v>
      </c>
    </row>
    <row r="17" spans="1:13" ht="15" x14ac:dyDescent="0.45">
      <c r="A17" t="s">
        <v>50</v>
      </c>
      <c r="B17" s="2" t="s">
        <v>98</v>
      </c>
      <c r="C17">
        <v>774.81438637478402</v>
      </c>
      <c r="D17">
        <v>29596.666666666599</v>
      </c>
      <c r="E17">
        <v>25.303282761846301</v>
      </c>
      <c r="F17">
        <v>0.66241741771779195</v>
      </c>
      <c r="G17">
        <v>5770.6666666666597</v>
      </c>
      <c r="I17">
        <v>2008.8564740501799</v>
      </c>
      <c r="J17">
        <v>36955.666666666599</v>
      </c>
      <c r="K17">
        <v>58.474898483719301</v>
      </c>
      <c r="L17">
        <v>3.1786107242492401</v>
      </c>
      <c r="M17">
        <v>12816.333333333299</v>
      </c>
    </row>
    <row r="18" spans="1:13" ht="15" x14ac:dyDescent="0.45">
      <c r="A18" t="s">
        <v>43</v>
      </c>
      <c r="B18" s="2" t="s">
        <v>99</v>
      </c>
      <c r="C18">
        <v>666.289226487517</v>
      </c>
      <c r="D18">
        <v>29109.666666666599</v>
      </c>
      <c r="E18">
        <v>23.167879797714001</v>
      </c>
      <c r="F18">
        <v>0.53028806157546704</v>
      </c>
      <c r="G18">
        <v>5283.6666666666597</v>
      </c>
      <c r="I18">
        <v>1135.5092836843401</v>
      </c>
      <c r="J18">
        <v>37237.666666666599</v>
      </c>
      <c r="K18">
        <v>59.761531793226098</v>
      </c>
      <c r="L18">
        <v>1.82234227417772</v>
      </c>
      <c r="M18">
        <v>13098.333333333299</v>
      </c>
    </row>
    <row r="19" spans="1:13" ht="15" x14ac:dyDescent="0.45">
      <c r="A19" t="s">
        <v>45</v>
      </c>
      <c r="B19" s="2" t="s">
        <v>100</v>
      </c>
      <c r="C19">
        <v>1634.6745853533</v>
      </c>
      <c r="D19">
        <v>33531</v>
      </c>
      <c r="E19">
        <v>42.5545908971323</v>
      </c>
      <c r="F19">
        <v>2.07458495808801</v>
      </c>
      <c r="G19">
        <v>9705</v>
      </c>
      <c r="I19">
        <v>641.97066391957003</v>
      </c>
      <c r="J19">
        <v>38074.666666666599</v>
      </c>
      <c r="K19">
        <v>63.580368956549499</v>
      </c>
      <c r="L19">
        <v>1.07201809614321</v>
      </c>
      <c r="M19">
        <v>13935.333333333299</v>
      </c>
    </row>
    <row r="20" spans="1:13" ht="15" x14ac:dyDescent="0.45">
      <c r="A20" t="s">
        <v>53</v>
      </c>
      <c r="B20" s="2" t="s">
        <v>101</v>
      </c>
      <c r="C20">
        <v>442.21751812126701</v>
      </c>
      <c r="D20">
        <v>34709.333333333299</v>
      </c>
      <c r="E20">
        <v>47.721359876055999</v>
      </c>
      <c r="F20">
        <v>0.60799846321147</v>
      </c>
      <c r="G20">
        <v>10883.333333333299</v>
      </c>
      <c r="I20">
        <v>313.16821890692</v>
      </c>
      <c r="J20">
        <v>35696.333333333299</v>
      </c>
      <c r="K20">
        <v>52.729153042446697</v>
      </c>
      <c r="L20">
        <v>0.46259919159129698</v>
      </c>
      <c r="M20">
        <v>11557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C4A9-15CE-4D67-93E1-84E01EE71707}">
  <dimension ref="A1:M26"/>
  <sheetViews>
    <sheetView tabSelected="1" workbookViewId="0">
      <selection activeCell="O23" sqref="O23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29</v>
      </c>
      <c r="B2" s="2" t="s">
        <v>61</v>
      </c>
      <c r="C2">
        <v>1499.8080988357499</v>
      </c>
      <c r="D2">
        <v>38931.333333333299</v>
      </c>
      <c r="E2">
        <v>76.345307397415795</v>
      </c>
      <c r="F2">
        <v>2.94116077048692</v>
      </c>
      <c r="G2">
        <v>14338.666666666601</v>
      </c>
      <c r="I2">
        <v>687.76909885028397</v>
      </c>
      <c r="J2">
        <v>37485.333333333299</v>
      </c>
      <c r="K2">
        <v>73.119328231151897</v>
      </c>
      <c r="L2">
        <v>1.3415704227273999</v>
      </c>
      <c r="M2">
        <v>14745</v>
      </c>
    </row>
    <row r="3" spans="1:13" ht="15" x14ac:dyDescent="0.45">
      <c r="A3" t="s">
        <v>26</v>
      </c>
      <c r="B3" s="2" t="s">
        <v>62</v>
      </c>
      <c r="C3">
        <v>1604.2160078991801</v>
      </c>
      <c r="D3">
        <v>39826</v>
      </c>
      <c r="E3">
        <v>81.108902456339607</v>
      </c>
      <c r="F3">
        <v>3.2671169513281102</v>
      </c>
      <c r="G3">
        <v>15233.333333333299</v>
      </c>
      <c r="I3">
        <v>384.57422343850999</v>
      </c>
      <c r="J3">
        <v>39821.333333333299</v>
      </c>
      <c r="K3">
        <v>84.703373721010905</v>
      </c>
      <c r="L3">
        <v>0.81802218671850202</v>
      </c>
      <c r="M3">
        <v>17081</v>
      </c>
    </row>
    <row r="4" spans="1:13" ht="15" x14ac:dyDescent="0.45">
      <c r="A4" t="s">
        <v>23</v>
      </c>
      <c r="B4" s="2" t="s">
        <v>63</v>
      </c>
      <c r="C4">
        <v>1365.0175823043401</v>
      </c>
      <c r="D4">
        <v>33179</v>
      </c>
      <c r="E4">
        <v>45.717378957830398</v>
      </c>
      <c r="F4">
        <v>1.8808591607435201</v>
      </c>
      <c r="G4">
        <v>8586.3333333333303</v>
      </c>
      <c r="I4">
        <v>1038.5119161569501</v>
      </c>
      <c r="J4">
        <v>33890</v>
      </c>
      <c r="K4">
        <v>55.290344975783903</v>
      </c>
      <c r="L4">
        <v>1.6942957245730501</v>
      </c>
      <c r="M4">
        <v>11149.666666666601</v>
      </c>
    </row>
    <row r="5" spans="1:13" ht="15" x14ac:dyDescent="0.45">
      <c r="A5" t="s">
        <v>9</v>
      </c>
      <c r="B5" s="2" t="s">
        <v>70</v>
      </c>
      <c r="C5">
        <v>1431.75603135916</v>
      </c>
      <c r="D5">
        <v>37599.666666666599</v>
      </c>
      <c r="E5">
        <v>69.254933976998402</v>
      </c>
      <c r="F5">
        <v>2.6371555445424399</v>
      </c>
      <c r="G5">
        <v>13006.9999999999</v>
      </c>
      <c r="I5">
        <v>2232.8884880351702</v>
      </c>
      <c r="J5">
        <v>36637</v>
      </c>
      <c r="K5">
        <v>68.912508058250793</v>
      </c>
      <c r="L5">
        <v>4.1999603112945696</v>
      </c>
      <c r="M5">
        <v>13896.666666666601</v>
      </c>
    </row>
    <row r="6" spans="1:13" ht="15" x14ac:dyDescent="0.45">
      <c r="A6" t="s">
        <v>28</v>
      </c>
      <c r="B6" s="2" t="s">
        <v>71</v>
      </c>
      <c r="C6">
        <v>1324.5513705905601</v>
      </c>
      <c r="D6">
        <v>33448.666666666599</v>
      </c>
      <c r="E6">
        <v>47.1532017606133</v>
      </c>
      <c r="F6">
        <v>1.86724447471011</v>
      </c>
      <c r="G6">
        <v>8855.9999999999909</v>
      </c>
      <c r="I6">
        <v>418.54549732774899</v>
      </c>
      <c r="J6">
        <v>34441.666666666599</v>
      </c>
      <c r="K6">
        <v>58.026017819065402</v>
      </c>
      <c r="L6">
        <v>0.70514962940323</v>
      </c>
      <c r="M6">
        <v>11701.333333333299</v>
      </c>
    </row>
    <row r="7" spans="1:13" ht="15" x14ac:dyDescent="0.45">
      <c r="A7" t="s">
        <v>24</v>
      </c>
      <c r="B7" s="2" t="s">
        <v>72</v>
      </c>
      <c r="C7">
        <v>70.500591014070096</v>
      </c>
      <c r="D7">
        <v>34497.666666666599</v>
      </c>
      <c r="E7">
        <v>52.7385347153201</v>
      </c>
      <c r="F7">
        <v>0.10777824200611</v>
      </c>
      <c r="G7">
        <v>9904.9999999999909</v>
      </c>
      <c r="I7">
        <v>668.57235958421097</v>
      </c>
      <c r="J7">
        <v>33011</v>
      </c>
      <c r="K7">
        <v>50.9314511463378</v>
      </c>
      <c r="L7">
        <v>1.03151556965723</v>
      </c>
      <c r="M7">
        <v>10270.666666666601</v>
      </c>
    </row>
    <row r="8" spans="1:13" ht="15" x14ac:dyDescent="0.45">
      <c r="A8" t="s">
        <v>19</v>
      </c>
      <c r="B8" s="2" t="s">
        <v>79</v>
      </c>
      <c r="C8">
        <v>979.67545646504698</v>
      </c>
      <c r="D8">
        <v>33646</v>
      </c>
      <c r="E8">
        <v>48.566956184460203</v>
      </c>
      <c r="F8">
        <v>1.4141310993618501</v>
      </c>
      <c r="G8">
        <v>11686.666666666601</v>
      </c>
      <c r="I8">
        <v>1505.0854903736599</v>
      </c>
      <c r="J8">
        <v>34232.333333333299</v>
      </c>
      <c r="K8">
        <v>56.987949815693298</v>
      </c>
      <c r="L8">
        <v>2.5055766885228099</v>
      </c>
      <c r="M8">
        <v>11492</v>
      </c>
    </row>
    <row r="9" spans="1:13" ht="15" x14ac:dyDescent="0.45">
      <c r="A9" t="s">
        <v>17</v>
      </c>
      <c r="B9" s="2" t="s">
        <v>80</v>
      </c>
      <c r="C9">
        <v>6925.4838820114201</v>
      </c>
      <c r="D9">
        <v>30562</v>
      </c>
      <c r="E9">
        <v>35.750599121749801</v>
      </c>
      <c r="F9">
        <v>8.1012433083544995</v>
      </c>
      <c r="G9">
        <v>8602.6666666666606</v>
      </c>
      <c r="I9">
        <v>327.623767961564</v>
      </c>
      <c r="J9">
        <v>35438.333333333299</v>
      </c>
      <c r="K9">
        <v>62.968411656776297</v>
      </c>
      <c r="L9">
        <v>0.58213652700601004</v>
      </c>
      <c r="M9">
        <v>12698</v>
      </c>
    </row>
    <row r="10" spans="1:13" ht="15" x14ac:dyDescent="0.45">
      <c r="A10" t="s">
        <v>14</v>
      </c>
      <c r="B10" s="2" t="s">
        <v>81</v>
      </c>
      <c r="C10">
        <v>1749.3545476355901</v>
      </c>
      <c r="D10">
        <v>31216.666666666599</v>
      </c>
      <c r="E10">
        <v>38.471235229744103</v>
      </c>
      <c r="F10">
        <v>2.1558941901434499</v>
      </c>
      <c r="G10">
        <v>9257.3333333333303</v>
      </c>
      <c r="I10">
        <v>558.83479967995299</v>
      </c>
      <c r="J10">
        <v>30072.666666666599</v>
      </c>
      <c r="K10">
        <v>36.360480684992602</v>
      </c>
      <c r="L10">
        <v>0.67568008401420998</v>
      </c>
      <c r="M10">
        <v>7332.3333333333303</v>
      </c>
    </row>
    <row r="11" spans="1:13" ht="15" x14ac:dyDescent="0.45">
      <c r="A11" t="s">
        <v>33</v>
      </c>
      <c r="B11" s="2" t="s">
        <v>82</v>
      </c>
      <c r="C11">
        <v>818.53710972685894</v>
      </c>
      <c r="D11">
        <v>39659</v>
      </c>
      <c r="E11">
        <v>80.219721709498799</v>
      </c>
      <c r="F11">
        <v>1.6556851950675999</v>
      </c>
      <c r="G11">
        <v>15066.333333333299</v>
      </c>
      <c r="I11">
        <v>982.01374735794798</v>
      </c>
      <c r="J11">
        <v>39097</v>
      </c>
      <c r="K11">
        <v>81.111460072400206</v>
      </c>
      <c r="L11">
        <v>2.0373064137752799</v>
      </c>
      <c r="M11">
        <v>16356.666666666601</v>
      </c>
    </row>
    <row r="12" spans="1:13" ht="15" x14ac:dyDescent="0.45">
      <c r="A12" t="s">
        <v>32</v>
      </c>
      <c r="B12" s="2" t="s">
        <v>83</v>
      </c>
      <c r="C12">
        <v>755.76208778512705</v>
      </c>
      <c r="D12">
        <v>31686.666666666599</v>
      </c>
      <c r="E12">
        <v>37.7715462161011</v>
      </c>
      <c r="F12">
        <v>0.90089320304501297</v>
      </c>
      <c r="G12">
        <v>7094</v>
      </c>
      <c r="I12">
        <v>719.43797508888804</v>
      </c>
      <c r="J12">
        <v>32408</v>
      </c>
      <c r="K12">
        <v>37.726035313978002</v>
      </c>
      <c r="L12">
        <v>0.83749513868243197</v>
      </c>
      <c r="M12">
        <v>8268.6666666666606</v>
      </c>
    </row>
    <row r="13" spans="1:13" ht="15" x14ac:dyDescent="0.45">
      <c r="A13" t="s">
        <v>30</v>
      </c>
      <c r="B13" s="2" t="s">
        <v>84</v>
      </c>
      <c r="C13">
        <v>462.30004686711101</v>
      </c>
      <c r="D13">
        <v>32430.333333333299</v>
      </c>
      <c r="E13">
        <v>37.728375573679401</v>
      </c>
      <c r="F13">
        <v>0.53782456124200495</v>
      </c>
      <c r="G13">
        <v>8604.3333333333303</v>
      </c>
      <c r="I13">
        <v>147.00113378247499</v>
      </c>
      <c r="J13">
        <v>33849.333333333299</v>
      </c>
      <c r="K13">
        <v>44.302161118123898</v>
      </c>
      <c r="L13">
        <v>0.192395751173182</v>
      </c>
      <c r="M13">
        <v>9710</v>
      </c>
    </row>
    <row r="14" spans="1:13" ht="15" x14ac:dyDescent="0.45">
      <c r="A14" t="s">
        <v>39</v>
      </c>
      <c r="B14" s="3" t="s">
        <v>85</v>
      </c>
      <c r="C14">
        <v>523.89534578323196</v>
      </c>
      <c r="D14">
        <v>33492.333333333299</v>
      </c>
      <c r="E14">
        <v>42.385044871232701</v>
      </c>
      <c r="F14">
        <v>0.66299733487819901</v>
      </c>
      <c r="G14">
        <v>9666.3333333333303</v>
      </c>
      <c r="I14">
        <v>277.49294285320798</v>
      </c>
      <c r="J14">
        <v>34751.333333333299</v>
      </c>
      <c r="K14">
        <v>48.417562696759099</v>
      </c>
      <c r="L14">
        <v>0.38661917888531999</v>
      </c>
      <c r="M14">
        <v>10612</v>
      </c>
    </row>
    <row r="15" spans="1:13" ht="15" x14ac:dyDescent="0.45">
      <c r="A15" t="s">
        <v>18</v>
      </c>
      <c r="B15" s="2" t="s">
        <v>86</v>
      </c>
      <c r="C15">
        <v>323.21870820441802</v>
      </c>
      <c r="D15">
        <v>35200.333333333299</v>
      </c>
      <c r="E15">
        <v>55.026389062045403</v>
      </c>
      <c r="F15">
        <v>0.50526676044132401</v>
      </c>
      <c r="G15">
        <v>13241</v>
      </c>
      <c r="I15">
        <v>409.34256232809901</v>
      </c>
      <c r="J15">
        <v>40154.333333333299</v>
      </c>
      <c r="K15">
        <v>62.645134051087098</v>
      </c>
      <c r="L15">
        <v>0.63861898732040401</v>
      </c>
      <c r="M15">
        <v>13848.333333333299</v>
      </c>
    </row>
    <row r="16" spans="1:13" ht="15" x14ac:dyDescent="0.45">
      <c r="A16" t="s">
        <v>16</v>
      </c>
      <c r="B16" s="2" t="s">
        <v>87</v>
      </c>
      <c r="C16">
        <v>1882.94990197119</v>
      </c>
      <c r="D16">
        <v>33362.666666666599</v>
      </c>
      <c r="E16">
        <v>47.3894914737702</v>
      </c>
      <c r="F16">
        <v>2.67460749515427</v>
      </c>
      <c r="G16">
        <v>11403.333333333299</v>
      </c>
      <c r="I16">
        <v>579.70452243650095</v>
      </c>
      <c r="J16">
        <v>36720.333333333299</v>
      </c>
      <c r="K16">
        <v>47.110889954461797</v>
      </c>
      <c r="L16">
        <v>0.743740415281539</v>
      </c>
      <c r="M16">
        <v>10414.333333333299</v>
      </c>
    </row>
    <row r="17" spans="1:13" ht="15" x14ac:dyDescent="0.45">
      <c r="A17" t="s">
        <v>15</v>
      </c>
      <c r="B17" s="2" t="s">
        <v>88</v>
      </c>
      <c r="C17">
        <v>601.18660441940403</v>
      </c>
      <c r="D17">
        <v>31592.333333333299</v>
      </c>
      <c r="E17">
        <v>40.032414910858897</v>
      </c>
      <c r="F17">
        <v>0.76179721621178298</v>
      </c>
      <c r="G17">
        <v>9633</v>
      </c>
      <c r="I17">
        <v>1689.9202150792</v>
      </c>
      <c r="J17">
        <v>36765.666666666599</v>
      </c>
      <c r="K17">
        <v>47.315962483790202</v>
      </c>
      <c r="L17">
        <v>2.1748606443680099</v>
      </c>
      <c r="M17">
        <v>10459.666666666601</v>
      </c>
    </row>
    <row r="18" spans="1:13" ht="15" x14ac:dyDescent="0.45">
      <c r="A18" t="s">
        <v>20</v>
      </c>
      <c r="B18" s="2" t="s">
        <v>89</v>
      </c>
      <c r="C18">
        <v>1706.58284299356</v>
      </c>
      <c r="D18">
        <v>36289</v>
      </c>
      <c r="E18">
        <v>59.550624056296598</v>
      </c>
      <c r="F18">
        <v>2.8005200833320201</v>
      </c>
      <c r="G18">
        <v>14329.666666666601</v>
      </c>
      <c r="I18">
        <v>880.863780615368</v>
      </c>
      <c r="J18">
        <v>38386</v>
      </c>
      <c r="K18">
        <v>54.645797521035</v>
      </c>
      <c r="L18">
        <v>1.25398592713804</v>
      </c>
      <c r="M18">
        <v>12080</v>
      </c>
    </row>
    <row r="19" spans="1:13" ht="15" x14ac:dyDescent="0.45">
      <c r="A19" t="s">
        <v>51</v>
      </c>
      <c r="B19" s="2" t="s">
        <v>90</v>
      </c>
      <c r="C19">
        <v>742.61968732319497</v>
      </c>
      <c r="D19">
        <v>36447</v>
      </c>
      <c r="E19">
        <v>55.340699815837901</v>
      </c>
      <c r="F19">
        <v>1.12758507403858</v>
      </c>
      <c r="G19">
        <v>12621</v>
      </c>
      <c r="I19">
        <v>1334.46668498442</v>
      </c>
      <c r="J19">
        <v>36007.666666666599</v>
      </c>
      <c r="K19">
        <v>54.149620549632701</v>
      </c>
      <c r="L19">
        <v>2.00681886157669</v>
      </c>
      <c r="M19">
        <v>11868.333333333299</v>
      </c>
    </row>
    <row r="20" spans="1:13" ht="15" x14ac:dyDescent="0.45">
      <c r="A20" t="s">
        <v>46</v>
      </c>
      <c r="B20" s="2" t="s">
        <v>91</v>
      </c>
      <c r="C20">
        <v>832.02544031618004</v>
      </c>
      <c r="D20">
        <v>38483.333333333299</v>
      </c>
      <c r="E20">
        <v>64.269636645327196</v>
      </c>
      <c r="F20">
        <v>1.38953588727906</v>
      </c>
      <c r="G20">
        <v>14657.333333333299</v>
      </c>
      <c r="I20">
        <v>3430.8102541528001</v>
      </c>
      <c r="J20">
        <v>41693</v>
      </c>
      <c r="K20">
        <v>80.089121408909094</v>
      </c>
      <c r="L20">
        <v>6.5903288076121598</v>
      </c>
      <c r="M20">
        <v>17553.666666666599</v>
      </c>
    </row>
    <row r="21" spans="1:13" ht="15" x14ac:dyDescent="0.45">
      <c r="A21" t="s">
        <v>38</v>
      </c>
      <c r="B21" s="2" t="s">
        <v>92</v>
      </c>
      <c r="C21">
        <v>2618.3938461074399</v>
      </c>
      <c r="D21">
        <v>31376.666666666599</v>
      </c>
      <c r="E21">
        <v>33.108246367914802</v>
      </c>
      <c r="F21">
        <v>2.76289477993702</v>
      </c>
      <c r="G21">
        <v>7550.6666666666597</v>
      </c>
      <c r="I21">
        <v>3476.8202426930202</v>
      </c>
      <c r="J21">
        <v>31821</v>
      </c>
      <c r="K21">
        <v>35.047830517238701</v>
      </c>
      <c r="L21">
        <v>3.82938960450049</v>
      </c>
      <c r="M21">
        <v>7681.6666666666597</v>
      </c>
    </row>
    <row r="22" spans="1:13" ht="15" x14ac:dyDescent="0.45">
      <c r="A22" t="s">
        <v>52</v>
      </c>
      <c r="B22" s="2" t="s">
        <v>93</v>
      </c>
      <c r="C22">
        <v>781.36888428790905</v>
      </c>
      <c r="D22">
        <v>32922.333333333299</v>
      </c>
      <c r="E22">
        <v>39.885702592884897</v>
      </c>
      <c r="F22">
        <v>0.946635422784184</v>
      </c>
      <c r="G22">
        <v>9096.3333333333303</v>
      </c>
      <c r="I22">
        <v>1785.14042398163</v>
      </c>
      <c r="J22">
        <v>36852.666666666599</v>
      </c>
      <c r="K22">
        <v>58.004957948686702</v>
      </c>
      <c r="L22">
        <v>2.8097558356398098</v>
      </c>
      <c r="M22">
        <v>12713.333333333299</v>
      </c>
    </row>
    <row r="23" spans="1:13" ht="15" x14ac:dyDescent="0.45">
      <c r="A23" t="s">
        <v>40</v>
      </c>
      <c r="B23" s="2" t="s">
        <v>94</v>
      </c>
      <c r="C23">
        <v>586.97047058036401</v>
      </c>
      <c r="D23">
        <v>40120.333333333299</v>
      </c>
      <c r="E23">
        <v>71.4475722763015</v>
      </c>
      <c r="F23">
        <v>1.04529577988331</v>
      </c>
      <c r="G23">
        <v>16294.333333333299</v>
      </c>
      <c r="I23">
        <v>934.79516472861496</v>
      </c>
      <c r="J23">
        <v>41292</v>
      </c>
      <c r="K23">
        <v>78.259547092908306</v>
      </c>
      <c r="L23">
        <v>1.7716905506224401</v>
      </c>
      <c r="M23">
        <v>17152.666666666599</v>
      </c>
    </row>
    <row r="24" spans="1:13" ht="15" x14ac:dyDescent="0.45">
      <c r="A24" t="s">
        <v>48</v>
      </c>
      <c r="B24" s="2" t="s">
        <v>95</v>
      </c>
      <c r="C24">
        <v>1097.03524707884</v>
      </c>
      <c r="D24">
        <v>34185.333333333299</v>
      </c>
      <c r="E24">
        <v>45.4237189043819</v>
      </c>
      <c r="F24">
        <v>1.45768421227939</v>
      </c>
      <c r="G24">
        <v>10359.333333333299</v>
      </c>
      <c r="I24">
        <v>1787.0467257461401</v>
      </c>
      <c r="J24">
        <v>37532</v>
      </c>
      <c r="K24">
        <v>61.104436299484398</v>
      </c>
      <c r="L24">
        <v>2.9094235004144999</v>
      </c>
      <c r="M24">
        <v>13392.666666666601</v>
      </c>
    </row>
    <row r="25" spans="1:13" ht="15" x14ac:dyDescent="0.45">
      <c r="A25" t="s">
        <v>44</v>
      </c>
      <c r="B25" s="2" t="s">
        <v>96</v>
      </c>
      <c r="C25">
        <v>554.877764316911</v>
      </c>
      <c r="D25">
        <v>28598.666666666599</v>
      </c>
      <c r="E25">
        <v>20.927241369230298</v>
      </c>
      <c r="F25">
        <v>0.40603504490695003</v>
      </c>
      <c r="G25">
        <v>4772.6666666666597</v>
      </c>
      <c r="I25">
        <v>2009.8557991391599</v>
      </c>
      <c r="J25">
        <v>37376.666666666599</v>
      </c>
      <c r="K25">
        <v>60.3957233890468</v>
      </c>
      <c r="L25">
        <v>3.24765972255455</v>
      </c>
      <c r="M25">
        <v>13237.333333333299</v>
      </c>
    </row>
    <row r="26" spans="1:13" ht="15" x14ac:dyDescent="0.45">
      <c r="A26" t="s">
        <v>54</v>
      </c>
      <c r="B26" s="2" t="s">
        <v>97</v>
      </c>
      <c r="C26">
        <v>2171.9881061675501</v>
      </c>
      <c r="D26">
        <v>26190.666666666599</v>
      </c>
      <c r="E26">
        <v>10.3686164459645</v>
      </c>
      <c r="F26">
        <v>0.85986782561401898</v>
      </c>
      <c r="G26">
        <v>2364.6666666666601</v>
      </c>
      <c r="I26">
        <v>580.49375534970204</v>
      </c>
      <c r="J26">
        <v>35663</v>
      </c>
      <c r="K26">
        <v>52.577068726902198</v>
      </c>
      <c r="L26">
        <v>0.85580742143282496</v>
      </c>
      <c r="M26">
        <v>11523.666666666601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509E-B25D-476A-AED2-9B6F031A6F24}">
  <dimension ref="A1:Q24"/>
  <sheetViews>
    <sheetView workbookViewId="0">
      <selection activeCell="I16" sqref="I16"/>
    </sheetView>
  </sheetViews>
  <sheetFormatPr defaultRowHeight="14.6" x14ac:dyDescent="0.4"/>
  <sheetData>
    <row r="1" spans="1:17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151</v>
      </c>
      <c r="O1" t="s">
        <v>114</v>
      </c>
      <c r="P1" t="s">
        <v>115</v>
      </c>
      <c r="Q1" t="s">
        <v>116</v>
      </c>
    </row>
    <row r="2" spans="1:17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H2">
        <v>1119.5700067436601</v>
      </c>
      <c r="I2">
        <v>34919</v>
      </c>
      <c r="J2">
        <v>60.393077342678097</v>
      </c>
      <c r="K2">
        <v>1.93631770691636</v>
      </c>
      <c r="L2">
        <v>12178.666666666601</v>
      </c>
      <c r="M2">
        <v>1316.0611687911701</v>
      </c>
      <c r="N2">
        <v>38142</v>
      </c>
      <c r="O2">
        <v>63.041934485332902</v>
      </c>
      <c r="P2">
        <v>2.17521477588024</v>
      </c>
      <c r="Q2">
        <v>11540.666666666601</v>
      </c>
    </row>
    <row r="3" spans="1:17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H3">
        <v>416.38443774953902</v>
      </c>
      <c r="I3">
        <v>33178</v>
      </c>
      <c r="J3">
        <v>51.759591384696698</v>
      </c>
      <c r="K3">
        <v>0.64958371079820498</v>
      </c>
      <c r="L3">
        <v>10437.666666666601</v>
      </c>
      <c r="M3">
        <v>854.070254721472</v>
      </c>
      <c r="N3">
        <v>38773</v>
      </c>
      <c r="O3">
        <v>66.488829002713103</v>
      </c>
      <c r="P3">
        <v>1.46457924644674</v>
      </c>
      <c r="Q3">
        <v>12171.666666666601</v>
      </c>
    </row>
    <row r="4" spans="1:17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H4">
        <v>1594.0245711196901</v>
      </c>
      <c r="I4">
        <v>34104.333333333299</v>
      </c>
      <c r="J4">
        <v>56.353207597070899</v>
      </c>
      <c r="K4">
        <v>2.6339291459875098</v>
      </c>
      <c r="L4">
        <v>11364</v>
      </c>
      <c r="M4">
        <v>678.96023447621701</v>
      </c>
      <c r="N4">
        <v>36835</v>
      </c>
      <c r="O4">
        <v>55.902328884356898</v>
      </c>
      <c r="P4">
        <v>1.0304183066944299</v>
      </c>
      <c r="Q4">
        <v>10233.666666666601</v>
      </c>
    </row>
    <row r="5" spans="1:17" ht="15" x14ac:dyDescent="0.45">
      <c r="A5" t="s">
        <v>12</v>
      </c>
      <c r="B5" s="2" t="s">
        <v>64</v>
      </c>
      <c r="C5">
        <v>1816.89322746274</v>
      </c>
      <c r="D5">
        <v>33864</v>
      </c>
      <c r="E5">
        <v>49.4729113853911</v>
      </c>
      <c r="F5">
        <v>2.6543526352167999</v>
      </c>
      <c r="G5">
        <v>11904.666666666601</v>
      </c>
      <c r="H5">
        <v>13080.333188926499</v>
      </c>
      <c r="I5">
        <v>43771.333333333299</v>
      </c>
      <c r="J5">
        <v>79.007207696251399</v>
      </c>
      <c r="K5">
        <v>23.6099867720202</v>
      </c>
      <c r="L5">
        <v>17465.333333333299</v>
      </c>
      <c r="M5">
        <v>644.28875514011497</v>
      </c>
      <c r="N5">
        <v>35648</v>
      </c>
      <c r="O5">
        <v>51.837235815136303</v>
      </c>
      <c r="P5">
        <v>0.93688701002128605</v>
      </c>
      <c r="Q5">
        <v>11822</v>
      </c>
    </row>
    <row r="6" spans="1:17" ht="15" x14ac:dyDescent="0.45">
      <c r="A6" t="s">
        <v>11</v>
      </c>
      <c r="B6" s="2" t="s">
        <v>65</v>
      </c>
      <c r="C6">
        <v>2216.3403017888099</v>
      </c>
      <c r="D6">
        <v>31272.333333333299</v>
      </c>
      <c r="E6">
        <v>38.702572414079697</v>
      </c>
      <c r="F6">
        <v>2.74293798642756</v>
      </c>
      <c r="G6">
        <v>9313</v>
      </c>
      <c r="H6">
        <v>1053.1601650904399</v>
      </c>
      <c r="I6">
        <v>37529.666666666599</v>
      </c>
      <c r="J6">
        <v>50.772037757471502</v>
      </c>
      <c r="K6">
        <v>1.4247685209026699</v>
      </c>
      <c r="L6">
        <v>11223.666666666601</v>
      </c>
      <c r="M6">
        <v>176.935958282462</v>
      </c>
      <c r="N6">
        <v>35588.666666666599</v>
      </c>
      <c r="O6">
        <v>51.577070361600697</v>
      </c>
      <c r="P6">
        <v>0.25642540799032898</v>
      </c>
      <c r="Q6">
        <v>11762.666666666601</v>
      </c>
    </row>
    <row r="7" spans="1:17" ht="15" x14ac:dyDescent="0.45">
      <c r="A7" t="s">
        <v>10</v>
      </c>
      <c r="B7" s="2" t="s">
        <v>66</v>
      </c>
      <c r="C7">
        <v>1115.53813620751</v>
      </c>
      <c r="D7">
        <v>34361.666666666599</v>
      </c>
      <c r="E7">
        <v>51.541093518403002</v>
      </c>
      <c r="F7">
        <v>1.67326154343357</v>
      </c>
      <c r="G7">
        <v>12402.333333333299</v>
      </c>
      <c r="H7">
        <v>1323.2631383565899</v>
      </c>
      <c r="I7">
        <v>37890.333333333299</v>
      </c>
      <c r="J7">
        <v>52.403570674628298</v>
      </c>
      <c r="K7">
        <v>1.83011621412673</v>
      </c>
      <c r="L7">
        <v>11584.333333333299</v>
      </c>
      <c r="M7">
        <v>1417.0292869238799</v>
      </c>
      <c r="N7">
        <v>36698</v>
      </c>
      <c r="O7">
        <v>56.441287380513899</v>
      </c>
      <c r="P7">
        <v>2.17938190664001</v>
      </c>
      <c r="Q7">
        <v>12872</v>
      </c>
    </row>
    <row r="8" spans="1:17" ht="15" x14ac:dyDescent="0.45">
      <c r="A8" t="s">
        <v>9</v>
      </c>
      <c r="B8" s="2" t="s">
        <v>70</v>
      </c>
      <c r="C8">
        <v>1431.75603135916</v>
      </c>
      <c r="D8">
        <v>37599.666666666599</v>
      </c>
      <c r="E8">
        <v>69.254933976998402</v>
      </c>
      <c r="F8">
        <v>2.6371555445424399</v>
      </c>
      <c r="G8">
        <v>13006.9999999999</v>
      </c>
      <c r="H8">
        <v>2232.8884880351702</v>
      </c>
      <c r="I8">
        <v>36637</v>
      </c>
      <c r="J8">
        <v>68.912508058250793</v>
      </c>
      <c r="K8">
        <v>4.1999603112945696</v>
      </c>
      <c r="L8">
        <v>13896.666666666601</v>
      </c>
      <c r="M8">
        <v>3549.3991510301198</v>
      </c>
      <c r="N8">
        <v>38068.666666666599</v>
      </c>
      <c r="O8">
        <v>62.641344525573999</v>
      </c>
      <c r="P8">
        <v>5.8404760278389301</v>
      </c>
      <c r="Q8">
        <v>11467.333333333299</v>
      </c>
    </row>
    <row r="9" spans="1:17" ht="15" x14ac:dyDescent="0.45">
      <c r="A9" t="s">
        <v>28</v>
      </c>
      <c r="B9" s="2" t="s">
        <v>71</v>
      </c>
      <c r="C9">
        <v>1324.5513705905601</v>
      </c>
      <c r="D9">
        <v>33448.666666666599</v>
      </c>
      <c r="E9">
        <v>47.1532017606133</v>
      </c>
      <c r="F9">
        <v>1.86724447471011</v>
      </c>
      <c r="G9">
        <v>8855.9999999999909</v>
      </c>
      <c r="H9">
        <v>418.54549732774899</v>
      </c>
      <c r="I9">
        <v>34441.666666666599</v>
      </c>
      <c r="J9">
        <v>58.026017819065402</v>
      </c>
      <c r="K9">
        <v>0.70514962940323</v>
      </c>
      <c r="L9">
        <v>11701.333333333299</v>
      </c>
      <c r="M9">
        <v>4642.3570521880301</v>
      </c>
      <c r="N9">
        <v>36992</v>
      </c>
      <c r="O9">
        <v>56.759955570931702</v>
      </c>
      <c r="P9">
        <v>7.1231612247673697</v>
      </c>
      <c r="Q9">
        <v>10390.666666666601</v>
      </c>
    </row>
    <row r="10" spans="1:17" ht="15" x14ac:dyDescent="0.45">
      <c r="A10" t="s">
        <v>24</v>
      </c>
      <c r="B10" s="2" t="s">
        <v>72</v>
      </c>
      <c r="C10">
        <v>70.500591014070096</v>
      </c>
      <c r="D10">
        <v>34497.666666666599</v>
      </c>
      <c r="E10">
        <v>52.7385347153201</v>
      </c>
      <c r="F10">
        <v>0.10777824200611</v>
      </c>
      <c r="G10">
        <v>9904.9999999999909</v>
      </c>
      <c r="H10">
        <v>668.57235958421097</v>
      </c>
      <c r="I10">
        <v>33011</v>
      </c>
      <c r="J10">
        <v>50.9314511463378</v>
      </c>
      <c r="K10">
        <v>1.03151556965723</v>
      </c>
      <c r="L10">
        <v>10270.666666666601</v>
      </c>
      <c r="M10">
        <v>2595.44967202217</v>
      </c>
      <c r="N10">
        <v>35998</v>
      </c>
      <c r="O10">
        <v>51.330140752744903</v>
      </c>
      <c r="P10">
        <v>3.7008944102884498</v>
      </c>
      <c r="Q10">
        <v>9396.6666666666606</v>
      </c>
    </row>
    <row r="11" spans="1:17" ht="15" x14ac:dyDescent="0.45">
      <c r="A11" t="s">
        <v>34</v>
      </c>
      <c r="B11" s="2" t="s">
        <v>76</v>
      </c>
      <c r="C11">
        <v>676.541449826492</v>
      </c>
      <c r="D11">
        <v>36106.333333333299</v>
      </c>
      <c r="E11">
        <v>61.303776799659197</v>
      </c>
      <c r="F11">
        <v>1.1486778691424699</v>
      </c>
      <c r="G11">
        <v>11513.666666666601</v>
      </c>
      <c r="H11">
        <v>456.651216283645</v>
      </c>
      <c r="I11">
        <v>36053.666666666599</v>
      </c>
      <c r="J11">
        <v>66.019802634841298</v>
      </c>
      <c r="K11">
        <v>0.83619853289096402</v>
      </c>
      <c r="L11">
        <v>13313.333333333299</v>
      </c>
      <c r="M11">
        <v>738.02709977344296</v>
      </c>
      <c r="N11">
        <v>37972</v>
      </c>
      <c r="O11">
        <v>52.773002804668401</v>
      </c>
      <c r="P11">
        <v>1.0257006796130099</v>
      </c>
      <c r="Q11">
        <v>11666</v>
      </c>
    </row>
    <row r="12" spans="1:17" ht="15" x14ac:dyDescent="0.45">
      <c r="A12" t="s">
        <v>35</v>
      </c>
      <c r="B12" s="2" t="s">
        <v>77</v>
      </c>
      <c r="C12">
        <v>4841.4790095589497</v>
      </c>
      <c r="D12">
        <v>28641</v>
      </c>
      <c r="E12">
        <v>21.555090160442901</v>
      </c>
      <c r="F12">
        <v>3.6436757292320601</v>
      </c>
      <c r="G12">
        <v>4048.3333333333298</v>
      </c>
      <c r="H12">
        <v>1881.59675098925</v>
      </c>
      <c r="I12">
        <v>32448.666666666599</v>
      </c>
      <c r="J12">
        <v>48.142883118171099</v>
      </c>
      <c r="K12">
        <v>2.7916553055617999</v>
      </c>
      <c r="L12">
        <v>9708.3333333333303</v>
      </c>
      <c r="M12">
        <v>1486.6776158042201</v>
      </c>
      <c r="N12">
        <v>33728.333333333299</v>
      </c>
      <c r="O12">
        <v>33.576103018788203</v>
      </c>
      <c r="P12">
        <v>1.4799676073717101</v>
      </c>
      <c r="Q12">
        <v>7422.3333333333303</v>
      </c>
    </row>
    <row r="13" spans="1:17" ht="15" x14ac:dyDescent="0.45">
      <c r="A13" t="s">
        <v>31</v>
      </c>
      <c r="B13" s="2" t="s">
        <v>78</v>
      </c>
      <c r="C13">
        <v>611.23018031943798</v>
      </c>
      <c r="D13">
        <v>33816.333333333299</v>
      </c>
      <c r="E13">
        <v>49.1108192531591</v>
      </c>
      <c r="F13">
        <v>0.88767799311212003</v>
      </c>
      <c r="G13">
        <v>9223.6666666666606</v>
      </c>
      <c r="H13">
        <v>373.164842931377</v>
      </c>
      <c r="I13">
        <v>37297</v>
      </c>
      <c r="J13">
        <v>72.185397623022595</v>
      </c>
      <c r="K13">
        <v>0.72223107933437802</v>
      </c>
      <c r="L13">
        <v>14556.666666666601</v>
      </c>
      <c r="M13">
        <v>162.391502240726</v>
      </c>
      <c r="N13">
        <v>39121</v>
      </c>
      <c r="O13">
        <v>57.970686691395997</v>
      </c>
      <c r="P13">
        <v>0.24063666311552101</v>
      </c>
      <c r="Q13">
        <v>12815</v>
      </c>
    </row>
    <row r="14" spans="1:17" ht="15" x14ac:dyDescent="0.45">
      <c r="A14" t="s">
        <v>19</v>
      </c>
      <c r="B14" s="2" t="s">
        <v>79</v>
      </c>
      <c r="C14">
        <v>979.67545646504698</v>
      </c>
      <c r="D14">
        <v>33646</v>
      </c>
      <c r="E14">
        <v>48.566956184460203</v>
      </c>
      <c r="F14">
        <v>1.4141310993618501</v>
      </c>
      <c r="G14">
        <v>11686.666666666601</v>
      </c>
      <c r="H14">
        <v>1505.0854903736599</v>
      </c>
      <c r="I14">
        <v>34232.333333333299</v>
      </c>
      <c r="J14">
        <v>56.987949815693298</v>
      </c>
      <c r="K14">
        <v>2.5055766885228099</v>
      </c>
      <c r="L14">
        <v>11492</v>
      </c>
      <c r="M14">
        <v>1551.2701247687301</v>
      </c>
      <c r="N14">
        <v>38258</v>
      </c>
      <c r="O14">
        <v>63.675594967133399</v>
      </c>
      <c r="P14">
        <v>2.5818926276697201</v>
      </c>
      <c r="Q14">
        <v>11656.666666666601</v>
      </c>
    </row>
    <row r="15" spans="1:17" ht="15" x14ac:dyDescent="0.45">
      <c r="A15" t="s">
        <v>17</v>
      </c>
      <c r="B15" s="2" t="s">
        <v>80</v>
      </c>
      <c r="C15">
        <v>6925.4838820114201</v>
      </c>
      <c r="D15">
        <v>30562</v>
      </c>
      <c r="E15">
        <v>35.750599121749801</v>
      </c>
      <c r="F15">
        <v>8.1012433083544995</v>
      </c>
      <c r="G15">
        <v>8602.6666666666606</v>
      </c>
      <c r="H15">
        <v>327.623767961564</v>
      </c>
      <c r="I15">
        <v>35438.333333333299</v>
      </c>
      <c r="J15">
        <v>62.968411656776297</v>
      </c>
      <c r="K15">
        <v>0.58213652700601004</v>
      </c>
      <c r="L15">
        <v>12698</v>
      </c>
      <c r="M15">
        <v>2071.8159506416901</v>
      </c>
      <c r="N15">
        <v>38752.666666666599</v>
      </c>
      <c r="O15">
        <v>66.377756332052599</v>
      </c>
      <c r="P15">
        <v>3.5487233825600102</v>
      </c>
      <c r="Q15">
        <v>12151.333333333299</v>
      </c>
    </row>
    <row r="16" spans="1:17" ht="15" x14ac:dyDescent="0.45">
      <c r="A16" t="s">
        <v>14</v>
      </c>
      <c r="B16" s="2" t="s">
        <v>81</v>
      </c>
      <c r="C16">
        <v>1749.3545476355901</v>
      </c>
      <c r="D16">
        <v>31216.666666666599</v>
      </c>
      <c r="E16">
        <v>38.471235229744103</v>
      </c>
      <c r="F16">
        <v>2.1558941901434499</v>
      </c>
      <c r="G16">
        <v>9257.3333333333303</v>
      </c>
      <c r="H16">
        <v>558.83479967995299</v>
      </c>
      <c r="I16">
        <v>30072.666666666599</v>
      </c>
      <c r="J16">
        <v>36.360480684992602</v>
      </c>
      <c r="K16">
        <v>0.67568008401420998</v>
      </c>
      <c r="L16">
        <v>7332.3333333333303</v>
      </c>
      <c r="M16">
        <v>643.35474921176399</v>
      </c>
      <c r="N16">
        <v>33419.333333333299</v>
      </c>
      <c r="O16">
        <v>37.243941076858597</v>
      </c>
      <c r="P16">
        <v>0.71698217711783896</v>
      </c>
      <c r="Q16">
        <v>6818</v>
      </c>
    </row>
    <row r="17" spans="1:17" ht="15" x14ac:dyDescent="0.45">
      <c r="A17" t="s">
        <v>18</v>
      </c>
      <c r="B17" s="2" t="s">
        <v>86</v>
      </c>
      <c r="C17">
        <v>323.21870820441802</v>
      </c>
      <c r="D17">
        <v>35200.333333333299</v>
      </c>
      <c r="E17">
        <v>55.026389062045403</v>
      </c>
      <c r="F17">
        <v>0.50526676044132401</v>
      </c>
      <c r="G17">
        <v>13241</v>
      </c>
      <c r="H17">
        <v>409.34256232809901</v>
      </c>
      <c r="I17">
        <v>40154.333333333299</v>
      </c>
      <c r="J17">
        <v>62.645134051087098</v>
      </c>
      <c r="K17">
        <v>0.63861898732040401</v>
      </c>
      <c r="L17">
        <v>13848.333333333299</v>
      </c>
      <c r="M17">
        <v>1182.4027796539201</v>
      </c>
      <c r="N17">
        <v>38105.333333333299</v>
      </c>
      <c r="O17">
        <v>62.8416395054535</v>
      </c>
      <c r="P17">
        <v>1.9499666511054801</v>
      </c>
      <c r="Q17">
        <v>11504</v>
      </c>
    </row>
    <row r="18" spans="1:17" ht="15" x14ac:dyDescent="0.45">
      <c r="A18" t="s">
        <v>16</v>
      </c>
      <c r="B18" s="2" t="s">
        <v>87</v>
      </c>
      <c r="C18">
        <v>1882.94990197119</v>
      </c>
      <c r="D18">
        <v>33362.666666666599</v>
      </c>
      <c r="E18">
        <v>47.3894914737702</v>
      </c>
      <c r="F18">
        <v>2.67460749515427</v>
      </c>
      <c r="G18">
        <v>11403.333333333299</v>
      </c>
      <c r="H18">
        <v>579.70452243650095</v>
      </c>
      <c r="I18">
        <v>36720.333333333299</v>
      </c>
      <c r="J18">
        <v>47.110889954461797</v>
      </c>
      <c r="K18">
        <v>0.743740415281539</v>
      </c>
      <c r="L18">
        <v>10414.333333333299</v>
      </c>
      <c r="M18">
        <v>1936.9724658170301</v>
      </c>
      <c r="N18">
        <v>34686.666666666599</v>
      </c>
      <c r="O18">
        <v>44.1668639268741</v>
      </c>
      <c r="P18">
        <v>2.46636553895376</v>
      </c>
      <c r="Q18">
        <v>8085.3333333333303</v>
      </c>
    </row>
    <row r="19" spans="1:17" ht="15" x14ac:dyDescent="0.45">
      <c r="A19" t="s">
        <v>15</v>
      </c>
      <c r="B19" s="2" t="s">
        <v>88</v>
      </c>
      <c r="C19">
        <v>601.18660441940403</v>
      </c>
      <c r="D19">
        <v>31592.333333333299</v>
      </c>
      <c r="E19">
        <v>40.032414910858897</v>
      </c>
      <c r="F19">
        <v>0.76179721621178298</v>
      </c>
      <c r="G19">
        <v>9633</v>
      </c>
      <c r="H19">
        <v>1689.9202150792</v>
      </c>
      <c r="I19">
        <v>36765.666666666599</v>
      </c>
      <c r="J19">
        <v>47.315962483790202</v>
      </c>
      <c r="K19">
        <v>2.1748606443680099</v>
      </c>
      <c r="L19">
        <v>10459.666666666601</v>
      </c>
      <c r="M19">
        <v>1561.76950924264</v>
      </c>
      <c r="N19">
        <v>34292</v>
      </c>
      <c r="O19">
        <v>42.010961597989699</v>
      </c>
      <c r="P19">
        <v>1.91331619263104</v>
      </c>
      <c r="Q19">
        <v>7690.6666666666597</v>
      </c>
    </row>
    <row r="20" spans="1:17" ht="15" x14ac:dyDescent="0.45">
      <c r="A20" t="s">
        <v>20</v>
      </c>
      <c r="B20" s="2" t="s">
        <v>89</v>
      </c>
      <c r="C20">
        <v>1706.58284299356</v>
      </c>
      <c r="D20">
        <v>36289</v>
      </c>
      <c r="E20">
        <v>59.550624056296598</v>
      </c>
      <c r="F20">
        <v>2.8005200833320201</v>
      </c>
      <c r="G20">
        <v>14329.666666666601</v>
      </c>
      <c r="H20">
        <v>880.863780615368</v>
      </c>
      <c r="I20">
        <v>38386</v>
      </c>
      <c r="J20">
        <v>54.645797521035</v>
      </c>
      <c r="K20">
        <v>1.25398592713804</v>
      </c>
      <c r="L20">
        <v>12080</v>
      </c>
      <c r="M20">
        <v>2046.8583243595499</v>
      </c>
      <c r="N20">
        <v>36710</v>
      </c>
      <c r="O20">
        <v>55.219505089313301</v>
      </c>
      <c r="P20">
        <v>3.0789023061584202</v>
      </c>
      <c r="Q20">
        <v>10108.666666666601</v>
      </c>
    </row>
    <row r="21" spans="1:17" ht="15" x14ac:dyDescent="0.45">
      <c r="A21" t="s">
        <v>40</v>
      </c>
      <c r="B21" s="2" t="s">
        <v>94</v>
      </c>
      <c r="C21">
        <v>586.97047058036401</v>
      </c>
      <c r="D21">
        <v>40120.333333333299</v>
      </c>
      <c r="E21">
        <v>71.4475722763015</v>
      </c>
      <c r="F21">
        <v>1.04529577988331</v>
      </c>
      <c r="G21">
        <v>16294.333333333299</v>
      </c>
      <c r="H21">
        <v>934.79516472861496</v>
      </c>
      <c r="I21">
        <v>41292</v>
      </c>
      <c r="J21">
        <v>78.259547092908306</v>
      </c>
      <c r="K21">
        <v>1.7716905506224401</v>
      </c>
      <c r="L21">
        <v>17152.666666666599</v>
      </c>
      <c r="M21">
        <v>2703.1883027269801</v>
      </c>
      <c r="N21">
        <v>39846</v>
      </c>
      <c r="O21">
        <v>72.350188459367402</v>
      </c>
      <c r="P21">
        <v>4.9083015395135003</v>
      </c>
      <c r="Q21">
        <v>13244.666666666601</v>
      </c>
    </row>
    <row r="22" spans="1:17" ht="15" x14ac:dyDescent="0.45">
      <c r="A22" t="s">
        <v>48</v>
      </c>
      <c r="B22" s="2" t="s">
        <v>95</v>
      </c>
      <c r="C22">
        <v>1097.03524707884</v>
      </c>
      <c r="D22">
        <v>34185.333333333299</v>
      </c>
      <c r="E22">
        <v>45.4237189043819</v>
      </c>
      <c r="F22">
        <v>1.45768421227939</v>
      </c>
      <c r="G22">
        <v>10359.333333333299</v>
      </c>
      <c r="H22">
        <v>1787.0467257461401</v>
      </c>
      <c r="I22">
        <v>37532</v>
      </c>
      <c r="J22">
        <v>61.104436299484398</v>
      </c>
      <c r="K22">
        <v>2.9094235004144999</v>
      </c>
      <c r="L22">
        <v>13392.666666666601</v>
      </c>
      <c r="M22">
        <v>730.05958660920203</v>
      </c>
      <c r="N22">
        <v>37005</v>
      </c>
      <c r="O22">
        <v>56.830969245616203</v>
      </c>
      <c r="P22">
        <v>1.12119967339697</v>
      </c>
      <c r="Q22">
        <v>10403.666666666601</v>
      </c>
    </row>
    <row r="23" spans="1:17" ht="15" x14ac:dyDescent="0.45">
      <c r="A23" t="s">
        <v>44</v>
      </c>
      <c r="B23" s="2" t="s">
        <v>96</v>
      </c>
      <c r="C23">
        <v>554.877764316911</v>
      </c>
      <c r="D23">
        <v>28598.666666666599</v>
      </c>
      <c r="E23">
        <v>20.927241369230298</v>
      </c>
      <c r="F23">
        <v>0.40603504490695003</v>
      </c>
      <c r="G23">
        <v>4772.6666666666597</v>
      </c>
      <c r="H23">
        <v>2009.8557991391599</v>
      </c>
      <c r="I23">
        <v>37376.666666666599</v>
      </c>
      <c r="J23">
        <v>60.3957233890468</v>
      </c>
      <c r="K23">
        <v>3.24765972255455</v>
      </c>
      <c r="L23">
        <v>13237.333333333299</v>
      </c>
      <c r="M23">
        <v>543.94515654919906</v>
      </c>
      <c r="N23">
        <v>37981.666666666599</v>
      </c>
      <c r="O23">
        <v>62.166099164223603</v>
      </c>
      <c r="P23">
        <v>0.89029659595252097</v>
      </c>
      <c r="Q23">
        <v>11380.333333333299</v>
      </c>
    </row>
    <row r="24" spans="1:17" ht="15" x14ac:dyDescent="0.45">
      <c r="A24" t="s">
        <v>54</v>
      </c>
      <c r="B24" s="2" t="s">
        <v>97</v>
      </c>
      <c r="C24">
        <v>2171.9881061675501</v>
      </c>
      <c r="D24">
        <v>26190.666666666599</v>
      </c>
      <c r="E24">
        <v>10.3686164459645</v>
      </c>
      <c r="F24">
        <v>0.85986782561401898</v>
      </c>
      <c r="G24">
        <v>2364.6666666666601</v>
      </c>
      <c r="H24">
        <v>580.49375534970204</v>
      </c>
      <c r="I24">
        <v>35663</v>
      </c>
      <c r="J24">
        <v>52.577068726902198</v>
      </c>
      <c r="K24">
        <v>0.85580742143282496</v>
      </c>
      <c r="L24">
        <v>11523.666666666601</v>
      </c>
      <c r="M24">
        <v>191.95572406156501</v>
      </c>
      <c r="N24">
        <v>35693</v>
      </c>
      <c r="O24">
        <v>49.664050692838501</v>
      </c>
      <c r="P24">
        <v>0.26709155326181899</v>
      </c>
      <c r="Q24">
        <v>9091.6666666666606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B6A9-1612-4B41-BD32-CBF702F3D098}">
  <dimension ref="A1:L14"/>
  <sheetViews>
    <sheetView workbookViewId="0">
      <selection activeCell="F16" sqref="F16"/>
    </sheetView>
  </sheetViews>
  <sheetFormatPr defaultRowHeight="14.6" x14ac:dyDescent="0.4"/>
  <sheetData>
    <row r="1" spans="1:12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ht="15" x14ac:dyDescent="0.45">
      <c r="A2" t="s">
        <v>12</v>
      </c>
      <c r="B2" s="2" t="s">
        <v>64</v>
      </c>
      <c r="C2">
        <v>1816.89322746274</v>
      </c>
      <c r="D2">
        <v>33864</v>
      </c>
      <c r="E2">
        <v>49.4729113853911</v>
      </c>
      <c r="F2">
        <v>2.6543526352167999</v>
      </c>
      <c r="G2">
        <v>11904.666666666601</v>
      </c>
      <c r="H2">
        <v>644.28875514011497</v>
      </c>
      <c r="I2">
        <v>35648</v>
      </c>
      <c r="J2">
        <v>51.837235815136303</v>
      </c>
      <c r="K2">
        <v>0.93688701002128605</v>
      </c>
      <c r="L2">
        <v>11822</v>
      </c>
    </row>
    <row r="3" spans="1:12" ht="15" x14ac:dyDescent="0.45">
      <c r="A3" t="s">
        <v>11</v>
      </c>
      <c r="B3" s="2" t="s">
        <v>65</v>
      </c>
      <c r="C3">
        <v>1053.1601650904399</v>
      </c>
      <c r="D3">
        <v>37529.666666666599</v>
      </c>
      <c r="E3">
        <v>50.772037757471502</v>
      </c>
      <c r="F3">
        <v>1.4247685209026699</v>
      </c>
      <c r="G3">
        <v>11223.666666666601</v>
      </c>
      <c r="H3">
        <v>176.935958282462</v>
      </c>
      <c r="I3">
        <v>35588.666666666599</v>
      </c>
      <c r="J3">
        <v>51.577070361600697</v>
      </c>
      <c r="K3">
        <v>0.25642540799032898</v>
      </c>
      <c r="L3">
        <v>11762.666666666601</v>
      </c>
    </row>
    <row r="4" spans="1:12" ht="15" x14ac:dyDescent="0.45">
      <c r="A4" t="s">
        <v>10</v>
      </c>
      <c r="B4" s="2" t="s">
        <v>66</v>
      </c>
      <c r="C4">
        <v>1115.53813620751</v>
      </c>
      <c r="D4">
        <v>34361.666666666599</v>
      </c>
      <c r="E4">
        <v>51.541093518403002</v>
      </c>
      <c r="F4">
        <v>1.67326154343357</v>
      </c>
      <c r="G4">
        <v>12402.333333333299</v>
      </c>
      <c r="H4">
        <v>1323.2631383565899</v>
      </c>
      <c r="I4">
        <v>37890.333333333299</v>
      </c>
      <c r="J4">
        <v>52.403570674628298</v>
      </c>
      <c r="K4">
        <v>1.83011621412673</v>
      </c>
      <c r="L4">
        <v>11584.333333333299</v>
      </c>
    </row>
    <row r="5" spans="1:12" ht="15" x14ac:dyDescent="0.45">
      <c r="A5" t="s">
        <v>37</v>
      </c>
      <c r="B5" s="2" t="s">
        <v>67</v>
      </c>
      <c r="C5">
        <v>2296.4059600456799</v>
      </c>
      <c r="D5">
        <v>34928.333333333299</v>
      </c>
      <c r="E5">
        <v>48.681633488263302</v>
      </c>
      <c r="F5">
        <v>3.2006334862969101</v>
      </c>
      <c r="G5">
        <v>11102.333333333299</v>
      </c>
      <c r="H5">
        <v>1208.26707864335</v>
      </c>
      <c r="I5">
        <v>35707.666666666599</v>
      </c>
      <c r="J5">
        <v>52.780861709731802</v>
      </c>
      <c r="K5">
        <v>1.7859855750762099</v>
      </c>
      <c r="L5">
        <v>11568.333333333299</v>
      </c>
    </row>
    <row r="6" spans="1:12" ht="15" x14ac:dyDescent="0.45">
      <c r="A6" t="s">
        <v>36</v>
      </c>
      <c r="B6" s="2" t="s">
        <v>68</v>
      </c>
      <c r="C6">
        <v>1439.4689993188399</v>
      </c>
      <c r="D6">
        <v>33584</v>
      </c>
      <c r="E6">
        <v>42.786985880908503</v>
      </c>
      <c r="F6">
        <v>1.83392507592487</v>
      </c>
      <c r="G6">
        <v>9758</v>
      </c>
      <c r="H6">
        <v>544.87093272933203</v>
      </c>
      <c r="I6">
        <v>40117.666666666599</v>
      </c>
      <c r="J6">
        <v>72.9016166562742</v>
      </c>
      <c r="K6">
        <v>0.99013664466146301</v>
      </c>
      <c r="L6">
        <v>15978.333333333299</v>
      </c>
    </row>
    <row r="7" spans="1:12" ht="15" x14ac:dyDescent="0.45">
      <c r="A7" t="s">
        <v>41</v>
      </c>
      <c r="B7" s="2" t="s">
        <v>69</v>
      </c>
      <c r="C7">
        <v>1406.5810795447701</v>
      </c>
      <c r="D7">
        <v>35060.333333333299</v>
      </c>
      <c r="E7">
        <v>49.2604285421965</v>
      </c>
      <c r="F7">
        <v>1.9762729035963</v>
      </c>
      <c r="G7">
        <v>11234.333333333299</v>
      </c>
      <c r="H7">
        <v>1208.26707864335</v>
      </c>
      <c r="I7">
        <v>35707.666666666599</v>
      </c>
      <c r="J7">
        <v>52.780861709731802</v>
      </c>
      <c r="K7">
        <v>1.7859855750762099</v>
      </c>
      <c r="L7">
        <v>11568.333333333299</v>
      </c>
    </row>
    <row r="8" spans="1:12" ht="15" x14ac:dyDescent="0.45">
      <c r="A8" t="s">
        <v>49</v>
      </c>
      <c r="B8" s="2" t="s">
        <v>73</v>
      </c>
      <c r="C8">
        <v>240.326860754265</v>
      </c>
      <c r="D8">
        <v>38570</v>
      </c>
      <c r="E8">
        <v>64.649653599929806</v>
      </c>
      <c r="F8">
        <v>0.40282728282400299</v>
      </c>
      <c r="G8">
        <v>14744</v>
      </c>
      <c r="H8">
        <v>633.19191403554703</v>
      </c>
      <c r="I8">
        <v>38183</v>
      </c>
      <c r="J8">
        <v>64.074642982069193</v>
      </c>
      <c r="K8">
        <v>1.0625552164827401</v>
      </c>
      <c r="L8">
        <v>14043.666666666601</v>
      </c>
    </row>
    <row r="9" spans="1:12" ht="15" x14ac:dyDescent="0.45">
      <c r="A9" t="s">
        <v>47</v>
      </c>
      <c r="B9" s="2" t="s">
        <v>74</v>
      </c>
      <c r="C9">
        <v>731.362427254777</v>
      </c>
      <c r="D9">
        <v>37523</v>
      </c>
      <c r="E9">
        <v>60.058756467596197</v>
      </c>
      <c r="F9">
        <v>1.1706078380738401</v>
      </c>
      <c r="G9">
        <v>13697</v>
      </c>
      <c r="H9">
        <v>2098.3196451764202</v>
      </c>
      <c r="I9">
        <v>36237.666666666599</v>
      </c>
      <c r="J9">
        <v>55.199002326890003</v>
      </c>
      <c r="K9">
        <v>3.1962640432143101</v>
      </c>
      <c r="L9">
        <v>12098.333333333299</v>
      </c>
    </row>
    <row r="10" spans="1:12" ht="15" x14ac:dyDescent="0.45">
      <c r="A10" t="s">
        <v>42</v>
      </c>
      <c r="B10" s="2" t="s">
        <v>75</v>
      </c>
      <c r="C10">
        <v>556.01918432130901</v>
      </c>
      <c r="D10">
        <v>37622.333333333299</v>
      </c>
      <c r="E10">
        <v>60.494314361717599</v>
      </c>
      <c r="F10">
        <v>0.89404341377406404</v>
      </c>
      <c r="G10">
        <v>13796.333333333299</v>
      </c>
      <c r="H10">
        <v>1029.86601070236</v>
      </c>
      <c r="I10">
        <v>39615</v>
      </c>
      <c r="J10">
        <v>70.608185177862595</v>
      </c>
      <c r="K10">
        <v>1.83559182107936</v>
      </c>
      <c r="L10">
        <v>15475.666666666601</v>
      </c>
    </row>
    <row r="11" spans="1:12" ht="15" x14ac:dyDescent="0.45">
      <c r="A11" t="s">
        <v>50</v>
      </c>
      <c r="B11" s="2" t="s">
        <v>98</v>
      </c>
      <c r="C11">
        <v>774.81438637478402</v>
      </c>
      <c r="D11">
        <v>29596.666666666599</v>
      </c>
      <c r="E11">
        <v>25.303282761846301</v>
      </c>
      <c r="F11">
        <v>0.66241741771779195</v>
      </c>
      <c r="G11">
        <v>5770.6666666666597</v>
      </c>
      <c r="H11">
        <v>2008.8564740501799</v>
      </c>
      <c r="I11">
        <v>36955.666666666599</v>
      </c>
      <c r="J11">
        <v>58.474898483719301</v>
      </c>
      <c r="K11">
        <v>3.1786107242492401</v>
      </c>
      <c r="L11">
        <v>12816.333333333299</v>
      </c>
    </row>
    <row r="12" spans="1:12" ht="15" x14ac:dyDescent="0.45">
      <c r="A12" t="s">
        <v>43</v>
      </c>
      <c r="B12" s="2" t="s">
        <v>99</v>
      </c>
      <c r="C12">
        <v>666.289226487517</v>
      </c>
      <c r="D12">
        <v>29109.666666666599</v>
      </c>
      <c r="E12">
        <v>23.167879797714001</v>
      </c>
      <c r="F12">
        <v>0.53028806157546704</v>
      </c>
      <c r="G12">
        <v>5283.6666666666597</v>
      </c>
      <c r="H12">
        <v>1135.5092836843401</v>
      </c>
      <c r="I12">
        <v>37237.666666666599</v>
      </c>
      <c r="J12">
        <v>59.761531793226098</v>
      </c>
      <c r="K12">
        <v>1.82234227417772</v>
      </c>
      <c r="L12">
        <v>13098.333333333299</v>
      </c>
    </row>
    <row r="13" spans="1:12" ht="15" x14ac:dyDescent="0.45">
      <c r="A13" t="s">
        <v>45</v>
      </c>
      <c r="B13" s="2" t="s">
        <v>100</v>
      </c>
      <c r="C13">
        <v>1634.6745853533</v>
      </c>
      <c r="D13">
        <v>33531</v>
      </c>
      <c r="E13">
        <v>42.5545908971323</v>
      </c>
      <c r="F13">
        <v>2.07458495808801</v>
      </c>
      <c r="G13">
        <v>9705</v>
      </c>
      <c r="H13">
        <v>641.97066391957003</v>
      </c>
      <c r="I13">
        <v>38074.666666666599</v>
      </c>
      <c r="J13">
        <v>63.580368956549499</v>
      </c>
      <c r="K13">
        <v>1.07201809614321</v>
      </c>
      <c r="L13">
        <v>13935.333333333299</v>
      </c>
    </row>
    <row r="14" spans="1:12" ht="15" x14ac:dyDescent="0.45">
      <c r="A14" t="s">
        <v>53</v>
      </c>
      <c r="B14" s="2" t="s">
        <v>101</v>
      </c>
      <c r="C14">
        <v>442.21751812126701</v>
      </c>
      <c r="D14">
        <v>34709.333333333299</v>
      </c>
      <c r="E14">
        <v>47.721359876055999</v>
      </c>
      <c r="F14">
        <v>0.60799846321147</v>
      </c>
      <c r="G14">
        <v>10883.333333333299</v>
      </c>
      <c r="H14">
        <v>313.16821890692</v>
      </c>
      <c r="I14">
        <v>35696.333333333299</v>
      </c>
      <c r="J14">
        <v>52.729153042446697</v>
      </c>
      <c r="K14">
        <v>0.46259919159129698</v>
      </c>
      <c r="L14">
        <v>11557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8DA-4C11-42CE-B059-FD98DE21D8AD}">
  <dimension ref="A1:AS72"/>
  <sheetViews>
    <sheetView zoomScaleNormal="100" workbookViewId="0">
      <selection activeCell="C13" sqref="C13"/>
    </sheetView>
  </sheetViews>
  <sheetFormatPr defaultRowHeight="14.6" x14ac:dyDescent="0.4"/>
  <cols>
    <col min="1" max="1" width="12.4609375" customWidth="1"/>
    <col min="2" max="2" width="27" bestFit="1" customWidth="1"/>
  </cols>
  <sheetData>
    <row r="1" spans="1:18" x14ac:dyDescent="0.4">
      <c r="A1" t="s">
        <v>150</v>
      </c>
      <c r="N1" t="s">
        <v>231</v>
      </c>
    </row>
    <row r="2" spans="1:18" x14ac:dyDescent="0.4">
      <c r="A2" t="s">
        <v>0</v>
      </c>
      <c r="B2" t="s">
        <v>57</v>
      </c>
      <c r="C2" t="s">
        <v>104</v>
      </c>
      <c r="D2" t="s">
        <v>103</v>
      </c>
      <c r="E2" t="s">
        <v>102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  <c r="K2" t="s">
        <v>110</v>
      </c>
      <c r="L2" t="s">
        <v>111</v>
      </c>
      <c r="N2" t="s">
        <v>232</v>
      </c>
      <c r="O2">
        <v>512</v>
      </c>
      <c r="P2" t="s">
        <v>213</v>
      </c>
      <c r="Q2" t="s">
        <v>233</v>
      </c>
      <c r="R2" t="s">
        <v>234</v>
      </c>
    </row>
    <row r="3" spans="1:18" x14ac:dyDescent="0.4">
      <c r="A3" t="s">
        <v>5</v>
      </c>
      <c r="N3">
        <v>993.22256947817357</v>
      </c>
      <c r="O3">
        <v>28657.238095238074</v>
      </c>
      <c r="P3">
        <v>20.532219185590986</v>
      </c>
      <c r="Q3">
        <v>0.70900038089706541</v>
      </c>
      <c r="R3">
        <v>4347.9523809523771</v>
      </c>
    </row>
    <row r="4" spans="1:18" x14ac:dyDescent="0.4">
      <c r="A4" t="s">
        <v>6</v>
      </c>
      <c r="N4">
        <v>780.49545137188136</v>
      </c>
      <c r="O4">
        <v>31886.428571428529</v>
      </c>
      <c r="P4">
        <v>35.943750435414245</v>
      </c>
      <c r="Q4">
        <v>0.86669918005020641</v>
      </c>
      <c r="R4">
        <v>7577.1428571428542</v>
      </c>
    </row>
    <row r="5" spans="1:18" x14ac:dyDescent="0.4">
      <c r="A5" t="s">
        <v>21</v>
      </c>
      <c r="N5">
        <v>1596.1175662072856</v>
      </c>
      <c r="O5">
        <v>49488.888888888869</v>
      </c>
      <c r="P5">
        <v>118.19906082268609</v>
      </c>
      <c r="Q5">
        <v>3.8802605308277389</v>
      </c>
      <c r="R5">
        <v>24787.944444444409</v>
      </c>
    </row>
    <row r="6" spans="1:18" x14ac:dyDescent="0.4">
      <c r="A6" t="s">
        <v>7</v>
      </c>
      <c r="N6">
        <v>939.08048174929661</v>
      </c>
      <c r="O6">
        <v>27694.809523809468</v>
      </c>
      <c r="P6">
        <v>16.035106146875943</v>
      </c>
      <c r="Q6">
        <v>0.51466031880452479</v>
      </c>
      <c r="R6">
        <v>3385.5238095238055</v>
      </c>
    </row>
    <row r="7" spans="1:18" x14ac:dyDescent="0.4">
      <c r="A7" t="s">
        <v>8</v>
      </c>
      <c r="N7">
        <v>3636.9237714856827</v>
      </c>
      <c r="O7">
        <v>45472.999999999985</v>
      </c>
      <c r="P7">
        <v>100</v>
      </c>
      <c r="Q7">
        <v>7.9866633233212498</v>
      </c>
      <c r="R7">
        <v>21163.714285714257</v>
      </c>
    </row>
    <row r="8" spans="1:18" x14ac:dyDescent="0.4">
      <c r="A8" t="s">
        <v>13</v>
      </c>
      <c r="N8">
        <v>1046.5923882091172</v>
      </c>
      <c r="O8">
        <v>24309.285714285685</v>
      </c>
      <c r="P8">
        <v>0</v>
      </c>
      <c r="Q8">
        <v>0</v>
      </c>
      <c r="R8">
        <v>0</v>
      </c>
    </row>
    <row r="9" spans="1:18" ht="15" x14ac:dyDescent="0.45">
      <c r="A9" t="s">
        <v>22</v>
      </c>
      <c r="B9" s="2" t="s">
        <v>58</v>
      </c>
      <c r="C9">
        <v>1119.5700067436601</v>
      </c>
      <c r="D9">
        <v>34919</v>
      </c>
      <c r="E9">
        <v>60.393077342678097</v>
      </c>
      <c r="F9">
        <v>1.93631770691636</v>
      </c>
      <c r="G9">
        <v>12178.666666666601</v>
      </c>
      <c r="H9">
        <v>1316.0611687911701</v>
      </c>
      <c r="I9">
        <v>38142</v>
      </c>
      <c r="J9">
        <v>63.041934485332902</v>
      </c>
      <c r="K9">
        <v>2.17521477588024</v>
      </c>
      <c r="L9">
        <v>11540.666666666601</v>
      </c>
      <c r="N9">
        <f>AVERAGE(C9,H9)</f>
        <v>1217.8155877674151</v>
      </c>
      <c r="O9">
        <f t="shared" ref="O9:R24" si="0">AVERAGE(D9,I9)</f>
        <v>36530.5</v>
      </c>
      <c r="P9">
        <f t="shared" si="0"/>
        <v>61.7175059140055</v>
      </c>
      <c r="Q9">
        <f t="shared" si="0"/>
        <v>2.0557662413982998</v>
      </c>
      <c r="R9">
        <f t="shared" si="0"/>
        <v>11859.666666666601</v>
      </c>
    </row>
    <row r="10" spans="1:18" ht="15" x14ac:dyDescent="0.45">
      <c r="A10" t="s">
        <v>27</v>
      </c>
      <c r="B10" s="2" t="s">
        <v>59</v>
      </c>
      <c r="C10">
        <v>2101.2401893484998</v>
      </c>
      <c r="D10">
        <v>34433.666666666599</v>
      </c>
      <c r="E10">
        <v>52.397770836291301</v>
      </c>
      <c r="F10">
        <v>3.19746087395538</v>
      </c>
      <c r="G10">
        <v>9840.9999999999909</v>
      </c>
      <c r="H10">
        <v>416.38443774953902</v>
      </c>
      <c r="I10">
        <v>33178</v>
      </c>
      <c r="J10">
        <v>51.759591384696698</v>
      </c>
      <c r="K10">
        <v>0.64958371079820498</v>
      </c>
      <c r="L10">
        <v>10437.666666666601</v>
      </c>
      <c r="N10">
        <f t="shared" ref="N10:N39" si="1">AVERAGE(C10,H10)</f>
        <v>1258.8123135490193</v>
      </c>
      <c r="O10">
        <f t="shared" si="0"/>
        <v>33805.833333333299</v>
      </c>
      <c r="P10">
        <f t="shared" si="0"/>
        <v>52.078681110494003</v>
      </c>
      <c r="Q10">
        <f t="shared" si="0"/>
        <v>1.9235222923767925</v>
      </c>
      <c r="R10">
        <f t="shared" si="0"/>
        <v>10139.333333333296</v>
      </c>
    </row>
    <row r="11" spans="1:18" ht="15" x14ac:dyDescent="0.45">
      <c r="A11" t="s">
        <v>25</v>
      </c>
      <c r="B11" s="2" t="s">
        <v>60</v>
      </c>
      <c r="C11">
        <v>1594.0245711196901</v>
      </c>
      <c r="D11">
        <v>34104.333333333299</v>
      </c>
      <c r="E11">
        <v>56.353207597070899</v>
      </c>
      <c r="F11">
        <v>2.6339291459875098</v>
      </c>
      <c r="G11">
        <v>11364</v>
      </c>
      <c r="H11">
        <v>678.96023447621701</v>
      </c>
      <c r="I11">
        <v>36835</v>
      </c>
      <c r="J11">
        <v>55.902328884356898</v>
      </c>
      <c r="K11">
        <v>1.0304183066944299</v>
      </c>
      <c r="L11">
        <v>10233.666666666601</v>
      </c>
      <c r="N11">
        <f t="shared" si="1"/>
        <v>1136.4924027979537</v>
      </c>
      <c r="O11">
        <f t="shared" si="0"/>
        <v>35469.66666666665</v>
      </c>
      <c r="P11">
        <f t="shared" si="0"/>
        <v>56.127768240713898</v>
      </c>
      <c r="Q11">
        <f t="shared" si="0"/>
        <v>1.8321737263409699</v>
      </c>
      <c r="R11">
        <f t="shared" si="0"/>
        <v>10798.833333333299</v>
      </c>
    </row>
    <row r="12" spans="1:18" ht="15" x14ac:dyDescent="0.45">
      <c r="A12" t="s">
        <v>29</v>
      </c>
      <c r="B12" s="2" t="s">
        <v>61</v>
      </c>
      <c r="C12">
        <v>1499.8080988357499</v>
      </c>
      <c r="D12">
        <v>38931.333333333299</v>
      </c>
      <c r="E12">
        <v>76.345307397415795</v>
      </c>
      <c r="F12">
        <v>2.94116077048692</v>
      </c>
      <c r="G12">
        <v>14338.666666666601</v>
      </c>
      <c r="H12">
        <v>687.76909885028397</v>
      </c>
      <c r="I12">
        <v>37485.333333333299</v>
      </c>
      <c r="J12">
        <v>73.119328231151897</v>
      </c>
      <c r="K12">
        <v>1.3415704227273999</v>
      </c>
      <c r="L12">
        <v>14745</v>
      </c>
      <c r="N12">
        <f t="shared" si="1"/>
        <v>1093.7885988430169</v>
      </c>
      <c r="O12">
        <f t="shared" si="0"/>
        <v>38208.333333333299</v>
      </c>
      <c r="P12">
        <f t="shared" si="0"/>
        <v>74.732317814283846</v>
      </c>
      <c r="Q12">
        <f t="shared" si="0"/>
        <v>2.1413655966071601</v>
      </c>
      <c r="R12">
        <f t="shared" si="0"/>
        <v>14541.833333333299</v>
      </c>
    </row>
    <row r="13" spans="1:18" ht="15" x14ac:dyDescent="0.45">
      <c r="A13" t="s">
        <v>26</v>
      </c>
      <c r="B13" s="2" t="s">
        <v>62</v>
      </c>
      <c r="C13">
        <v>1604.2160078991801</v>
      </c>
      <c r="D13">
        <v>39826</v>
      </c>
      <c r="E13">
        <v>81.108902456339607</v>
      </c>
      <c r="F13">
        <v>3.2671169513281102</v>
      </c>
      <c r="G13">
        <v>15233.333333333299</v>
      </c>
      <c r="H13">
        <v>384.57422343850999</v>
      </c>
      <c r="I13">
        <v>39821.333333333299</v>
      </c>
      <c r="J13">
        <v>84.703373721010905</v>
      </c>
      <c r="K13">
        <v>0.81802218671850202</v>
      </c>
      <c r="L13">
        <v>17081</v>
      </c>
      <c r="N13">
        <f t="shared" si="1"/>
        <v>994.39511566884505</v>
      </c>
      <c r="O13">
        <f t="shared" si="0"/>
        <v>39823.66666666665</v>
      </c>
      <c r="P13">
        <f t="shared" si="0"/>
        <v>82.906138088675249</v>
      </c>
      <c r="Q13">
        <f t="shared" si="0"/>
        <v>2.0425695690233061</v>
      </c>
      <c r="R13">
        <f t="shared" si="0"/>
        <v>16157.16666666665</v>
      </c>
    </row>
    <row r="14" spans="1:18" ht="15" x14ac:dyDescent="0.45">
      <c r="A14" t="s">
        <v>23</v>
      </c>
      <c r="B14" s="2" t="s">
        <v>63</v>
      </c>
      <c r="C14">
        <v>1365.0175823043401</v>
      </c>
      <c r="D14">
        <v>33179</v>
      </c>
      <c r="E14">
        <v>45.717378957830398</v>
      </c>
      <c r="F14">
        <v>1.8808591607435201</v>
      </c>
      <c r="G14">
        <v>8586.3333333333303</v>
      </c>
      <c r="H14">
        <v>1038.5119161569501</v>
      </c>
      <c r="I14">
        <v>33890</v>
      </c>
      <c r="J14">
        <v>55.290344975783903</v>
      </c>
      <c r="K14">
        <v>1.6942957245730501</v>
      </c>
      <c r="L14">
        <v>11149.666666666601</v>
      </c>
      <c r="N14">
        <f t="shared" si="1"/>
        <v>1201.7647492306451</v>
      </c>
      <c r="O14">
        <f t="shared" si="0"/>
        <v>33534.5</v>
      </c>
      <c r="P14">
        <f t="shared" si="0"/>
        <v>50.50386196680715</v>
      </c>
      <c r="Q14">
        <f t="shared" si="0"/>
        <v>1.7875774426582851</v>
      </c>
      <c r="R14">
        <f t="shared" si="0"/>
        <v>9867.9999999999654</v>
      </c>
    </row>
    <row r="15" spans="1:18" ht="15" x14ac:dyDescent="0.45">
      <c r="A15" t="s">
        <v>9</v>
      </c>
      <c r="B15" s="2" t="s">
        <v>70</v>
      </c>
      <c r="C15">
        <v>1431.75603135916</v>
      </c>
      <c r="D15">
        <v>37599.666666666599</v>
      </c>
      <c r="E15">
        <v>69.254933976998402</v>
      </c>
      <c r="F15">
        <v>2.6371555445424399</v>
      </c>
      <c r="G15">
        <v>13006.9999999999</v>
      </c>
      <c r="H15">
        <v>2232.8884880351702</v>
      </c>
      <c r="I15">
        <v>36637</v>
      </c>
      <c r="J15">
        <v>68.912508058250793</v>
      </c>
      <c r="K15">
        <v>4.1999603112945696</v>
      </c>
      <c r="L15">
        <v>13896.666666666601</v>
      </c>
      <c r="N15">
        <f t="shared" si="1"/>
        <v>1832.322259697165</v>
      </c>
      <c r="O15">
        <f t="shared" si="0"/>
        <v>37118.333333333299</v>
      </c>
      <c r="P15">
        <f t="shared" si="0"/>
        <v>69.083721017624597</v>
      </c>
      <c r="Q15">
        <f t="shared" si="0"/>
        <v>3.4185579279185045</v>
      </c>
      <c r="R15">
        <f t="shared" si="0"/>
        <v>13451.83333333325</v>
      </c>
    </row>
    <row r="16" spans="1:18" ht="15" x14ac:dyDescent="0.45">
      <c r="A16" t="s">
        <v>28</v>
      </c>
      <c r="B16" s="2" t="s">
        <v>71</v>
      </c>
      <c r="C16">
        <v>418.54549732774899</v>
      </c>
      <c r="D16">
        <v>34441.666666666599</v>
      </c>
      <c r="E16">
        <v>58.026017819065402</v>
      </c>
      <c r="F16">
        <v>0.70514962940323</v>
      </c>
      <c r="G16">
        <v>11701.333333333299</v>
      </c>
      <c r="H16">
        <v>4642.3570521880301</v>
      </c>
      <c r="I16">
        <v>36992</v>
      </c>
      <c r="J16">
        <v>56.759955570931702</v>
      </c>
      <c r="K16">
        <v>7.1231612247673697</v>
      </c>
      <c r="L16">
        <v>10390.666666666601</v>
      </c>
      <c r="N16">
        <f t="shared" si="1"/>
        <v>2530.4512747578897</v>
      </c>
      <c r="O16">
        <f t="shared" si="0"/>
        <v>35716.833333333299</v>
      </c>
      <c r="P16">
        <f t="shared" si="0"/>
        <v>57.392986694998555</v>
      </c>
      <c r="Q16">
        <f t="shared" si="0"/>
        <v>3.9141554270852996</v>
      </c>
      <c r="R16">
        <f t="shared" si="0"/>
        <v>11045.999999999949</v>
      </c>
    </row>
    <row r="17" spans="1:18" ht="15" x14ac:dyDescent="0.45">
      <c r="A17" t="s">
        <v>24</v>
      </c>
      <c r="B17" s="2" t="s">
        <v>72</v>
      </c>
      <c r="C17">
        <v>70.500591014070096</v>
      </c>
      <c r="D17">
        <v>34497.666666666599</v>
      </c>
      <c r="E17">
        <v>52.7385347153201</v>
      </c>
      <c r="F17">
        <v>0.10777824200611</v>
      </c>
      <c r="G17">
        <v>9904.9999999999909</v>
      </c>
      <c r="H17">
        <v>2595.44967202217</v>
      </c>
      <c r="I17">
        <v>35998</v>
      </c>
      <c r="J17">
        <v>51.330140752744903</v>
      </c>
      <c r="K17">
        <v>3.7008944102884498</v>
      </c>
      <c r="L17">
        <v>9396.6666666666606</v>
      </c>
      <c r="N17">
        <f t="shared" si="1"/>
        <v>1332.9751315181202</v>
      </c>
      <c r="O17">
        <f t="shared" si="0"/>
        <v>35247.833333333299</v>
      </c>
      <c r="P17">
        <f t="shared" si="0"/>
        <v>52.034337734032505</v>
      </c>
      <c r="Q17">
        <f t="shared" si="0"/>
        <v>1.9043363261472799</v>
      </c>
      <c r="R17">
        <f t="shared" si="0"/>
        <v>9650.8333333333248</v>
      </c>
    </row>
    <row r="18" spans="1:18" ht="15" x14ac:dyDescent="0.45">
      <c r="A18" t="s">
        <v>34</v>
      </c>
      <c r="B18" s="2" t="s">
        <v>76</v>
      </c>
      <c r="C18">
        <v>676.541449826492</v>
      </c>
      <c r="D18">
        <v>36106.333333333299</v>
      </c>
      <c r="E18">
        <v>61.303776799659197</v>
      </c>
      <c r="F18">
        <v>1.1486778691424699</v>
      </c>
      <c r="G18">
        <v>11513.666666666601</v>
      </c>
      <c r="H18">
        <v>456.651216283645</v>
      </c>
      <c r="I18">
        <v>36053.666666666599</v>
      </c>
      <c r="J18">
        <v>66.019802634841298</v>
      </c>
      <c r="K18">
        <v>0.83619853289096402</v>
      </c>
      <c r="L18">
        <v>13313.333333333299</v>
      </c>
      <c r="N18">
        <f t="shared" si="1"/>
        <v>566.5963330550685</v>
      </c>
      <c r="O18">
        <f t="shared" si="0"/>
        <v>36079.999999999949</v>
      </c>
      <c r="P18">
        <f t="shared" si="0"/>
        <v>63.661789717250244</v>
      </c>
      <c r="Q18">
        <f t="shared" si="0"/>
        <v>0.99243820101671698</v>
      </c>
      <c r="R18">
        <f t="shared" si="0"/>
        <v>12413.499999999949</v>
      </c>
    </row>
    <row r="19" spans="1:18" ht="15" x14ac:dyDescent="0.45">
      <c r="A19" t="s">
        <v>35</v>
      </c>
      <c r="B19" s="2" t="s">
        <v>77</v>
      </c>
      <c r="C19">
        <v>4841.4790095589497</v>
      </c>
      <c r="D19">
        <v>28641</v>
      </c>
      <c r="E19">
        <v>21.555090160442901</v>
      </c>
      <c r="F19">
        <v>3.6436757292320601</v>
      </c>
      <c r="G19">
        <v>4048.3333333333298</v>
      </c>
      <c r="H19">
        <v>1486.6776158042201</v>
      </c>
      <c r="I19">
        <v>33728.333333333299</v>
      </c>
      <c r="J19">
        <v>33.576103018788203</v>
      </c>
      <c r="K19">
        <v>1.4799676073717101</v>
      </c>
      <c r="L19">
        <v>7422.3333333333303</v>
      </c>
      <c r="N19">
        <f t="shared" si="1"/>
        <v>3164.078312681585</v>
      </c>
      <c r="O19">
        <f t="shared" si="0"/>
        <v>31184.66666666665</v>
      </c>
      <c r="P19">
        <f t="shared" si="0"/>
        <v>27.565596589615552</v>
      </c>
      <c r="Q19">
        <f t="shared" si="0"/>
        <v>2.5618216683018851</v>
      </c>
      <c r="R19">
        <f t="shared" si="0"/>
        <v>5735.3333333333303</v>
      </c>
    </row>
    <row r="20" spans="1:18" ht="15" x14ac:dyDescent="0.45">
      <c r="A20" t="s">
        <v>31</v>
      </c>
      <c r="B20" s="2" t="s">
        <v>78</v>
      </c>
      <c r="C20">
        <v>611.23018031943798</v>
      </c>
      <c r="D20">
        <v>33816.333333333299</v>
      </c>
      <c r="E20">
        <v>49.1108192531591</v>
      </c>
      <c r="F20">
        <v>0.88767799311212003</v>
      </c>
      <c r="G20">
        <v>9223.6666666666606</v>
      </c>
      <c r="H20">
        <v>162.391502240726</v>
      </c>
      <c r="I20">
        <v>39121</v>
      </c>
      <c r="J20">
        <v>57.970686691395997</v>
      </c>
      <c r="K20">
        <v>0.24063666311552101</v>
      </c>
      <c r="L20">
        <v>12815</v>
      </c>
      <c r="N20">
        <f t="shared" si="1"/>
        <v>386.810841280082</v>
      </c>
      <c r="O20">
        <f t="shared" si="0"/>
        <v>36468.66666666665</v>
      </c>
      <c r="P20">
        <f t="shared" si="0"/>
        <v>53.540752972277545</v>
      </c>
      <c r="Q20">
        <f t="shared" si="0"/>
        <v>0.56415732811382058</v>
      </c>
      <c r="R20">
        <f t="shared" si="0"/>
        <v>11019.33333333333</v>
      </c>
    </row>
    <row r="21" spans="1:18" ht="15" x14ac:dyDescent="0.45">
      <c r="A21" t="s">
        <v>19</v>
      </c>
      <c r="B21" s="2" t="s">
        <v>79</v>
      </c>
      <c r="C21">
        <v>1505.0854903736599</v>
      </c>
      <c r="D21">
        <v>34232.333333333299</v>
      </c>
      <c r="E21">
        <v>56.987949815693298</v>
      </c>
      <c r="F21">
        <v>2.5055766885228099</v>
      </c>
      <c r="G21">
        <v>11492</v>
      </c>
      <c r="H21">
        <v>1551.2701247687301</v>
      </c>
      <c r="I21">
        <v>38258</v>
      </c>
      <c r="J21">
        <v>63.675594967133399</v>
      </c>
      <c r="K21">
        <v>2.5818926276697201</v>
      </c>
      <c r="L21">
        <v>11656.666666666601</v>
      </c>
      <c r="N21">
        <f t="shared" si="1"/>
        <v>1528.177807571195</v>
      </c>
      <c r="O21">
        <f t="shared" si="0"/>
        <v>36245.16666666665</v>
      </c>
      <c r="P21">
        <f t="shared" si="0"/>
        <v>60.331772391413352</v>
      </c>
      <c r="Q21">
        <f t="shared" si="0"/>
        <v>2.5437346580962652</v>
      </c>
      <c r="R21">
        <f t="shared" si="0"/>
        <v>11574.333333333299</v>
      </c>
    </row>
    <row r="22" spans="1:18" ht="15" x14ac:dyDescent="0.45">
      <c r="A22" t="s">
        <v>17</v>
      </c>
      <c r="B22" s="2" t="s">
        <v>80</v>
      </c>
      <c r="C22">
        <v>327.623767961564</v>
      </c>
      <c r="D22">
        <v>35438.333333333299</v>
      </c>
      <c r="E22">
        <v>62.968411656776297</v>
      </c>
      <c r="F22">
        <v>0.58213652700601004</v>
      </c>
      <c r="G22">
        <v>12698</v>
      </c>
      <c r="H22">
        <v>2071.8159506416901</v>
      </c>
      <c r="I22">
        <v>38752.666666666599</v>
      </c>
      <c r="J22">
        <v>66.377756332052599</v>
      </c>
      <c r="K22">
        <v>3.5487233825600102</v>
      </c>
      <c r="L22">
        <v>12151.333333333299</v>
      </c>
      <c r="N22">
        <f t="shared" si="1"/>
        <v>1199.7198593016269</v>
      </c>
      <c r="O22">
        <f t="shared" si="0"/>
        <v>37095.499999999949</v>
      </c>
      <c r="P22">
        <f t="shared" si="0"/>
        <v>64.673083994414441</v>
      </c>
      <c r="Q22">
        <f t="shared" si="0"/>
        <v>2.0654299547830099</v>
      </c>
      <c r="R22">
        <f t="shared" si="0"/>
        <v>12424.66666666665</v>
      </c>
    </row>
    <row r="23" spans="1:18" ht="15" x14ac:dyDescent="0.45">
      <c r="A23" t="s">
        <v>14</v>
      </c>
      <c r="B23" s="2" t="s">
        <v>81</v>
      </c>
      <c r="C23">
        <v>558.83479967995299</v>
      </c>
      <c r="D23">
        <v>30072.666666666599</v>
      </c>
      <c r="E23">
        <v>36.360480684992602</v>
      </c>
      <c r="F23">
        <v>0.67568008401420998</v>
      </c>
      <c r="G23">
        <v>7332.3333333333303</v>
      </c>
      <c r="H23">
        <v>643.35474921176399</v>
      </c>
      <c r="I23">
        <v>33419.333333333299</v>
      </c>
      <c r="J23">
        <v>37.243941076858597</v>
      </c>
      <c r="K23">
        <v>0.71698217711783896</v>
      </c>
      <c r="L23">
        <v>6818</v>
      </c>
      <c r="N23">
        <f t="shared" si="1"/>
        <v>601.09477444585855</v>
      </c>
      <c r="O23">
        <f t="shared" si="0"/>
        <v>31745.999999999949</v>
      </c>
      <c r="P23">
        <f t="shared" si="0"/>
        <v>36.8022108809256</v>
      </c>
      <c r="Q23">
        <f t="shared" si="0"/>
        <v>0.69633113056602447</v>
      </c>
      <c r="R23">
        <f t="shared" si="0"/>
        <v>7075.1666666666652</v>
      </c>
    </row>
    <row r="24" spans="1:18" ht="15" x14ac:dyDescent="0.45">
      <c r="A24" t="s">
        <v>33</v>
      </c>
      <c r="B24" s="2" t="s">
        <v>82</v>
      </c>
      <c r="C24">
        <v>818.53710972685894</v>
      </c>
      <c r="D24">
        <v>39659</v>
      </c>
      <c r="E24">
        <v>80.219721709498799</v>
      </c>
      <c r="F24">
        <v>1.6556851950675999</v>
      </c>
      <c r="G24">
        <v>15066.333333333299</v>
      </c>
      <c r="H24">
        <v>982.01374735794798</v>
      </c>
      <c r="I24">
        <v>39097</v>
      </c>
      <c r="J24">
        <v>81.111460072400206</v>
      </c>
      <c r="K24">
        <v>2.0373064137752799</v>
      </c>
      <c r="L24">
        <v>16356.666666666601</v>
      </c>
      <c r="N24">
        <f t="shared" si="1"/>
        <v>900.27542854240346</v>
      </c>
      <c r="O24">
        <f t="shared" si="0"/>
        <v>39378</v>
      </c>
      <c r="P24">
        <f t="shared" si="0"/>
        <v>80.665590890949503</v>
      </c>
      <c r="Q24">
        <f t="shared" si="0"/>
        <v>1.8464958044214399</v>
      </c>
      <c r="R24">
        <f t="shared" si="0"/>
        <v>15711.499999999949</v>
      </c>
    </row>
    <row r="25" spans="1:18" ht="15" x14ac:dyDescent="0.45">
      <c r="A25" t="s">
        <v>32</v>
      </c>
      <c r="B25" s="2" t="s">
        <v>83</v>
      </c>
      <c r="C25">
        <v>755.76208778512705</v>
      </c>
      <c r="D25">
        <v>31686.666666666599</v>
      </c>
      <c r="E25">
        <v>37.7715462161011</v>
      </c>
      <c r="F25">
        <v>0.90089320304501297</v>
      </c>
      <c r="G25">
        <v>7094</v>
      </c>
      <c r="H25">
        <v>719.43797508888804</v>
      </c>
      <c r="I25">
        <v>32408</v>
      </c>
      <c r="J25">
        <v>37.726035313978002</v>
      </c>
      <c r="K25">
        <v>0.83749513868243197</v>
      </c>
      <c r="L25">
        <v>8268.6666666666606</v>
      </c>
      <c r="N25">
        <f t="shared" si="1"/>
        <v>737.6000314370076</v>
      </c>
      <c r="O25">
        <f t="shared" ref="O25:O39" si="2">AVERAGE(D25,I25)</f>
        <v>32047.333333333299</v>
      </c>
      <c r="P25">
        <f t="shared" ref="P25:P39" si="3">AVERAGE(E25,J25)</f>
        <v>37.748790765039551</v>
      </c>
      <c r="Q25">
        <f t="shared" ref="Q25:Q39" si="4">AVERAGE(F25,K25)</f>
        <v>0.86919417086372253</v>
      </c>
      <c r="R25">
        <f t="shared" ref="R25:R39" si="5">AVERAGE(G25,L25)</f>
        <v>7681.3333333333303</v>
      </c>
    </row>
    <row r="26" spans="1:18" ht="15" x14ac:dyDescent="0.45">
      <c r="A26" t="s">
        <v>30</v>
      </c>
      <c r="B26" s="2" t="s">
        <v>84</v>
      </c>
      <c r="C26">
        <v>1011.62361248308</v>
      </c>
      <c r="D26">
        <v>31582.333333333299</v>
      </c>
      <c r="E26">
        <v>37.216030100809299</v>
      </c>
      <c r="F26">
        <v>1.1920783184542001</v>
      </c>
      <c r="G26">
        <v>6989.6666666666597</v>
      </c>
      <c r="H26">
        <v>462.30004686711101</v>
      </c>
      <c r="I26">
        <v>32430.333333333299</v>
      </c>
      <c r="J26">
        <v>37.728375573679401</v>
      </c>
      <c r="K26">
        <v>0.53782456124200495</v>
      </c>
      <c r="L26">
        <v>8604.3333333333303</v>
      </c>
      <c r="N26">
        <f t="shared" si="1"/>
        <v>736.96182967509549</v>
      </c>
      <c r="O26">
        <f t="shared" si="2"/>
        <v>32006.333333333299</v>
      </c>
      <c r="P26">
        <f t="shared" si="3"/>
        <v>37.472202837244353</v>
      </c>
      <c r="Q26">
        <f t="shared" si="4"/>
        <v>0.86495143984810252</v>
      </c>
      <c r="R26">
        <f t="shared" si="5"/>
        <v>7796.9999999999945</v>
      </c>
    </row>
    <row r="27" spans="1:18" ht="15" x14ac:dyDescent="0.45">
      <c r="A27" t="s">
        <v>39</v>
      </c>
      <c r="B27" s="3" t="s">
        <v>85</v>
      </c>
      <c r="C27">
        <v>523.89534578323196</v>
      </c>
      <c r="D27">
        <v>33492.333333333299</v>
      </c>
      <c r="E27">
        <v>42.385044871232701</v>
      </c>
      <c r="F27">
        <v>0.66299733487819901</v>
      </c>
      <c r="G27">
        <v>9666.3333333333303</v>
      </c>
      <c r="H27">
        <v>277.49294285320798</v>
      </c>
      <c r="I27">
        <v>34751.333333333299</v>
      </c>
      <c r="J27">
        <v>48.417562696759099</v>
      </c>
      <c r="K27">
        <v>0.38661917888531999</v>
      </c>
      <c r="L27">
        <v>10612</v>
      </c>
      <c r="N27">
        <f t="shared" si="1"/>
        <v>400.69414431821997</v>
      </c>
      <c r="O27">
        <f t="shared" si="2"/>
        <v>34121.833333333299</v>
      </c>
      <c r="P27">
        <f t="shared" si="3"/>
        <v>45.4013037839959</v>
      </c>
      <c r="Q27">
        <f t="shared" si="4"/>
        <v>0.52480825688175947</v>
      </c>
      <c r="R27">
        <f t="shared" si="5"/>
        <v>10139.166666666664</v>
      </c>
    </row>
    <row r="28" spans="1:18" ht="15" x14ac:dyDescent="0.45">
      <c r="A28" t="s">
        <v>18</v>
      </c>
      <c r="B28" s="2" t="s">
        <v>86</v>
      </c>
      <c r="C28">
        <v>409.34256232809901</v>
      </c>
      <c r="D28">
        <v>40154.333333333299</v>
      </c>
      <c r="E28">
        <v>62.645134051087098</v>
      </c>
      <c r="F28">
        <v>0.63861898732040401</v>
      </c>
      <c r="G28">
        <v>13848.333333333299</v>
      </c>
      <c r="H28">
        <v>1182.4027796539201</v>
      </c>
      <c r="I28">
        <v>38105.333333333299</v>
      </c>
      <c r="J28">
        <v>62.8416395054535</v>
      </c>
      <c r="K28">
        <v>1.9499666511054801</v>
      </c>
      <c r="L28">
        <v>11504</v>
      </c>
      <c r="N28">
        <f t="shared" si="1"/>
        <v>795.8726709910095</v>
      </c>
      <c r="O28">
        <f t="shared" si="2"/>
        <v>39129.833333333299</v>
      </c>
      <c r="P28">
        <f t="shared" si="3"/>
        <v>62.743386778270299</v>
      </c>
      <c r="Q28">
        <f t="shared" si="4"/>
        <v>1.2942928192129419</v>
      </c>
      <c r="R28">
        <f t="shared" si="5"/>
        <v>12676.16666666665</v>
      </c>
    </row>
    <row r="29" spans="1:18" ht="15" x14ac:dyDescent="0.45">
      <c r="A29" t="s">
        <v>16</v>
      </c>
      <c r="B29" s="2" t="s">
        <v>87</v>
      </c>
      <c r="C29">
        <v>1882.94990197119</v>
      </c>
      <c r="D29">
        <v>33362.666666666599</v>
      </c>
      <c r="E29">
        <v>47.3894914737702</v>
      </c>
      <c r="F29">
        <v>2.67460749515427</v>
      </c>
      <c r="G29">
        <v>11403.333333333299</v>
      </c>
      <c r="H29">
        <v>579.70452243650095</v>
      </c>
      <c r="I29">
        <v>36720.333333333299</v>
      </c>
      <c r="J29">
        <v>47.110889954461797</v>
      </c>
      <c r="K29">
        <v>0.743740415281539</v>
      </c>
      <c r="L29">
        <v>10414.333333333299</v>
      </c>
      <c r="N29">
        <f t="shared" si="1"/>
        <v>1231.3272122038454</v>
      </c>
      <c r="O29">
        <f t="shared" si="2"/>
        <v>35041.499999999949</v>
      </c>
      <c r="P29">
        <f t="shared" si="3"/>
        <v>47.250190714116002</v>
      </c>
      <c r="Q29">
        <f t="shared" si="4"/>
        <v>1.7091739552179046</v>
      </c>
      <c r="R29">
        <f t="shared" si="5"/>
        <v>10908.833333333299</v>
      </c>
    </row>
    <row r="30" spans="1:18" ht="15" x14ac:dyDescent="0.45">
      <c r="A30" t="s">
        <v>15</v>
      </c>
      <c r="B30" s="2" t="s">
        <v>88</v>
      </c>
      <c r="C30">
        <v>601.18660441940403</v>
      </c>
      <c r="D30">
        <v>31592.333333333299</v>
      </c>
      <c r="E30">
        <v>40.032414910858897</v>
      </c>
      <c r="F30">
        <v>0.76179721621178298</v>
      </c>
      <c r="G30">
        <v>9633</v>
      </c>
      <c r="H30">
        <v>1561.76950924264</v>
      </c>
      <c r="I30">
        <v>34292</v>
      </c>
      <c r="J30">
        <v>42.010961597989699</v>
      </c>
      <c r="K30">
        <v>1.91331619263104</v>
      </c>
      <c r="L30">
        <v>7690.6666666666597</v>
      </c>
      <c r="N30">
        <f t="shared" si="1"/>
        <v>1081.4780568310221</v>
      </c>
      <c r="O30">
        <f t="shared" si="2"/>
        <v>32942.16666666665</v>
      </c>
      <c r="P30">
        <f t="shared" si="3"/>
        <v>41.021688254424298</v>
      </c>
      <c r="Q30">
        <f t="shared" si="4"/>
        <v>1.3375567044214116</v>
      </c>
      <c r="R30">
        <f t="shared" si="5"/>
        <v>8661.8333333333303</v>
      </c>
    </row>
    <row r="31" spans="1:18" ht="15" x14ac:dyDescent="0.45">
      <c r="A31" t="s">
        <v>20</v>
      </c>
      <c r="B31" s="2" t="s">
        <v>89</v>
      </c>
      <c r="C31">
        <v>880.863780615368</v>
      </c>
      <c r="D31">
        <v>38386</v>
      </c>
      <c r="E31">
        <v>54.645797521035</v>
      </c>
      <c r="F31">
        <v>1.25398592713804</v>
      </c>
      <c r="G31">
        <v>12080</v>
      </c>
      <c r="H31">
        <v>2046.8583243595499</v>
      </c>
      <c r="I31">
        <v>36710</v>
      </c>
      <c r="J31">
        <v>55.219505089313301</v>
      </c>
      <c r="K31">
        <v>3.0789023061584202</v>
      </c>
      <c r="L31">
        <v>10108.666666666601</v>
      </c>
      <c r="N31">
        <f t="shared" si="1"/>
        <v>1463.8610524874589</v>
      </c>
      <c r="O31">
        <f t="shared" si="2"/>
        <v>37548</v>
      </c>
      <c r="P31">
        <f t="shared" si="3"/>
        <v>54.932651305174147</v>
      </c>
      <c r="Q31">
        <f t="shared" si="4"/>
        <v>2.16644411664823</v>
      </c>
      <c r="R31">
        <f t="shared" si="5"/>
        <v>11094.333333333299</v>
      </c>
    </row>
    <row r="32" spans="1:18" ht="15" x14ac:dyDescent="0.45">
      <c r="A32" t="s">
        <v>51</v>
      </c>
      <c r="B32" s="2" t="s">
        <v>90</v>
      </c>
      <c r="C32">
        <v>742.61968732319497</v>
      </c>
      <c r="D32">
        <v>36447</v>
      </c>
      <c r="E32">
        <v>55.340699815837901</v>
      </c>
      <c r="F32">
        <v>1.12758507403858</v>
      </c>
      <c r="G32">
        <v>12621</v>
      </c>
      <c r="H32">
        <v>1334.46668498442</v>
      </c>
      <c r="I32">
        <v>36007.666666666599</v>
      </c>
      <c r="J32">
        <v>54.149620549632701</v>
      </c>
      <c r="K32">
        <v>2.00681886157669</v>
      </c>
      <c r="L32">
        <v>11868.333333333299</v>
      </c>
      <c r="N32">
        <f t="shared" si="1"/>
        <v>1038.5431861538075</v>
      </c>
      <c r="O32">
        <f t="shared" si="2"/>
        <v>36227.333333333299</v>
      </c>
      <c r="P32">
        <f t="shared" si="3"/>
        <v>54.745160182735304</v>
      </c>
      <c r="Q32">
        <f t="shared" si="4"/>
        <v>1.567201967807635</v>
      </c>
      <c r="R32">
        <f t="shared" si="5"/>
        <v>12244.66666666665</v>
      </c>
    </row>
    <row r="33" spans="1:32" ht="15" x14ac:dyDescent="0.45">
      <c r="A33" t="s">
        <v>46</v>
      </c>
      <c r="B33" s="2" t="s">
        <v>91</v>
      </c>
      <c r="C33">
        <v>1385.72868917403</v>
      </c>
      <c r="D33">
        <v>40396</v>
      </c>
      <c r="E33">
        <v>75.354613157559299</v>
      </c>
      <c r="F33">
        <v>2.5849353726616799</v>
      </c>
      <c r="G33">
        <v>13794.666666666601</v>
      </c>
      <c r="H33">
        <v>3430.8102541528001</v>
      </c>
      <c r="I33">
        <v>41693</v>
      </c>
      <c r="J33">
        <v>80.089121408909094</v>
      </c>
      <c r="K33">
        <v>6.5903288076121598</v>
      </c>
      <c r="L33">
        <v>17553.666666666599</v>
      </c>
      <c r="N33">
        <f t="shared" si="1"/>
        <v>2408.2694716634151</v>
      </c>
      <c r="O33">
        <f t="shared" si="2"/>
        <v>41044.5</v>
      </c>
      <c r="P33">
        <f t="shared" si="3"/>
        <v>77.721867283234189</v>
      </c>
      <c r="Q33">
        <f t="shared" si="4"/>
        <v>4.5876320901369194</v>
      </c>
      <c r="R33">
        <f t="shared" si="5"/>
        <v>15674.166666666599</v>
      </c>
    </row>
    <row r="34" spans="1:32" ht="15" x14ac:dyDescent="0.45">
      <c r="A34" t="s">
        <v>38</v>
      </c>
      <c r="B34" s="2" t="s">
        <v>92</v>
      </c>
      <c r="C34">
        <v>2618.3938461074399</v>
      </c>
      <c r="D34">
        <v>31376.666666666599</v>
      </c>
      <c r="E34">
        <v>33.108246367914802</v>
      </c>
      <c r="F34">
        <v>2.76289477993702</v>
      </c>
      <c r="G34">
        <v>7550.6666666666597</v>
      </c>
      <c r="H34">
        <v>3476.8202426930202</v>
      </c>
      <c r="I34">
        <v>31821</v>
      </c>
      <c r="J34">
        <v>35.047830517238701</v>
      </c>
      <c r="K34">
        <v>3.82938960450049</v>
      </c>
      <c r="L34">
        <v>7681.6666666666597</v>
      </c>
      <c r="N34">
        <f t="shared" si="1"/>
        <v>3047.6070444002298</v>
      </c>
      <c r="O34">
        <f t="shared" si="2"/>
        <v>31598.833333333299</v>
      </c>
      <c r="P34">
        <f t="shared" si="3"/>
        <v>34.078038442576755</v>
      </c>
      <c r="Q34">
        <f t="shared" si="4"/>
        <v>3.2961421922187553</v>
      </c>
      <c r="R34">
        <f t="shared" si="5"/>
        <v>7616.1666666666597</v>
      </c>
    </row>
    <row r="35" spans="1:32" ht="15" x14ac:dyDescent="0.45">
      <c r="A35" t="s">
        <v>52</v>
      </c>
      <c r="B35" s="2" t="s">
        <v>93</v>
      </c>
      <c r="C35">
        <v>781.36888428790905</v>
      </c>
      <c r="D35">
        <v>32922.333333333299</v>
      </c>
      <c r="E35">
        <v>39.885702592884897</v>
      </c>
      <c r="F35">
        <v>0.946635422784184</v>
      </c>
      <c r="G35">
        <v>9096.3333333333303</v>
      </c>
      <c r="H35">
        <v>1785.14042398163</v>
      </c>
      <c r="I35">
        <v>36852.666666666599</v>
      </c>
      <c r="J35">
        <v>58.004957948686702</v>
      </c>
      <c r="K35">
        <v>2.8097558356398098</v>
      </c>
      <c r="L35">
        <v>12713.333333333299</v>
      </c>
      <c r="N35">
        <f t="shared" si="1"/>
        <v>1283.2546541347695</v>
      </c>
      <c r="O35">
        <f t="shared" si="2"/>
        <v>34887.499999999949</v>
      </c>
      <c r="P35">
        <f t="shared" si="3"/>
        <v>48.945330270785803</v>
      </c>
      <c r="Q35">
        <f t="shared" si="4"/>
        <v>1.878195629211997</v>
      </c>
      <c r="R35">
        <f t="shared" si="5"/>
        <v>10904.833333333314</v>
      </c>
    </row>
    <row r="36" spans="1:32" ht="15" x14ac:dyDescent="0.45">
      <c r="A36" t="s">
        <v>40</v>
      </c>
      <c r="B36" s="2" t="s">
        <v>94</v>
      </c>
      <c r="C36">
        <v>586.97047058036401</v>
      </c>
      <c r="D36">
        <v>40120.333333333299</v>
      </c>
      <c r="E36">
        <v>71.4475722763015</v>
      </c>
      <c r="F36">
        <v>1.04529577988331</v>
      </c>
      <c r="G36">
        <v>16294.333333333299</v>
      </c>
      <c r="H36">
        <v>2703.1883027269801</v>
      </c>
      <c r="I36">
        <v>39846</v>
      </c>
      <c r="J36">
        <v>72.350188459367402</v>
      </c>
      <c r="K36">
        <v>4.9083015395135003</v>
      </c>
      <c r="L36">
        <v>13244.666666666601</v>
      </c>
      <c r="N36">
        <f t="shared" si="1"/>
        <v>1645.0793866536719</v>
      </c>
      <c r="O36">
        <f t="shared" si="2"/>
        <v>39983.16666666665</v>
      </c>
      <c r="P36">
        <f t="shared" si="3"/>
        <v>71.898880367834451</v>
      </c>
      <c r="Q36">
        <f t="shared" si="4"/>
        <v>2.9767986596984053</v>
      </c>
      <c r="R36">
        <f t="shared" si="5"/>
        <v>14769.499999999949</v>
      </c>
    </row>
    <row r="37" spans="1:32" ht="15" x14ac:dyDescent="0.45">
      <c r="A37" t="s">
        <v>48</v>
      </c>
      <c r="B37" s="2" t="s">
        <v>95</v>
      </c>
      <c r="C37">
        <v>1787.0467257461401</v>
      </c>
      <c r="D37">
        <v>37532</v>
      </c>
      <c r="E37">
        <v>61.104436299484398</v>
      </c>
      <c r="F37">
        <v>2.9094235004144999</v>
      </c>
      <c r="G37">
        <v>13392.666666666601</v>
      </c>
      <c r="H37">
        <v>730.05958660920203</v>
      </c>
      <c r="I37">
        <v>37005</v>
      </c>
      <c r="J37">
        <v>56.830969245616203</v>
      </c>
      <c r="K37">
        <v>1.12119967339697</v>
      </c>
      <c r="L37">
        <v>10403.666666666601</v>
      </c>
      <c r="N37">
        <f t="shared" si="1"/>
        <v>1258.5531561776711</v>
      </c>
      <c r="O37">
        <f t="shared" si="2"/>
        <v>37268.5</v>
      </c>
      <c r="P37">
        <f t="shared" si="3"/>
        <v>58.967702772550297</v>
      </c>
      <c r="Q37">
        <f t="shared" si="4"/>
        <v>2.0153115869057352</v>
      </c>
      <c r="R37">
        <f t="shared" si="5"/>
        <v>11898.166666666601</v>
      </c>
    </row>
    <row r="38" spans="1:32" ht="15" x14ac:dyDescent="0.45">
      <c r="A38" t="s">
        <v>44</v>
      </c>
      <c r="B38" s="2" t="s">
        <v>96</v>
      </c>
      <c r="C38">
        <v>2009.8557991391599</v>
      </c>
      <c r="D38">
        <v>37376.666666666599</v>
      </c>
      <c r="E38">
        <v>60.3957233890468</v>
      </c>
      <c r="F38">
        <v>3.24765972255455</v>
      </c>
      <c r="G38">
        <v>13237.333333333299</v>
      </c>
      <c r="H38">
        <v>543.94515654919906</v>
      </c>
      <c r="I38">
        <v>37981.666666666599</v>
      </c>
      <c r="J38">
        <v>62.166099164223603</v>
      </c>
      <c r="K38">
        <v>0.89029659595252097</v>
      </c>
      <c r="L38">
        <v>11380.333333333299</v>
      </c>
      <c r="N38">
        <f t="shared" si="1"/>
        <v>1276.9004778441795</v>
      </c>
      <c r="O38">
        <f t="shared" si="2"/>
        <v>37679.166666666599</v>
      </c>
      <c r="P38">
        <f t="shared" si="3"/>
        <v>61.280911276635202</v>
      </c>
      <c r="Q38">
        <f t="shared" si="4"/>
        <v>2.0689781592535357</v>
      </c>
      <c r="R38">
        <f t="shared" si="5"/>
        <v>12308.833333333299</v>
      </c>
    </row>
    <row r="39" spans="1:32" ht="15" x14ac:dyDescent="0.45">
      <c r="A39" t="s">
        <v>54</v>
      </c>
      <c r="B39" s="2" t="s">
        <v>97</v>
      </c>
      <c r="C39">
        <v>580.49375534970204</v>
      </c>
      <c r="D39">
        <v>35663</v>
      </c>
      <c r="E39">
        <v>52.577068726902198</v>
      </c>
      <c r="F39">
        <v>0.85580742143282496</v>
      </c>
      <c r="G39">
        <v>11523.666666666601</v>
      </c>
      <c r="H39">
        <v>191.95572406156501</v>
      </c>
      <c r="I39">
        <v>35693</v>
      </c>
      <c r="J39">
        <v>49.664050692838501</v>
      </c>
      <c r="K39">
        <v>0.26709155326181899</v>
      </c>
      <c r="L39">
        <v>9091.6666666666606</v>
      </c>
      <c r="N39">
        <f t="shared" si="1"/>
        <v>386.22473970563351</v>
      </c>
      <c r="O39">
        <f t="shared" si="2"/>
        <v>35678</v>
      </c>
      <c r="P39">
        <f t="shared" si="3"/>
        <v>51.120559709870349</v>
      </c>
      <c r="Q39">
        <f t="shared" si="4"/>
        <v>0.56144948734732192</v>
      </c>
      <c r="R39">
        <f t="shared" si="5"/>
        <v>10307.666666666631</v>
      </c>
    </row>
    <row r="41" spans="1:32" x14ac:dyDescent="0.4">
      <c r="A41" t="s">
        <v>179</v>
      </c>
    </row>
    <row r="42" spans="1:32" x14ac:dyDescent="0.4">
      <c r="A42" t="s">
        <v>0</v>
      </c>
      <c r="B42" t="s">
        <v>57</v>
      </c>
      <c r="C42" t="s">
        <v>153</v>
      </c>
      <c r="D42" t="s">
        <v>154</v>
      </c>
      <c r="E42" t="s">
        <v>155</v>
      </c>
      <c r="F42" t="s">
        <v>156</v>
      </c>
      <c r="G42" t="s">
        <v>157</v>
      </c>
      <c r="H42" t="s">
        <v>158</v>
      </c>
      <c r="I42" t="s">
        <v>159</v>
      </c>
      <c r="J42" t="s">
        <v>160</v>
      </c>
      <c r="K42" t="s">
        <v>161</v>
      </c>
      <c r="L42" t="s">
        <v>162</v>
      </c>
      <c r="M42" t="s">
        <v>163</v>
      </c>
      <c r="N42" t="s">
        <v>164</v>
      </c>
      <c r="O42" t="s">
        <v>165</v>
      </c>
      <c r="P42" t="s">
        <v>166</v>
      </c>
      <c r="Q42" t="s">
        <v>167</v>
      </c>
      <c r="R42" t="s">
        <v>168</v>
      </c>
      <c r="S42" t="s">
        <v>169</v>
      </c>
      <c r="T42" t="s">
        <v>170</v>
      </c>
      <c r="U42" t="s">
        <v>171</v>
      </c>
      <c r="V42" t="s">
        <v>172</v>
      </c>
      <c r="W42" t="s">
        <v>173</v>
      </c>
      <c r="X42" t="s">
        <v>174</v>
      </c>
      <c r="Y42" t="s">
        <v>175</v>
      </c>
      <c r="Z42" t="s">
        <v>176</v>
      </c>
      <c r="AA42" t="s">
        <v>177</v>
      </c>
      <c r="AB42" t="s">
        <v>232</v>
      </c>
      <c r="AC42">
        <v>512</v>
      </c>
      <c r="AD42" t="s">
        <v>213</v>
      </c>
      <c r="AE42" t="s">
        <v>233</v>
      </c>
      <c r="AF42" t="s">
        <v>234</v>
      </c>
    </row>
    <row r="43" spans="1:32" ht="15" x14ac:dyDescent="0.45">
      <c r="A43" t="s">
        <v>22</v>
      </c>
      <c r="B43" s="2" t="s">
        <v>58</v>
      </c>
      <c r="C43">
        <v>3</v>
      </c>
      <c r="D43">
        <v>29195.535168101898</v>
      </c>
      <c r="E43">
        <v>1614.1704907804799</v>
      </c>
      <c r="F43">
        <v>27739.8223153857</v>
      </c>
      <c r="G43">
        <v>28915.313501684501</v>
      </c>
      <c r="H43">
        <v>30931.4696872356</v>
      </c>
      <c r="I43" t="s">
        <v>152</v>
      </c>
      <c r="J43">
        <v>7.5576640910887498</v>
      </c>
      <c r="K43">
        <v>-1.06684276306546</v>
      </c>
      <c r="L43">
        <v>-19.463991376861401</v>
      </c>
      <c r="M43">
        <v>-25.921767903025501</v>
      </c>
      <c r="N43">
        <v>-32.510109841968301</v>
      </c>
      <c r="O43">
        <v>-37.921783897674104</v>
      </c>
      <c r="P43">
        <v>0.52253120025845801</v>
      </c>
      <c r="Q43">
        <v>0.309886823115538</v>
      </c>
      <c r="R43">
        <v>0.77668344693764502</v>
      </c>
      <c r="S43">
        <v>10255.719867345601</v>
      </c>
      <c r="T43">
        <v>6082.1486776974598</v>
      </c>
      <c r="U43">
        <v>15243.966012394099</v>
      </c>
      <c r="V43">
        <v>0.53636715677054703</v>
      </c>
      <c r="W43">
        <v>0.23370568515203499</v>
      </c>
      <c r="X43">
        <v>10527.2781858124</v>
      </c>
      <c r="Y43">
        <v>4586.9414819499698</v>
      </c>
      <c r="Z43">
        <v>0.44805918685481499</v>
      </c>
      <c r="AA43">
        <v>37.429032033532998</v>
      </c>
      <c r="AB43">
        <v>1217.8155877674151</v>
      </c>
      <c r="AC43">
        <v>36530.5</v>
      </c>
      <c r="AD43">
        <v>61.7175059140055</v>
      </c>
      <c r="AE43">
        <v>2.0557662413982998</v>
      </c>
      <c r="AF43">
        <v>11859.666666666601</v>
      </c>
    </row>
    <row r="44" spans="1:32" ht="15" x14ac:dyDescent="0.45">
      <c r="A44" t="s">
        <v>25</v>
      </c>
      <c r="B44" s="2" t="s">
        <v>60</v>
      </c>
      <c r="C44">
        <v>9</v>
      </c>
      <c r="D44">
        <v>28182.772504418201</v>
      </c>
      <c r="E44">
        <v>1160.29864055246</v>
      </c>
      <c r="F44">
        <v>26843.710714186898</v>
      </c>
      <c r="G44">
        <v>28813.857636114099</v>
      </c>
      <c r="H44">
        <v>28890.7491629535</v>
      </c>
      <c r="I44" t="s">
        <v>152</v>
      </c>
      <c r="J44">
        <v>-27.598405678124099</v>
      </c>
      <c r="K44">
        <v>-54.661285776888498</v>
      </c>
      <c r="L44">
        <v>-37.673729254629997</v>
      </c>
      <c r="M44">
        <v>-60.970569717650498</v>
      </c>
      <c r="N44">
        <v>-78.860029715174306</v>
      </c>
      <c r="O44">
        <v>-86.7619065518398</v>
      </c>
      <c r="P44">
        <v>0.31806328765168401</v>
      </c>
      <c r="Q44">
        <v>0.28896263974462499</v>
      </c>
      <c r="R44">
        <v>0.38992420079490397</v>
      </c>
      <c r="S44">
        <v>6242.6281470431104</v>
      </c>
      <c r="T44">
        <v>5671.4697307262504</v>
      </c>
      <c r="U44">
        <v>7653.0422891340604</v>
      </c>
      <c r="V44">
        <v>0.33231670939707098</v>
      </c>
      <c r="W44">
        <v>5.19680596714579E-2</v>
      </c>
      <c r="X44">
        <v>6522.3800556344704</v>
      </c>
      <c r="Y44">
        <v>1019.97710701226</v>
      </c>
      <c r="Z44">
        <v>0.27760378820960602</v>
      </c>
      <c r="AA44">
        <v>23.189885145451299</v>
      </c>
      <c r="AB44">
        <v>1136.4924027979537</v>
      </c>
      <c r="AC44">
        <v>35469.66666666665</v>
      </c>
      <c r="AD44">
        <v>56.127768240713898</v>
      </c>
      <c r="AE44">
        <v>1.8321737263409699</v>
      </c>
      <c r="AF44">
        <v>10798.833333333299</v>
      </c>
    </row>
    <row r="45" spans="1:32" ht="15" x14ac:dyDescent="0.45">
      <c r="A45" t="s">
        <v>29</v>
      </c>
      <c r="B45" s="2" t="s">
        <v>61</v>
      </c>
      <c r="C45">
        <v>2</v>
      </c>
      <c r="D45">
        <v>30094.0036496006</v>
      </c>
      <c r="E45">
        <v>995.68250590414198</v>
      </c>
      <c r="F45">
        <v>28960.849505804399</v>
      </c>
      <c r="G45">
        <v>30828.9699057172</v>
      </c>
      <c r="H45">
        <v>30492.191537280101</v>
      </c>
      <c r="I45" t="s">
        <v>152</v>
      </c>
      <c r="J45">
        <v>-73.676908973604398</v>
      </c>
      <c r="K45">
        <v>-80.180321849326603</v>
      </c>
      <c r="L45">
        <v>-76.717199951415196</v>
      </c>
      <c r="M45">
        <v>-82.469475072410603</v>
      </c>
      <c r="N45">
        <v>-76.222623339080499</v>
      </c>
      <c r="O45">
        <v>-82.097089121706802</v>
      </c>
      <c r="P45">
        <v>0.801135874639479</v>
      </c>
      <c r="Q45">
        <v>0.70455791760364095</v>
      </c>
      <c r="R45">
        <v>0.69343104461098903</v>
      </c>
      <c r="S45">
        <v>15723.8938108353</v>
      </c>
      <c r="T45">
        <v>13828.3582482778</v>
      </c>
      <c r="U45">
        <v>13609.971112097501</v>
      </c>
      <c r="V45">
        <v>0.73304161228470299</v>
      </c>
      <c r="W45">
        <v>5.9233210700412202E-2</v>
      </c>
      <c r="X45">
        <v>14387.4077237368</v>
      </c>
      <c r="Y45">
        <v>1162.57022629515</v>
      </c>
      <c r="Z45">
        <v>0.61235298355811296</v>
      </c>
      <c r="AA45">
        <v>51.153463894609999</v>
      </c>
      <c r="AB45">
        <v>1093.7885988430169</v>
      </c>
      <c r="AC45">
        <v>38208.333333333299</v>
      </c>
      <c r="AD45">
        <v>74.732317814283846</v>
      </c>
      <c r="AE45">
        <v>2.1413655966071601</v>
      </c>
      <c r="AF45">
        <v>14541.833333333299</v>
      </c>
    </row>
    <row r="46" spans="1:32" ht="15" x14ac:dyDescent="0.45">
      <c r="A46" t="s">
        <v>23</v>
      </c>
      <c r="B46" s="2" t="s">
        <v>63</v>
      </c>
      <c r="C46">
        <v>8</v>
      </c>
      <c r="D46">
        <v>27957.8441561541</v>
      </c>
      <c r="E46">
        <v>812.10704922004095</v>
      </c>
      <c r="F46">
        <v>27038.0804121484</v>
      </c>
      <c r="G46">
        <v>28259.473537489899</v>
      </c>
      <c r="H46">
        <v>28575.9785188241</v>
      </c>
      <c r="I46" t="s">
        <v>152</v>
      </c>
      <c r="J46">
        <v>-40.541312223411602</v>
      </c>
      <c r="K46">
        <v>-69.562197363783397</v>
      </c>
      <c r="L46">
        <v>-46.350439538741902</v>
      </c>
      <c r="M46">
        <v>-72.535977602208106</v>
      </c>
      <c r="N46">
        <v>-55.374018638475803</v>
      </c>
      <c r="O46">
        <v>-77.155284384456493</v>
      </c>
      <c r="P46">
        <v>0.362413083327841</v>
      </c>
      <c r="Q46">
        <v>0.17462686948320399</v>
      </c>
      <c r="R46">
        <v>0.33026857642948798</v>
      </c>
      <c r="S46">
        <v>7113.0815866856401</v>
      </c>
      <c r="T46">
        <v>3427.4015680769498</v>
      </c>
      <c r="U46">
        <v>6482.1813498348902</v>
      </c>
      <c r="V46">
        <v>0.28910284308017797</v>
      </c>
      <c r="W46">
        <v>0.100433454232968</v>
      </c>
      <c r="X46">
        <v>5674.2215015325</v>
      </c>
      <c r="Y46">
        <v>1971.2074059429799</v>
      </c>
      <c r="Z46">
        <v>0.24150469161431801</v>
      </c>
      <c r="AA46">
        <v>20.174314251054099</v>
      </c>
      <c r="AB46">
        <v>1201.7647492306451</v>
      </c>
      <c r="AC46">
        <v>33534.5</v>
      </c>
      <c r="AD46">
        <v>50.50386196680715</v>
      </c>
      <c r="AE46">
        <v>1.7875774426582851</v>
      </c>
      <c r="AF46">
        <v>9867.9999999999654</v>
      </c>
    </row>
    <row r="47" spans="1:32" ht="15" x14ac:dyDescent="0.45">
      <c r="A47" t="s">
        <v>9</v>
      </c>
      <c r="B47" s="2" t="s">
        <v>70</v>
      </c>
      <c r="C47">
        <v>3</v>
      </c>
      <c r="D47">
        <v>28937.194061185401</v>
      </c>
      <c r="E47">
        <v>585.536689132265</v>
      </c>
      <c r="F47">
        <v>28283.866655740701</v>
      </c>
      <c r="G47">
        <v>29113.107340057199</v>
      </c>
      <c r="H47">
        <v>29414.6081877584</v>
      </c>
      <c r="I47" t="s">
        <v>152</v>
      </c>
      <c r="J47">
        <v>-95.229509754583901</v>
      </c>
      <c r="K47">
        <v>-96.797058327381805</v>
      </c>
      <c r="L47">
        <v>-95.786751469629806</v>
      </c>
      <c r="M47">
        <v>-97.171194447365806</v>
      </c>
      <c r="N47">
        <v>-96.350969372975797</v>
      </c>
      <c r="O47">
        <v>-97.550014430657995</v>
      </c>
      <c r="P47">
        <v>0.64666708968240405</v>
      </c>
      <c r="Q47">
        <v>0.35067967940314398</v>
      </c>
      <c r="R47">
        <v>0.48920644895570398</v>
      </c>
      <c r="S47">
        <v>12692.134968808001</v>
      </c>
      <c r="T47">
        <v>6882.7900679573804</v>
      </c>
      <c r="U47">
        <v>9601.6549735849494</v>
      </c>
      <c r="V47">
        <v>0.49551773934708399</v>
      </c>
      <c r="W47">
        <v>0.14809460169350799</v>
      </c>
      <c r="X47">
        <v>9725.5266701168002</v>
      </c>
      <c r="Y47">
        <v>2906.6527470892102</v>
      </c>
      <c r="Z47">
        <v>0.41393525416577498</v>
      </c>
      <c r="AA47">
        <v>34.578458253997802</v>
      </c>
      <c r="AB47">
        <v>1832.322259697165</v>
      </c>
      <c r="AC47">
        <v>37118.333333333299</v>
      </c>
      <c r="AD47">
        <v>69.083721017624597</v>
      </c>
      <c r="AE47">
        <v>3.4185579279185045</v>
      </c>
      <c r="AF47">
        <v>13451.83333333325</v>
      </c>
    </row>
    <row r="48" spans="1:32" ht="15" x14ac:dyDescent="0.45">
      <c r="A48" t="s">
        <v>24</v>
      </c>
      <c r="B48" s="2" t="s">
        <v>72</v>
      </c>
      <c r="C48">
        <v>9</v>
      </c>
      <c r="D48">
        <v>28151.794452395301</v>
      </c>
      <c r="E48">
        <v>527.83034103095099</v>
      </c>
      <c r="F48">
        <v>27895.399375279201</v>
      </c>
      <c r="G48">
        <v>28758.845874967901</v>
      </c>
      <c r="H48">
        <v>27801.138106938801</v>
      </c>
      <c r="I48" t="s">
        <v>152</v>
      </c>
      <c r="J48">
        <v>-3.3152582648762601</v>
      </c>
      <c r="K48">
        <v>-54.4933388786026</v>
      </c>
      <c r="L48">
        <v>-12.171760891041799</v>
      </c>
      <c r="M48">
        <v>-58.661833891329799</v>
      </c>
      <c r="N48">
        <v>-47.980127155414003</v>
      </c>
      <c r="O48">
        <v>-75.515777540141301</v>
      </c>
      <c r="P48">
        <v>0.55802958756130105</v>
      </c>
      <c r="Q48">
        <v>0.27761705443708501</v>
      </c>
      <c r="R48">
        <v>0.183420103051638</v>
      </c>
      <c r="S48">
        <v>10952.4467148638</v>
      </c>
      <c r="T48">
        <v>5448.7899279221201</v>
      </c>
      <c r="U48">
        <v>3599.98636314531</v>
      </c>
      <c r="V48">
        <v>0.33968891501667497</v>
      </c>
      <c r="W48">
        <v>0.194865988253486</v>
      </c>
      <c r="X48">
        <v>6667.0743353104199</v>
      </c>
      <c r="Y48">
        <v>3824.6347510399401</v>
      </c>
      <c r="Z48">
        <v>0.28376222728170403</v>
      </c>
      <c r="AA48">
        <v>23.704335959247</v>
      </c>
      <c r="AB48">
        <v>1332.9751315181202</v>
      </c>
      <c r="AC48">
        <v>35247.833333333299</v>
      </c>
      <c r="AD48">
        <v>52.034337734032505</v>
      </c>
      <c r="AE48">
        <v>1.9043363261472799</v>
      </c>
      <c r="AF48">
        <v>9650.8333333333248</v>
      </c>
    </row>
    <row r="49" spans="1:45" ht="15" x14ac:dyDescent="0.45">
      <c r="A49" t="s">
        <v>34</v>
      </c>
      <c r="B49" s="2" t="s">
        <v>76</v>
      </c>
      <c r="C49">
        <v>4</v>
      </c>
      <c r="D49">
        <v>25285.795014836</v>
      </c>
      <c r="E49">
        <v>1594.55225842147</v>
      </c>
      <c r="F49">
        <v>24666.2209512306</v>
      </c>
      <c r="G49">
        <v>27097.145528352899</v>
      </c>
      <c r="H49">
        <v>24094.0185649245</v>
      </c>
      <c r="I49" t="s">
        <v>178</v>
      </c>
      <c r="J49">
        <v>3.4023922110053202</v>
      </c>
      <c r="K49">
        <v>-24.343960050315999</v>
      </c>
      <c r="L49">
        <v>-31.092673765446701</v>
      </c>
      <c r="M49">
        <v>-49.5828354165251</v>
      </c>
      <c r="N49">
        <v>-43.304612708577302</v>
      </c>
      <c r="O49">
        <v>-58.517898917369898</v>
      </c>
      <c r="P49">
        <v>0.436276156836368</v>
      </c>
      <c r="Q49">
        <v>0.46258764510408701</v>
      </c>
      <c r="R49">
        <v>0.50366242974865205</v>
      </c>
      <c r="S49">
        <v>8562.7921304125994</v>
      </c>
      <c r="T49">
        <v>9079.2077106430897</v>
      </c>
      <c r="U49">
        <v>9885.3825088276808</v>
      </c>
      <c r="V49">
        <v>0.46750874389636898</v>
      </c>
      <c r="W49">
        <v>3.39616011731598E-2</v>
      </c>
      <c r="X49">
        <v>9175.7941166277906</v>
      </c>
      <c r="Y49">
        <v>666.56434620734001</v>
      </c>
      <c r="Z49">
        <v>0.40006331219506103</v>
      </c>
      <c r="AA49">
        <v>34.234793649113101</v>
      </c>
      <c r="AB49">
        <v>566.5963330550685</v>
      </c>
      <c r="AC49">
        <v>36079.999999999949</v>
      </c>
      <c r="AD49">
        <v>63.661789717250244</v>
      </c>
      <c r="AE49">
        <v>0.99243820101671698</v>
      </c>
      <c r="AF49">
        <v>12413.499999999949</v>
      </c>
    </row>
    <row r="50" spans="1:45" ht="15" x14ac:dyDescent="0.45">
      <c r="A50" t="s">
        <v>31</v>
      </c>
      <c r="B50" s="2" t="s">
        <v>78</v>
      </c>
      <c r="C50">
        <v>10</v>
      </c>
      <c r="D50">
        <v>24799.577148881799</v>
      </c>
      <c r="E50">
        <v>1700.08842344613</v>
      </c>
      <c r="F50">
        <v>24957.727902726801</v>
      </c>
      <c r="G50">
        <v>26415.064223398898</v>
      </c>
      <c r="H50">
        <v>23025.939320519599</v>
      </c>
      <c r="I50" t="s">
        <v>178</v>
      </c>
      <c r="J50">
        <v>-56.675097174638303</v>
      </c>
      <c r="K50">
        <v>-70.598481690617405</v>
      </c>
      <c r="L50">
        <v>-61.026137326673698</v>
      </c>
      <c r="M50">
        <v>-73.551221993592506</v>
      </c>
      <c r="N50">
        <v>-66.794209882287305</v>
      </c>
      <c r="O50">
        <v>-77.465601017991602</v>
      </c>
      <c r="P50">
        <v>0.48605668959389198</v>
      </c>
      <c r="Q50">
        <v>0.34638667577747401</v>
      </c>
      <c r="R50">
        <v>0.27167771369025201</v>
      </c>
      <c r="S50">
        <v>9539.8346468123109</v>
      </c>
      <c r="T50">
        <v>6798.5312857590598</v>
      </c>
      <c r="U50">
        <v>5332.2184869215298</v>
      </c>
      <c r="V50">
        <v>0.368040359687206</v>
      </c>
      <c r="W50">
        <v>0.108817497892206</v>
      </c>
      <c r="X50">
        <v>7223.5281398309698</v>
      </c>
      <c r="Y50">
        <v>2135.76103104297</v>
      </c>
      <c r="Z50">
        <v>0.31494479459524999</v>
      </c>
      <c r="AA50">
        <v>26.950909331505098</v>
      </c>
      <c r="AB50">
        <v>386.810841280082</v>
      </c>
      <c r="AC50">
        <v>36468.66666666665</v>
      </c>
      <c r="AD50">
        <v>53.540752972277545</v>
      </c>
      <c r="AE50">
        <v>0.56415732811382058</v>
      </c>
      <c r="AF50">
        <v>11019.33333333333</v>
      </c>
    </row>
    <row r="51" spans="1:45" ht="15" x14ac:dyDescent="0.45">
      <c r="A51" t="s">
        <v>19</v>
      </c>
      <c r="B51" s="2" t="s">
        <v>79</v>
      </c>
      <c r="C51">
        <v>5</v>
      </c>
      <c r="D51">
        <v>25548.949498688198</v>
      </c>
      <c r="E51">
        <v>1528.17376668104</v>
      </c>
      <c r="F51">
        <v>25124.109834361399</v>
      </c>
      <c r="G51">
        <v>27244.591669505899</v>
      </c>
      <c r="H51">
        <v>24278.1469921973</v>
      </c>
      <c r="I51" t="s">
        <v>178</v>
      </c>
      <c r="J51">
        <v>-18.571883506808401</v>
      </c>
      <c r="K51">
        <v>-31.310862414471799</v>
      </c>
      <c r="L51">
        <v>-10.9798776515004</v>
      </c>
      <c r="M51">
        <v>-24.906583926844199</v>
      </c>
      <c r="N51">
        <v>-12.2268364351045</v>
      </c>
      <c r="O51">
        <v>-25.958462898619501</v>
      </c>
      <c r="P51">
        <v>0.51446966964629204</v>
      </c>
      <c r="Q51">
        <v>0.48770691519843201</v>
      </c>
      <c r="R51">
        <v>0.54365476284838399</v>
      </c>
      <c r="S51">
        <v>10097.4962062823</v>
      </c>
      <c r="T51">
        <v>9572.2236247654691</v>
      </c>
      <c r="U51">
        <v>10670.3120305464</v>
      </c>
      <c r="V51">
        <v>0.51527711589770298</v>
      </c>
      <c r="W51">
        <v>2.7982662333171E-2</v>
      </c>
      <c r="X51">
        <v>10113.3439538647</v>
      </c>
      <c r="Y51">
        <v>549.21571359096595</v>
      </c>
      <c r="Z51">
        <v>0.44094035111789998</v>
      </c>
      <c r="AA51">
        <v>37.732782467012598</v>
      </c>
      <c r="AB51">
        <v>1528.177807571195</v>
      </c>
      <c r="AC51">
        <v>36245.16666666665</v>
      </c>
      <c r="AD51">
        <v>60.331772391413352</v>
      </c>
      <c r="AE51">
        <v>2.5437346580962652</v>
      </c>
      <c r="AF51">
        <v>11574.333333333299</v>
      </c>
    </row>
    <row r="52" spans="1:45" ht="15" x14ac:dyDescent="0.45">
      <c r="A52" t="s">
        <v>14</v>
      </c>
      <c r="B52" s="2" t="s">
        <v>81</v>
      </c>
      <c r="C52">
        <v>11</v>
      </c>
      <c r="D52">
        <v>24580.535813892398</v>
      </c>
      <c r="E52">
        <v>1445.62539889451</v>
      </c>
      <c r="F52">
        <v>24402.4218710774</v>
      </c>
      <c r="G52">
        <v>26106.965166229798</v>
      </c>
      <c r="H52">
        <v>23232.22040437</v>
      </c>
      <c r="I52" t="s">
        <v>178</v>
      </c>
      <c r="J52">
        <v>57.718570902393402</v>
      </c>
      <c r="K52">
        <v>17.773499572240901</v>
      </c>
      <c r="L52">
        <v>11.8001350480351</v>
      </c>
      <c r="M52">
        <v>-16.515264613924799</v>
      </c>
      <c r="N52">
        <v>-14.187995996572401</v>
      </c>
      <c r="O52">
        <v>-35.921432974146697</v>
      </c>
      <c r="P52">
        <v>0.39122728687434399</v>
      </c>
      <c r="Q52">
        <v>0.29389819847772702</v>
      </c>
      <c r="R52">
        <v>0.31648156032986402</v>
      </c>
      <c r="S52">
        <v>7678.6179596970996</v>
      </c>
      <c r="T52">
        <v>5768.3399418373101</v>
      </c>
      <c r="U52">
        <v>6211.5835848839597</v>
      </c>
      <c r="V52">
        <v>0.33386901522731099</v>
      </c>
      <c r="W52">
        <v>5.0940951629187499E-2</v>
      </c>
      <c r="X52">
        <v>6552.8471621394601</v>
      </c>
      <c r="Y52">
        <v>999.81805757372604</v>
      </c>
      <c r="Z52">
        <v>0.285703199811701</v>
      </c>
      <c r="AA52">
        <v>24.448605488913099</v>
      </c>
      <c r="AB52">
        <v>601.09477444585855</v>
      </c>
      <c r="AC52">
        <v>31745.999999999949</v>
      </c>
      <c r="AD52">
        <v>36.8022108809256</v>
      </c>
      <c r="AE52">
        <v>0.69633113056602447</v>
      </c>
      <c r="AF52">
        <v>7075.1666666666652</v>
      </c>
    </row>
    <row r="53" spans="1:45" ht="15" x14ac:dyDescent="0.45">
      <c r="A53" t="s">
        <v>33</v>
      </c>
      <c r="B53" s="2" t="s">
        <v>82</v>
      </c>
      <c r="C53">
        <v>4</v>
      </c>
      <c r="D53">
        <v>25519.9200398678</v>
      </c>
      <c r="E53">
        <v>1416.40169765062</v>
      </c>
      <c r="F53">
        <v>24878.753999484299</v>
      </c>
      <c r="G53">
        <v>27143.5277530727</v>
      </c>
      <c r="H53">
        <v>24537.478367046599</v>
      </c>
      <c r="I53" t="s">
        <v>178</v>
      </c>
      <c r="J53">
        <v>-95.030622222991695</v>
      </c>
      <c r="K53">
        <v>-97.887826687331895</v>
      </c>
      <c r="L53">
        <v>-96.727435549617198</v>
      </c>
      <c r="M53">
        <v>-98.6090364616541</v>
      </c>
      <c r="N53">
        <v>-96.747186095996</v>
      </c>
      <c r="O53">
        <v>-98.617431190097804</v>
      </c>
      <c r="P53">
        <v>0.47257034576169399</v>
      </c>
      <c r="Q53">
        <v>0.47048942958756801</v>
      </c>
      <c r="R53">
        <v>0.59998102859560598</v>
      </c>
      <c r="S53">
        <v>9275.1381764264806</v>
      </c>
      <c r="T53">
        <v>9234.2960346943</v>
      </c>
      <c r="U53">
        <v>11775.827648325299</v>
      </c>
      <c r="V53">
        <v>0.51434693464828896</v>
      </c>
      <c r="W53">
        <v>7.4168599067693797E-2</v>
      </c>
      <c r="X53">
        <v>10095.087286481999</v>
      </c>
      <c r="Y53">
        <v>1455.7070938489801</v>
      </c>
      <c r="Z53">
        <v>0.44014436302903398</v>
      </c>
      <c r="AA53">
        <v>37.664667028433797</v>
      </c>
      <c r="AB53">
        <v>900.27542854240346</v>
      </c>
      <c r="AC53">
        <v>39378</v>
      </c>
      <c r="AD53">
        <v>80.665590890949503</v>
      </c>
      <c r="AE53">
        <v>1.8464958044214399</v>
      </c>
      <c r="AF53">
        <v>15711.499999999949</v>
      </c>
    </row>
    <row r="54" spans="1:45" ht="15" x14ac:dyDescent="0.45">
      <c r="A54" t="s">
        <v>30</v>
      </c>
      <c r="B54" s="2" t="s">
        <v>84</v>
      </c>
      <c r="C54">
        <v>10</v>
      </c>
      <c r="D54">
        <v>24655.053690285</v>
      </c>
      <c r="E54">
        <v>1527.6005113016199</v>
      </c>
      <c r="F54">
        <v>24161.244869577298</v>
      </c>
      <c r="G54">
        <v>26368.477094232901</v>
      </c>
      <c r="H54">
        <v>23435.4391070446</v>
      </c>
      <c r="I54" t="s">
        <v>178</v>
      </c>
      <c r="J54">
        <v>-32.453647586437498</v>
      </c>
      <c r="K54">
        <v>-55.8434562324734</v>
      </c>
      <c r="L54">
        <v>-59.613636142291497</v>
      </c>
      <c r="M54">
        <v>-73.598541156219596</v>
      </c>
      <c r="N54">
        <v>-66.184908831822995</v>
      </c>
      <c r="O54">
        <v>-77.894327379390802</v>
      </c>
      <c r="P54">
        <v>0.35004158079799103</v>
      </c>
      <c r="Q54">
        <v>0.33844998329241099</v>
      </c>
      <c r="R54">
        <v>0.36062026378718198</v>
      </c>
      <c r="S54">
        <v>6870.2661065631701</v>
      </c>
      <c r="T54">
        <v>6642.7578223608398</v>
      </c>
      <c r="U54">
        <v>7077.8939176080003</v>
      </c>
      <c r="V54">
        <v>0.34970394262586102</v>
      </c>
      <c r="W54">
        <v>1.1088996075193799E-2</v>
      </c>
      <c r="X54">
        <v>6863.6392821773397</v>
      </c>
      <c r="Y54">
        <v>217.64372595555699</v>
      </c>
      <c r="Z54">
        <v>0.299253691831667</v>
      </c>
      <c r="AA54">
        <v>25.608167698209801</v>
      </c>
      <c r="AB54">
        <v>736.96182967509549</v>
      </c>
      <c r="AC54">
        <v>32006.333333333299</v>
      </c>
      <c r="AD54">
        <v>37.472202837244353</v>
      </c>
      <c r="AE54">
        <v>0.86495143984810252</v>
      </c>
      <c r="AF54">
        <v>7796.9999999999945</v>
      </c>
    </row>
    <row r="55" spans="1:45" ht="15" x14ac:dyDescent="0.45">
      <c r="A55" t="s">
        <v>18</v>
      </c>
      <c r="B55" s="2" t="s">
        <v>86</v>
      </c>
      <c r="C55">
        <v>5</v>
      </c>
      <c r="D55">
        <v>25421.792022605601</v>
      </c>
      <c r="E55">
        <v>1640.87493055902</v>
      </c>
      <c r="F55">
        <v>25115.5549964413</v>
      </c>
      <c r="G55">
        <v>27194.211218263899</v>
      </c>
      <c r="H55">
        <v>23955.6098531116</v>
      </c>
      <c r="I55" t="s">
        <v>178</v>
      </c>
      <c r="J55">
        <v>-97.300505728980596</v>
      </c>
      <c r="K55">
        <v>-98.089611352735005</v>
      </c>
      <c r="L55">
        <v>-97.882968202224006</v>
      </c>
      <c r="M55">
        <v>-98.501810670321206</v>
      </c>
      <c r="N55">
        <v>-97.941402897994806</v>
      </c>
      <c r="O55">
        <v>-98.543163964012294</v>
      </c>
      <c r="P55">
        <v>0.51300876318375599</v>
      </c>
      <c r="Q55">
        <v>0.479123983476195</v>
      </c>
      <c r="R55">
        <v>0.47360032913379502</v>
      </c>
      <c r="S55">
        <v>10068.8229951431</v>
      </c>
      <c r="T55">
        <v>9403.7664238597299</v>
      </c>
      <c r="U55">
        <v>9295.3536600821808</v>
      </c>
      <c r="V55">
        <v>0.488577691931249</v>
      </c>
      <c r="W55">
        <v>2.1337423022295701E-2</v>
      </c>
      <c r="X55">
        <v>9589.3143596950104</v>
      </c>
      <c r="Y55">
        <v>418.78960163721598</v>
      </c>
      <c r="Z55">
        <v>0.41809273569856698</v>
      </c>
      <c r="AA55">
        <v>35.777633430817602</v>
      </c>
      <c r="AB55">
        <v>795.8726709910095</v>
      </c>
      <c r="AC55">
        <v>39129.833333333299</v>
      </c>
      <c r="AD55">
        <v>62.743386778270299</v>
      </c>
      <c r="AE55">
        <v>1.2942928192129419</v>
      </c>
      <c r="AF55">
        <v>12676.16666666665</v>
      </c>
    </row>
    <row r="56" spans="1:45" ht="15" x14ac:dyDescent="0.45">
      <c r="A56" t="s">
        <v>15</v>
      </c>
      <c r="B56" s="2" t="s">
        <v>88</v>
      </c>
      <c r="C56">
        <v>11</v>
      </c>
      <c r="D56">
        <v>24422.8433204947</v>
      </c>
      <c r="E56">
        <v>1426.2604132921899</v>
      </c>
      <c r="F56">
        <v>24261.387850405001</v>
      </c>
      <c r="G56">
        <v>25922.9610177797</v>
      </c>
      <c r="H56">
        <v>23084.181093299499</v>
      </c>
      <c r="I56" t="s">
        <v>178</v>
      </c>
      <c r="J56">
        <v>-62.923032806049001</v>
      </c>
      <c r="K56">
        <v>-82.840215743099094</v>
      </c>
      <c r="L56">
        <v>-76.744256543809996</v>
      </c>
      <c r="M56">
        <v>-89.236888272049399</v>
      </c>
      <c r="N56">
        <v>-78.12315427019</v>
      </c>
      <c r="O56">
        <v>-89.8750631090914</v>
      </c>
      <c r="P56">
        <v>0.36714296006851099</v>
      </c>
      <c r="Q56">
        <v>0.26255082059956703</v>
      </c>
      <c r="R56">
        <v>0.28432771245379601</v>
      </c>
      <c r="S56">
        <v>7205.9148774945897</v>
      </c>
      <c r="T56">
        <v>5153.0849562468002</v>
      </c>
      <c r="U56">
        <v>5580.5000126442201</v>
      </c>
      <c r="V56">
        <v>0.30467383104062501</v>
      </c>
      <c r="W56">
        <v>5.5184710888385398E-2</v>
      </c>
      <c r="X56">
        <v>5979.8332821285403</v>
      </c>
      <c r="Y56">
        <v>1083.11032054926</v>
      </c>
      <c r="Z56">
        <v>0.26071987652981599</v>
      </c>
      <c r="AA56">
        <v>22.310696585115899</v>
      </c>
      <c r="AB56">
        <v>1081.4780568310221</v>
      </c>
      <c r="AC56">
        <v>32942.16666666665</v>
      </c>
      <c r="AD56">
        <v>41.021688254424298</v>
      </c>
      <c r="AE56">
        <v>1.3375567044214116</v>
      </c>
      <c r="AF56">
        <v>8661.8333333333303</v>
      </c>
    </row>
    <row r="57" spans="1:45" ht="15" x14ac:dyDescent="0.45">
      <c r="A57" t="s">
        <v>51</v>
      </c>
      <c r="B57" s="2" t="s">
        <v>90</v>
      </c>
      <c r="C57">
        <v>4</v>
      </c>
      <c r="D57">
        <v>25887.8811137384</v>
      </c>
      <c r="E57">
        <v>1626.4101693842699</v>
      </c>
      <c r="F57">
        <v>25582.013109871201</v>
      </c>
      <c r="G57">
        <v>27645.5093582722</v>
      </c>
      <c r="H57">
        <v>24436.120873071799</v>
      </c>
      <c r="I57" t="s">
        <v>178</v>
      </c>
      <c r="J57">
        <v>-50.199865549528397</v>
      </c>
      <c r="K57">
        <v>-62.678402583995997</v>
      </c>
      <c r="L57">
        <v>-56.431667178146398</v>
      </c>
      <c r="M57">
        <v>-67.348686994392295</v>
      </c>
      <c r="N57">
        <v>-57.106580646412098</v>
      </c>
      <c r="O57">
        <v>-67.854485804600401</v>
      </c>
      <c r="P57">
        <v>0.59266564023739099</v>
      </c>
      <c r="Q57">
        <v>0.55600819206449503</v>
      </c>
      <c r="R57">
        <v>0.57796637979186105</v>
      </c>
      <c r="S57">
        <v>11632.248521023201</v>
      </c>
      <c r="T57">
        <v>10912.7727857631</v>
      </c>
      <c r="U57">
        <v>11343.7461362706</v>
      </c>
      <c r="V57">
        <v>0.57554673736458295</v>
      </c>
      <c r="W57">
        <v>1.84481199243734E-2</v>
      </c>
      <c r="X57">
        <v>11296.2558143523</v>
      </c>
      <c r="Y57">
        <v>362.08124974093403</v>
      </c>
      <c r="Z57">
        <v>0.49251513919101297</v>
      </c>
      <c r="AA57">
        <v>42.146214474791599</v>
      </c>
      <c r="AB57">
        <v>1038.5431861538075</v>
      </c>
      <c r="AC57">
        <v>36227.333333333299</v>
      </c>
      <c r="AD57">
        <v>54.745160182735304</v>
      </c>
      <c r="AE57">
        <v>1.567201967807635</v>
      </c>
      <c r="AF57">
        <v>12244.66666666665</v>
      </c>
    </row>
    <row r="58" spans="1:45" ht="15" x14ac:dyDescent="0.45">
      <c r="A58" t="s">
        <v>38</v>
      </c>
      <c r="B58" s="2" t="s">
        <v>92</v>
      </c>
      <c r="C58">
        <v>10</v>
      </c>
      <c r="D58">
        <v>24941.772195411198</v>
      </c>
      <c r="E58">
        <v>1613.4738523465901</v>
      </c>
      <c r="F58">
        <v>24464.735592472</v>
      </c>
      <c r="G58">
        <v>26739.977943710601</v>
      </c>
      <c r="H58">
        <v>23620.603050050999</v>
      </c>
      <c r="I58" t="s">
        <v>178</v>
      </c>
      <c r="J58">
        <v>271.12916145250699</v>
      </c>
      <c r="K58">
        <v>180.60736462158499</v>
      </c>
      <c r="L58">
        <v>71.690303577922805</v>
      </c>
      <c r="M58">
        <v>29.813468253278302</v>
      </c>
      <c r="N58">
        <v>23.3139129168562</v>
      </c>
      <c r="O58">
        <v>-6.7634782743883903</v>
      </c>
      <c r="P58">
        <v>0.40186857770192402</v>
      </c>
      <c r="Q58">
        <v>0.401739738489369</v>
      </c>
      <c r="R58">
        <v>0.40083750887234099</v>
      </c>
      <c r="S58">
        <v>7887.4745747631296</v>
      </c>
      <c r="T58">
        <v>7884.9458475628298</v>
      </c>
      <c r="U58">
        <v>7867.2377868645999</v>
      </c>
      <c r="V58">
        <v>0.40148194168787799</v>
      </c>
      <c r="W58">
        <v>5.6180078851701405E-4</v>
      </c>
      <c r="X58">
        <v>7879.8860697301898</v>
      </c>
      <c r="Y58">
        <v>11.0264640705606</v>
      </c>
      <c r="Z58">
        <v>0.34356190654213797</v>
      </c>
      <c r="AA58">
        <v>29.3997740298447</v>
      </c>
      <c r="AB58">
        <v>3047.6070444002298</v>
      </c>
      <c r="AC58">
        <v>31598.833333333299</v>
      </c>
      <c r="AD58">
        <v>34.078038442576755</v>
      </c>
      <c r="AE58">
        <v>3.2961421922187553</v>
      </c>
      <c r="AF58">
        <v>7616.1666666666597</v>
      </c>
    </row>
    <row r="59" spans="1:45" ht="15" x14ac:dyDescent="0.45">
      <c r="A59" t="s">
        <v>40</v>
      </c>
      <c r="B59" s="2" t="s">
        <v>94</v>
      </c>
      <c r="C59">
        <v>5</v>
      </c>
      <c r="D59">
        <v>25784.819622995099</v>
      </c>
      <c r="E59">
        <v>1638.35280862835</v>
      </c>
      <c r="F59">
        <v>25038.891817713498</v>
      </c>
      <c r="G59">
        <v>27663.404230701199</v>
      </c>
      <c r="H59">
        <v>24652.162820570698</v>
      </c>
      <c r="I59" t="s">
        <v>178</v>
      </c>
      <c r="J59">
        <v>-64.312772747822393</v>
      </c>
      <c r="L59">
        <v>-74.977424184985097</v>
      </c>
      <c r="N59">
        <v>-79.200429170724703</v>
      </c>
      <c r="P59">
        <v>0.49991702091014201</v>
      </c>
      <c r="Q59">
        <v>0.55905680446176098</v>
      </c>
      <c r="R59">
        <v>0.62489026686277005</v>
      </c>
      <c r="S59">
        <v>9811.8713695473707</v>
      </c>
      <c r="T59">
        <v>10972.607901281899</v>
      </c>
      <c r="U59">
        <v>12264.7212677765</v>
      </c>
      <c r="V59">
        <v>0.56128803074489098</v>
      </c>
      <c r="W59">
        <v>6.2516492456222705E-2</v>
      </c>
      <c r="X59">
        <v>11016.4001795352</v>
      </c>
      <c r="Y59">
        <v>1227.01119739661</v>
      </c>
      <c r="Z59">
        <v>0.48031347350589798</v>
      </c>
      <c r="AA59">
        <v>41.102075974279302</v>
      </c>
      <c r="AB59">
        <v>1645.0793866536719</v>
      </c>
      <c r="AC59">
        <v>39983.16666666665</v>
      </c>
      <c r="AD59">
        <v>71.898880367834451</v>
      </c>
      <c r="AE59">
        <v>2.9767986596984053</v>
      </c>
      <c r="AF59">
        <v>14769.499999999949</v>
      </c>
    </row>
    <row r="60" spans="1:45" ht="15" x14ac:dyDescent="0.45">
      <c r="A60" t="s">
        <v>44</v>
      </c>
      <c r="B60" s="2" t="s">
        <v>96</v>
      </c>
      <c r="C60">
        <v>11</v>
      </c>
      <c r="D60">
        <v>24047.509228778101</v>
      </c>
      <c r="E60">
        <v>2075.8649120087098</v>
      </c>
      <c r="F60">
        <v>24132.0797375933</v>
      </c>
      <c r="G60">
        <v>26079.796461580401</v>
      </c>
      <c r="H60">
        <v>21930.6514871607</v>
      </c>
      <c r="I60" t="s">
        <v>178</v>
      </c>
      <c r="J60">
        <v>45.676376869240599</v>
      </c>
      <c r="K60">
        <v>-25.973048839660699</v>
      </c>
      <c r="L60">
        <v>-22.366306561696199</v>
      </c>
      <c r="M60">
        <v>-60.549639165500601</v>
      </c>
      <c r="N60">
        <v>-20.8560436538136</v>
      </c>
      <c r="O60">
        <v>-59.782183515354603</v>
      </c>
      <c r="P60">
        <v>0.34506106214944399</v>
      </c>
      <c r="Q60">
        <v>0.28926967429346101</v>
      </c>
      <c r="R60">
        <v>3.3783345500814202E-2</v>
      </c>
      <c r="S60">
        <v>6772.5134670513598</v>
      </c>
      <c r="T60">
        <v>5677.49589767629</v>
      </c>
      <c r="U60">
        <v>663.065722643904</v>
      </c>
      <c r="V60">
        <v>0.22270469398123999</v>
      </c>
      <c r="W60">
        <v>0.165971764687464</v>
      </c>
      <c r="X60">
        <v>4371.0250291238499</v>
      </c>
      <c r="Y60">
        <v>3257.5278253905099</v>
      </c>
      <c r="Z60">
        <v>0.19057606660565801</v>
      </c>
      <c r="AA60">
        <v>16.3082495090758</v>
      </c>
      <c r="AB60">
        <v>1276.9004778441795</v>
      </c>
      <c r="AC60">
        <v>37679.166666666599</v>
      </c>
      <c r="AD60">
        <v>61.280911276635202</v>
      </c>
      <c r="AE60">
        <v>2.0689781592535357</v>
      </c>
      <c r="AF60">
        <v>12308.833333333299</v>
      </c>
    </row>
    <row r="63" spans="1:45" x14ac:dyDescent="0.4">
      <c r="A63" t="s">
        <v>0</v>
      </c>
      <c r="C63" t="s">
        <v>182</v>
      </c>
      <c r="D63" t="s">
        <v>183</v>
      </c>
      <c r="E63" t="s">
        <v>184</v>
      </c>
      <c r="F63" t="s">
        <v>185</v>
      </c>
      <c r="G63" t="s">
        <v>186</v>
      </c>
      <c r="H63" t="s">
        <v>187</v>
      </c>
      <c r="I63" t="s">
        <v>188</v>
      </c>
      <c r="J63" t="s">
        <v>189</v>
      </c>
      <c r="K63" t="s">
        <v>190</v>
      </c>
      <c r="L63" t="s">
        <v>191</v>
      </c>
      <c r="M63" t="s">
        <v>192</v>
      </c>
      <c r="N63" t="s">
        <v>193</v>
      </c>
      <c r="O63" t="s">
        <v>194</v>
      </c>
      <c r="P63" t="s">
        <v>195</v>
      </c>
      <c r="Q63" t="s">
        <v>196</v>
      </c>
      <c r="R63" t="s">
        <v>197</v>
      </c>
      <c r="S63" t="s">
        <v>198</v>
      </c>
      <c r="T63" t="s">
        <v>199</v>
      </c>
      <c r="U63" t="s">
        <v>200</v>
      </c>
      <c r="V63" t="s">
        <v>201</v>
      </c>
      <c r="W63" t="s">
        <v>202</v>
      </c>
      <c r="X63" t="s">
        <v>203</v>
      </c>
      <c r="Y63" t="s">
        <v>204</v>
      </c>
      <c r="Z63" t="s">
        <v>205</v>
      </c>
      <c r="AA63" t="s">
        <v>206</v>
      </c>
      <c r="AB63" t="s">
        <v>207</v>
      </c>
      <c r="AC63" t="s">
        <v>208</v>
      </c>
      <c r="AD63" t="s">
        <v>209</v>
      </c>
      <c r="AE63" t="s">
        <v>210</v>
      </c>
      <c r="AF63" t="s">
        <v>211</v>
      </c>
      <c r="AG63" t="s">
        <v>212</v>
      </c>
      <c r="AH63" t="s">
        <v>57</v>
      </c>
      <c r="AI63" t="s">
        <v>213</v>
      </c>
      <c r="AJ63" t="s">
        <v>214</v>
      </c>
      <c r="AK63" t="s">
        <v>159</v>
      </c>
      <c r="AL63" t="s">
        <v>163</v>
      </c>
      <c r="AM63" t="s">
        <v>174</v>
      </c>
      <c r="AN63" t="s">
        <v>175</v>
      </c>
      <c r="AO63" t="s">
        <v>232</v>
      </c>
      <c r="AP63">
        <v>512</v>
      </c>
      <c r="AQ63" t="s">
        <v>213</v>
      </c>
      <c r="AR63" t="s">
        <v>233</v>
      </c>
      <c r="AS63" t="s">
        <v>234</v>
      </c>
    </row>
    <row r="64" spans="1:45" ht="15" x14ac:dyDescent="0.45">
      <c r="A64" t="s">
        <v>22</v>
      </c>
      <c r="B64" s="2" t="s">
        <v>58</v>
      </c>
      <c r="C64">
        <v>-74.010199999999998</v>
      </c>
      <c r="D64">
        <v>-74.105400000000003</v>
      </c>
      <c r="E64">
        <v>-74.166600000000003</v>
      </c>
      <c r="F64">
        <v>-251.774</v>
      </c>
      <c r="G64">
        <v>-252.06700000000001</v>
      </c>
      <c r="H64">
        <v>-247.065</v>
      </c>
      <c r="I64">
        <v>-380.99599999999998</v>
      </c>
      <c r="J64">
        <v>4676.79</v>
      </c>
      <c r="K64">
        <v>3661.67</v>
      </c>
      <c r="L64">
        <v>3675.28</v>
      </c>
      <c r="M64">
        <v>-39.406999999999996</v>
      </c>
      <c r="N64">
        <v>-33.625399999999999</v>
      </c>
      <c r="O64">
        <v>-94.618700000000004</v>
      </c>
      <c r="P64">
        <v>-88.448800000000006</v>
      </c>
      <c r="Q64">
        <v>-59.764600000000002</v>
      </c>
      <c r="R64">
        <v>-7.1147400000000003</v>
      </c>
      <c r="S64">
        <v>120.163</v>
      </c>
      <c r="T64">
        <v>26.0596</v>
      </c>
      <c r="U64">
        <v>8.8959299999999999</v>
      </c>
      <c r="V64">
        <v>3.7892399999999999</v>
      </c>
      <c r="W64">
        <v>4.0916800000000002</v>
      </c>
      <c r="X64">
        <v>-27.337299999999999</v>
      </c>
      <c r="Y64">
        <v>-13.802</v>
      </c>
      <c r="Z64">
        <v>90.1233</v>
      </c>
      <c r="AA64">
        <v>26.0641</v>
      </c>
      <c r="AB64">
        <v>-408.37400000000002</v>
      </c>
      <c r="AC64">
        <v>9.3440999999999992</v>
      </c>
      <c r="AD64">
        <v>0.73694999999999999</v>
      </c>
      <c r="AE64">
        <v>0.58879999999999999</v>
      </c>
      <c r="AF64">
        <v>1</v>
      </c>
      <c r="AG64" t="s">
        <v>180</v>
      </c>
      <c r="AH64" t="s">
        <v>181</v>
      </c>
      <c r="AI64">
        <v>0.44805918685481499</v>
      </c>
      <c r="AJ64">
        <v>0.23370568515203499</v>
      </c>
      <c r="AK64" t="s">
        <v>152</v>
      </c>
      <c r="AL64">
        <v>-25.9217679030256</v>
      </c>
      <c r="AM64">
        <v>10527.2781858124</v>
      </c>
      <c r="AN64">
        <v>4586.9414819499698</v>
      </c>
      <c r="AO64">
        <v>1217.8155877674151</v>
      </c>
      <c r="AP64">
        <v>36530.5</v>
      </c>
      <c r="AQ64">
        <v>61.7175059140055</v>
      </c>
      <c r="AR64">
        <v>2.0557662413982998</v>
      </c>
      <c r="AS64">
        <v>11859.666666666601</v>
      </c>
    </row>
    <row r="65" spans="1:45" ht="15" x14ac:dyDescent="0.45">
      <c r="A65" t="s">
        <v>29</v>
      </c>
      <c r="B65" s="2" t="s">
        <v>61</v>
      </c>
      <c r="C65">
        <v>-67.158799999999999</v>
      </c>
      <c r="D65">
        <v>-69.086500000000001</v>
      </c>
      <c r="E65">
        <v>-74.212900000000005</v>
      </c>
      <c r="F65">
        <v>-242.73699999999999</v>
      </c>
      <c r="G65">
        <v>-223.36699999999999</v>
      </c>
      <c r="H65">
        <v>-242.52</v>
      </c>
      <c r="I65">
        <v>-374.36700000000002</v>
      </c>
      <c r="J65">
        <v>4510.9799999999996</v>
      </c>
      <c r="K65">
        <v>3706.04</v>
      </c>
      <c r="L65">
        <v>3745.81</v>
      </c>
      <c r="M65">
        <v>-32.714599999999997</v>
      </c>
      <c r="N65">
        <v>-10.657400000000001</v>
      </c>
      <c r="O65">
        <v>-97.186099999999996</v>
      </c>
      <c r="P65">
        <v>-92.571600000000004</v>
      </c>
      <c r="Q65">
        <v>-57.634500000000003</v>
      </c>
      <c r="R65">
        <v>-50.576000000000001</v>
      </c>
      <c r="S65">
        <v>83.729900000000001</v>
      </c>
      <c r="T65">
        <v>25.166399999999999</v>
      </c>
      <c r="U65">
        <v>8.3326100000000007</v>
      </c>
      <c r="V65">
        <v>5.3899299999999997</v>
      </c>
      <c r="W65">
        <v>5.14588</v>
      </c>
      <c r="X65">
        <v>-10.0899</v>
      </c>
      <c r="Y65">
        <v>-60.114400000000003</v>
      </c>
      <c r="Z65">
        <v>47.329000000000001</v>
      </c>
      <c r="AA65">
        <v>21.929099999999998</v>
      </c>
      <c r="AB65">
        <v>-385.02499999999998</v>
      </c>
      <c r="AC65">
        <v>8.6227999999999998</v>
      </c>
      <c r="AD65">
        <v>1.9065700000000001</v>
      </c>
      <c r="AE65">
        <v>1.1165</v>
      </c>
      <c r="AF65">
        <v>0</v>
      </c>
      <c r="AG65" t="s">
        <v>215</v>
      </c>
      <c r="AH65" t="s">
        <v>216</v>
      </c>
      <c r="AI65">
        <v>0.61235298355811296</v>
      </c>
      <c r="AJ65">
        <v>5.9233210700412202E-2</v>
      </c>
      <c r="AK65" t="s">
        <v>152</v>
      </c>
      <c r="AL65">
        <v>-82.469475072410603</v>
      </c>
      <c r="AM65">
        <v>14387.4077237368</v>
      </c>
      <c r="AN65">
        <v>1162.57022629515</v>
      </c>
      <c r="AO65">
        <v>1093.7885988430169</v>
      </c>
      <c r="AP65">
        <v>38208.333333333299</v>
      </c>
      <c r="AQ65">
        <v>74.732317814283846</v>
      </c>
      <c r="AR65">
        <v>2.1413655966071601</v>
      </c>
      <c r="AS65">
        <v>14541.833333333299</v>
      </c>
    </row>
    <row r="66" spans="1:45" ht="15" x14ac:dyDescent="0.45">
      <c r="A66" t="s">
        <v>9</v>
      </c>
      <c r="B66" s="2" t="s">
        <v>70</v>
      </c>
      <c r="C66">
        <v>-70.584199999999996</v>
      </c>
      <c r="D66">
        <v>-74.230599999999995</v>
      </c>
      <c r="E66">
        <v>-74.230599999999995</v>
      </c>
      <c r="F66">
        <v>-246.82400000000001</v>
      </c>
      <c r="G66">
        <v>-227.68700000000001</v>
      </c>
      <c r="H66">
        <v>-242.55600000000001</v>
      </c>
      <c r="I66">
        <v>-375.565</v>
      </c>
      <c r="J66">
        <v>4555.59</v>
      </c>
      <c r="K66">
        <v>3688.44</v>
      </c>
      <c r="L66">
        <v>3702.35</v>
      </c>
      <c r="M66">
        <v>-34.741399999999999</v>
      </c>
      <c r="N66">
        <v>-16.4055</v>
      </c>
      <c r="O66">
        <v>-92.898499999999999</v>
      </c>
      <c r="P66">
        <v>-90.052999999999997</v>
      </c>
      <c r="Q66">
        <v>-58.778500000000001</v>
      </c>
      <c r="R66">
        <v>-100.08199999999999</v>
      </c>
      <c r="S66">
        <v>32.064399999999999</v>
      </c>
      <c r="T66">
        <v>23.807700000000001</v>
      </c>
      <c r="U66">
        <v>9.3155900000000003</v>
      </c>
      <c r="V66">
        <v>5.8410500000000001</v>
      </c>
      <c r="W66">
        <v>4.8220200000000002</v>
      </c>
      <c r="X66">
        <v>-15.1867</v>
      </c>
      <c r="Y66">
        <v>-103.723</v>
      </c>
      <c r="Z66">
        <v>3.9342999999999999</v>
      </c>
      <c r="AA66">
        <v>27.5002</v>
      </c>
      <c r="AB66">
        <v>-392.04599999999999</v>
      </c>
      <c r="AC66">
        <v>9.1841000000000008</v>
      </c>
      <c r="AD66">
        <v>2.5895800000000002</v>
      </c>
      <c r="AE66">
        <v>1.14859</v>
      </c>
      <c r="AF66">
        <v>2</v>
      </c>
      <c r="AG66" t="s">
        <v>217</v>
      </c>
      <c r="AH66" t="s">
        <v>218</v>
      </c>
      <c r="AI66">
        <v>0.41393525416577498</v>
      </c>
      <c r="AJ66">
        <v>0.14809460169350799</v>
      </c>
      <c r="AK66" t="s">
        <v>152</v>
      </c>
      <c r="AL66">
        <v>-97.171194447365806</v>
      </c>
      <c r="AM66">
        <v>9725.5266701168002</v>
      </c>
      <c r="AN66">
        <v>2906.6527470892102</v>
      </c>
      <c r="AO66">
        <v>1832.322259697165</v>
      </c>
      <c r="AP66">
        <v>37118.333333333299</v>
      </c>
      <c r="AQ66">
        <v>69.083721017624597</v>
      </c>
      <c r="AR66">
        <v>3.4185579279185045</v>
      </c>
      <c r="AS66">
        <v>13451.83333333325</v>
      </c>
    </row>
    <row r="67" spans="1:45" ht="15" x14ac:dyDescent="0.45">
      <c r="A67" t="s">
        <v>34</v>
      </c>
      <c r="B67" s="2" t="s">
        <v>76</v>
      </c>
      <c r="C67">
        <v>-82.590299999999999</v>
      </c>
      <c r="D67">
        <v>-82.608400000000003</v>
      </c>
      <c r="E67">
        <v>-74.310599999999994</v>
      </c>
      <c r="F67">
        <v>-225.21100000000001</v>
      </c>
      <c r="G67">
        <v>-226.066</v>
      </c>
      <c r="H67">
        <v>-245.571</v>
      </c>
      <c r="I67">
        <v>-377.76499999999999</v>
      </c>
      <c r="J67">
        <v>4596.93</v>
      </c>
      <c r="K67">
        <v>3791.73</v>
      </c>
      <c r="L67">
        <v>3794.72</v>
      </c>
      <c r="M67">
        <v>-13.526199999999999</v>
      </c>
      <c r="N67">
        <v>-9.3326799999999999</v>
      </c>
      <c r="O67">
        <v>-83.490700000000004</v>
      </c>
      <c r="P67">
        <v>-78.423699999999997</v>
      </c>
      <c r="Q67">
        <v>-57.884099999999997</v>
      </c>
      <c r="R67">
        <v>-56.185400000000001</v>
      </c>
      <c r="S67">
        <v>82.605099999999993</v>
      </c>
      <c r="T67">
        <v>-36.8003</v>
      </c>
      <c r="U67">
        <v>8.6411999999999995</v>
      </c>
      <c r="V67">
        <v>6.0795000000000003</v>
      </c>
      <c r="W67">
        <v>5.8185799999999999</v>
      </c>
      <c r="X67">
        <v>-9.4056599999999992</v>
      </c>
      <c r="Y67">
        <v>-54.744199999999999</v>
      </c>
      <c r="Z67">
        <v>78.753799999999998</v>
      </c>
      <c r="AA67">
        <v>-35</v>
      </c>
      <c r="AB67">
        <v>-387.41300000000001</v>
      </c>
      <c r="AC67">
        <v>8.4748000000000001</v>
      </c>
      <c r="AD67">
        <v>5.3433900000000003</v>
      </c>
      <c r="AE67">
        <v>5.0247000000000002</v>
      </c>
      <c r="AF67">
        <v>1</v>
      </c>
      <c r="AG67" t="s">
        <v>219</v>
      </c>
      <c r="AH67" t="s">
        <v>220</v>
      </c>
      <c r="AI67">
        <v>0.40006331219506103</v>
      </c>
      <c r="AJ67">
        <v>3.39616011731598E-2</v>
      </c>
      <c r="AK67" t="s">
        <v>178</v>
      </c>
      <c r="AL67">
        <v>-49.5828354165251</v>
      </c>
      <c r="AM67">
        <v>9175.7941166277906</v>
      </c>
      <c r="AN67">
        <v>666.56434620734001</v>
      </c>
      <c r="AO67">
        <v>566.5963330550685</v>
      </c>
      <c r="AP67">
        <v>36079.999999999949</v>
      </c>
      <c r="AQ67">
        <v>63.661789717250244</v>
      </c>
      <c r="AR67">
        <v>0.99243820101671698</v>
      </c>
      <c r="AS67">
        <v>12413.499999999949</v>
      </c>
    </row>
    <row r="68" spans="1:45" ht="15" x14ac:dyDescent="0.45">
      <c r="A68" t="s">
        <v>19</v>
      </c>
      <c r="B68" s="2" t="s">
        <v>79</v>
      </c>
      <c r="C68">
        <v>-62.648699999999998</v>
      </c>
      <c r="D68">
        <v>-62.641199999999998</v>
      </c>
      <c r="E68">
        <v>-60.438099999999999</v>
      </c>
      <c r="F68">
        <v>-225.12</v>
      </c>
      <c r="G68">
        <v>-225.86600000000001</v>
      </c>
      <c r="H68">
        <v>-243.202</v>
      </c>
      <c r="I68">
        <v>-362.00799999999998</v>
      </c>
      <c r="J68">
        <v>4539.37</v>
      </c>
      <c r="K68">
        <v>3651.5</v>
      </c>
      <c r="L68">
        <v>3718.38</v>
      </c>
      <c r="M68">
        <v>-16.902699999999999</v>
      </c>
      <c r="N68">
        <v>-15.495699999999999</v>
      </c>
      <c r="O68">
        <v>-91.142300000000006</v>
      </c>
      <c r="P68">
        <v>-88.996799999999993</v>
      </c>
      <c r="Q68">
        <v>-58.368400000000001</v>
      </c>
      <c r="R68">
        <v>-37.832099999999997</v>
      </c>
      <c r="S68">
        <v>81.936199999999999</v>
      </c>
      <c r="T68">
        <v>-38.811900000000001</v>
      </c>
      <c r="U68">
        <v>7.87019</v>
      </c>
      <c r="V68">
        <v>3.2362000000000002</v>
      </c>
      <c r="W68">
        <v>2.9652500000000002</v>
      </c>
      <c r="X68">
        <v>-14.6274</v>
      </c>
      <c r="Y68">
        <v>-36.637300000000003</v>
      </c>
      <c r="Z68">
        <v>79.188699999999997</v>
      </c>
      <c r="AA68">
        <v>-39.994700000000002</v>
      </c>
      <c r="AB68">
        <v>-376.67099999999999</v>
      </c>
      <c r="AC68">
        <v>8.0542999999999996</v>
      </c>
      <c r="AD68">
        <v>2.68607</v>
      </c>
      <c r="AE68">
        <v>2.3738999999999999</v>
      </c>
      <c r="AF68">
        <v>1</v>
      </c>
      <c r="AG68" t="s">
        <v>221</v>
      </c>
      <c r="AH68" t="s">
        <v>222</v>
      </c>
      <c r="AI68">
        <v>0.44094035111789998</v>
      </c>
      <c r="AJ68">
        <v>2.7982662333171E-2</v>
      </c>
      <c r="AK68" t="s">
        <v>178</v>
      </c>
      <c r="AL68">
        <v>-24.906583926844199</v>
      </c>
      <c r="AM68">
        <v>10113.3439538647</v>
      </c>
      <c r="AN68">
        <v>549.21571359096595</v>
      </c>
      <c r="AO68">
        <v>1528.177807571195</v>
      </c>
      <c r="AP68">
        <v>36245.16666666665</v>
      </c>
      <c r="AQ68">
        <v>60.331772391413352</v>
      </c>
      <c r="AR68">
        <v>2.5437346580962652</v>
      </c>
      <c r="AS68">
        <v>11574.333333333299</v>
      </c>
    </row>
    <row r="69" spans="1:45" ht="15" x14ac:dyDescent="0.45">
      <c r="A69" t="s">
        <v>33</v>
      </c>
      <c r="B69" s="2" t="s">
        <v>82</v>
      </c>
      <c r="C69">
        <v>-88.070300000000003</v>
      </c>
      <c r="D69">
        <v>-89.1828</v>
      </c>
      <c r="E69">
        <v>-88.070300000000003</v>
      </c>
      <c r="F69">
        <v>-241.68700000000001</v>
      </c>
      <c r="G69">
        <v>-234.636</v>
      </c>
      <c r="H69">
        <v>-253.23400000000001</v>
      </c>
      <c r="I69">
        <v>-375.15699999999998</v>
      </c>
      <c r="J69">
        <v>4689.55</v>
      </c>
      <c r="K69">
        <v>3838.79</v>
      </c>
      <c r="L69">
        <v>3861.71</v>
      </c>
      <c r="M69">
        <v>-15.533799999999999</v>
      </c>
      <c r="N69">
        <v>-11.8756</v>
      </c>
      <c r="O69">
        <v>-60.933399999999999</v>
      </c>
      <c r="P69">
        <v>-63.2134</v>
      </c>
      <c r="Q69">
        <v>-33.852600000000002</v>
      </c>
      <c r="R69">
        <v>-69.783500000000004</v>
      </c>
      <c r="S69">
        <v>74.262500000000003</v>
      </c>
      <c r="T69">
        <v>-42.8217</v>
      </c>
      <c r="U69">
        <v>8.4650300000000005</v>
      </c>
      <c r="V69">
        <v>6.9929600000000001</v>
      </c>
      <c r="W69">
        <v>6.6069000000000004</v>
      </c>
      <c r="X69">
        <v>-11.881</v>
      </c>
      <c r="Y69">
        <v>-66.390100000000004</v>
      </c>
      <c r="Z69">
        <v>65.613900000000001</v>
      </c>
      <c r="AA69">
        <v>-43.236899999999999</v>
      </c>
      <c r="AB69">
        <v>-387.03300000000002</v>
      </c>
      <c r="AC69">
        <v>8.4802999999999997</v>
      </c>
      <c r="AD69">
        <v>5.3163900000000002</v>
      </c>
      <c r="AE69">
        <v>4.8006000000000002</v>
      </c>
      <c r="AF69">
        <v>0</v>
      </c>
      <c r="AG69" t="s">
        <v>223</v>
      </c>
      <c r="AH69" t="s">
        <v>224</v>
      </c>
      <c r="AI69">
        <v>0.44014436302903398</v>
      </c>
      <c r="AJ69">
        <v>7.4168599067693797E-2</v>
      </c>
      <c r="AK69" t="s">
        <v>178</v>
      </c>
      <c r="AL69">
        <v>-98.6090364616541</v>
      </c>
      <c r="AM69">
        <v>10095.087286481999</v>
      </c>
      <c r="AN69">
        <v>1455.7070938489801</v>
      </c>
      <c r="AO69">
        <v>900.27542854240346</v>
      </c>
      <c r="AP69">
        <v>39378</v>
      </c>
      <c r="AQ69">
        <v>80.665590890949503</v>
      </c>
      <c r="AR69">
        <v>1.8464958044214399</v>
      </c>
      <c r="AS69">
        <v>15711.499999999949</v>
      </c>
    </row>
    <row r="70" spans="1:45" ht="15" x14ac:dyDescent="0.45">
      <c r="A70" t="s">
        <v>18</v>
      </c>
      <c r="B70" s="2" t="s">
        <v>86</v>
      </c>
      <c r="C70">
        <v>-74.265299999999996</v>
      </c>
      <c r="D70">
        <v>-73.8887</v>
      </c>
      <c r="E70">
        <v>-74.265299999999996</v>
      </c>
      <c r="F70">
        <v>-244.178</v>
      </c>
      <c r="G70">
        <v>-239.19900000000001</v>
      </c>
      <c r="H70">
        <v>-250.06800000000001</v>
      </c>
      <c r="I70">
        <v>-364.74900000000002</v>
      </c>
      <c r="J70">
        <v>4660.29</v>
      </c>
      <c r="K70">
        <v>3979.31</v>
      </c>
      <c r="L70">
        <v>3877.3</v>
      </c>
      <c r="M70">
        <v>-17.161300000000001</v>
      </c>
      <c r="N70">
        <v>-14.0275</v>
      </c>
      <c r="O70">
        <v>-63.466999999999999</v>
      </c>
      <c r="P70">
        <v>-65.688900000000004</v>
      </c>
      <c r="Q70">
        <v>-40.416200000000003</v>
      </c>
      <c r="R70">
        <v>-75.546400000000006</v>
      </c>
      <c r="S70">
        <v>68.230900000000005</v>
      </c>
      <c r="T70">
        <v>-43.741999999999997</v>
      </c>
      <c r="U70">
        <v>8.7780199999999997</v>
      </c>
      <c r="V70">
        <v>7.0431299999999997</v>
      </c>
      <c r="W70">
        <v>6.5665899999999997</v>
      </c>
      <c r="X70">
        <v>-9.00488</v>
      </c>
      <c r="Y70">
        <v>-71.653899999999993</v>
      </c>
      <c r="Z70">
        <v>57.072800000000001</v>
      </c>
      <c r="AA70">
        <v>-39.68</v>
      </c>
      <c r="AB70">
        <v>-373.887</v>
      </c>
      <c r="AC70">
        <v>8.4855999999999998</v>
      </c>
      <c r="AD70">
        <v>4.9529100000000001</v>
      </c>
      <c r="AE70">
        <v>4.3090000000000002</v>
      </c>
      <c r="AF70">
        <v>1</v>
      </c>
      <c r="AG70" t="s">
        <v>225</v>
      </c>
      <c r="AH70" t="s">
        <v>226</v>
      </c>
      <c r="AI70">
        <v>0.41809273569856698</v>
      </c>
      <c r="AJ70">
        <v>2.1337423022295701E-2</v>
      </c>
      <c r="AK70" t="s">
        <v>178</v>
      </c>
      <c r="AL70">
        <v>-98.501810670321206</v>
      </c>
      <c r="AM70">
        <v>9589.3143596950104</v>
      </c>
      <c r="AN70">
        <v>418.78960163721598</v>
      </c>
      <c r="AO70">
        <v>795.8726709910095</v>
      </c>
      <c r="AP70">
        <v>39129.833333333299</v>
      </c>
      <c r="AQ70">
        <v>62.743386778270299</v>
      </c>
      <c r="AR70">
        <v>1.2942928192129419</v>
      </c>
      <c r="AS70">
        <v>12676.16666666665</v>
      </c>
    </row>
    <row r="71" spans="1:45" ht="15" x14ac:dyDescent="0.45">
      <c r="A71" t="s">
        <v>51</v>
      </c>
      <c r="B71" s="2" t="s">
        <v>90</v>
      </c>
      <c r="C71">
        <v>-74.094999999999999</v>
      </c>
      <c r="D71">
        <v>-73.114999999999995</v>
      </c>
      <c r="E71">
        <v>-74.094999999999999</v>
      </c>
      <c r="F71">
        <v>-237.934</v>
      </c>
      <c r="G71">
        <v>-234.678</v>
      </c>
      <c r="H71">
        <v>-245.07499999999999</v>
      </c>
      <c r="I71">
        <v>-363.66699999999997</v>
      </c>
      <c r="J71">
        <v>4592.91</v>
      </c>
      <c r="K71">
        <v>3855.98</v>
      </c>
      <c r="L71">
        <v>3846.85</v>
      </c>
      <c r="M71">
        <v>-23.201699999999999</v>
      </c>
      <c r="N71">
        <v>-15.6577</v>
      </c>
      <c r="O71">
        <v>-74.840299999999999</v>
      </c>
      <c r="P71">
        <v>-71.532200000000003</v>
      </c>
      <c r="Q71">
        <v>-44.497199999999999</v>
      </c>
      <c r="R71">
        <v>-68.225399999999993</v>
      </c>
      <c r="S71">
        <v>56.101599999999998</v>
      </c>
      <c r="T71">
        <v>-44.811100000000003</v>
      </c>
      <c r="U71">
        <v>7.9534599999999998</v>
      </c>
      <c r="V71">
        <v>4.3075400000000004</v>
      </c>
      <c r="W71">
        <v>3.64906</v>
      </c>
      <c r="X71">
        <v>-13.7822</v>
      </c>
      <c r="Y71">
        <v>-56.567999999999998</v>
      </c>
      <c r="Z71">
        <v>53.929299999999998</v>
      </c>
      <c r="AA71">
        <v>-45</v>
      </c>
      <c r="AB71">
        <v>-377.45299999999997</v>
      </c>
      <c r="AC71">
        <v>8.1133000000000006</v>
      </c>
      <c r="AD71">
        <v>2.26566</v>
      </c>
      <c r="AE71">
        <v>1.5746</v>
      </c>
      <c r="AF71">
        <v>1</v>
      </c>
      <c r="AG71" t="s">
        <v>227</v>
      </c>
      <c r="AH71" t="s">
        <v>228</v>
      </c>
      <c r="AI71">
        <v>0.49251513919101297</v>
      </c>
      <c r="AJ71">
        <v>1.84481199243734E-2</v>
      </c>
      <c r="AK71" t="s">
        <v>178</v>
      </c>
      <c r="AL71">
        <v>-67.348686994392295</v>
      </c>
      <c r="AM71">
        <v>11296.2558143523</v>
      </c>
      <c r="AN71">
        <v>362.08124974093403</v>
      </c>
      <c r="AO71">
        <v>1038.5431861538075</v>
      </c>
      <c r="AP71">
        <v>36227.333333333299</v>
      </c>
      <c r="AQ71">
        <v>54.745160182735304</v>
      </c>
      <c r="AR71">
        <v>1.567201967807635</v>
      </c>
      <c r="AS71">
        <v>12244.66666666665</v>
      </c>
    </row>
    <row r="72" spans="1:45" ht="15" x14ac:dyDescent="0.45">
      <c r="A72" t="s">
        <v>40</v>
      </c>
      <c r="B72" s="2" t="s">
        <v>94</v>
      </c>
      <c r="C72">
        <v>-81.874600000000001</v>
      </c>
      <c r="D72">
        <v>-75.3386</v>
      </c>
      <c r="E72">
        <v>-74.285300000000007</v>
      </c>
      <c r="F72">
        <v>-234.00200000000001</v>
      </c>
      <c r="G72">
        <v>-234.58600000000001</v>
      </c>
      <c r="H72">
        <v>-248.45400000000001</v>
      </c>
      <c r="I72">
        <v>-366.642</v>
      </c>
      <c r="J72">
        <v>4682.08</v>
      </c>
      <c r="K72">
        <v>3930.02</v>
      </c>
      <c r="L72">
        <v>3932.23</v>
      </c>
      <c r="M72">
        <v>-18.1189</v>
      </c>
      <c r="N72">
        <v>-9.6033399999999993</v>
      </c>
      <c r="O72">
        <v>-68.884299999999996</v>
      </c>
      <c r="P72">
        <v>-66.321200000000005</v>
      </c>
      <c r="Q72">
        <v>-43.903100000000002</v>
      </c>
      <c r="R72">
        <v>-22.9438</v>
      </c>
      <c r="S72">
        <v>79.732600000000005</v>
      </c>
      <c r="T72">
        <v>-47.535600000000002</v>
      </c>
      <c r="U72">
        <v>8.0816999999999997</v>
      </c>
      <c r="V72">
        <v>0.70547199999999999</v>
      </c>
      <c r="W72">
        <v>0.40146100000000001</v>
      </c>
      <c r="X72">
        <v>-13.9435</v>
      </c>
      <c r="Y72">
        <v>-25.194900000000001</v>
      </c>
      <c r="Z72">
        <v>78.041799999999995</v>
      </c>
      <c r="AA72">
        <v>-44.188899999999997</v>
      </c>
      <c r="AB72">
        <v>-382.63</v>
      </c>
      <c r="AC72">
        <v>8.1982999999999997</v>
      </c>
      <c r="AD72">
        <v>0.81487299999999996</v>
      </c>
      <c r="AE72">
        <v>0.48549900000000001</v>
      </c>
      <c r="AF72">
        <v>2</v>
      </c>
      <c r="AG72" t="s">
        <v>229</v>
      </c>
      <c r="AH72" t="s">
        <v>230</v>
      </c>
      <c r="AI72">
        <v>0.48031347350589798</v>
      </c>
      <c r="AJ72">
        <v>6.2516492456222705E-2</v>
      </c>
      <c r="AK72" t="s">
        <v>178</v>
      </c>
      <c r="AM72">
        <v>11016.4001795352</v>
      </c>
      <c r="AN72">
        <v>1227.01119739661</v>
      </c>
      <c r="AO72">
        <v>1645.0793866536719</v>
      </c>
      <c r="AP72">
        <v>39983.16666666665</v>
      </c>
      <c r="AQ72">
        <v>71.898880367834451</v>
      </c>
      <c r="AR72">
        <v>2.9767986596984053</v>
      </c>
      <c r="AS72">
        <v>14769.499999999949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data by date and sequence</vt:lpstr>
      <vt:lpstr>data with all replicates</vt:lpstr>
      <vt:lpstr>data with duplicates</vt:lpstr>
      <vt:lpstr>bad clash mutant</vt:lpstr>
      <vt:lpstr>good clash mutant</vt:lpstr>
      <vt:lpstr>triplicate data</vt:lpstr>
      <vt:lpstr>best bad clash data</vt:lpstr>
      <vt:lpstr>best good clash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2024-04-28T20:57:09Z</dcterms:created>
  <dcterms:modified xsi:type="dcterms:W3CDTF">2024-05-02T01:48:51Z</dcterms:modified>
</cp:coreProperties>
</file>