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essoal\fatec\jacarei\DSM\API\2024-1\planilhas\1DSM\Sprint 2\"/>
    </mc:Choice>
  </mc:AlternateContent>
  <xr:revisionPtr revIDLastSave="0" documentId="8_{52B4E058-40FE-8746-8173-F98D40DA4F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novatech Labs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5" l="1"/>
  <c r="E28" i="5"/>
  <c r="C28" i="5"/>
  <c r="F17" i="5"/>
  <c r="F18" i="5"/>
  <c r="F19" i="5"/>
  <c r="F20" i="5"/>
  <c r="F21" i="5"/>
  <c r="F22" i="5"/>
  <c r="F23" i="5"/>
  <c r="F24" i="5"/>
  <c r="F25" i="5"/>
  <c r="F26" i="5"/>
  <c r="C27" i="5"/>
  <c r="D27" i="5"/>
  <c r="E27" i="5"/>
</calcChain>
</file>

<file path=xl/sharedStrings.xml><?xml version="1.0" encoding="utf-8"?>
<sst xmlns="http://schemas.openxmlformats.org/spreadsheetml/2006/main" count="222" uniqueCount="129">
  <si>
    <t>Planilha de Avaliação do ABP - 2024-1</t>
  </si>
  <si>
    <t>Curso</t>
  </si>
  <si>
    <t>Período</t>
  </si>
  <si>
    <t>Cliente</t>
  </si>
  <si>
    <t>Kickoff</t>
  </si>
  <si>
    <t>DSM</t>
  </si>
  <si>
    <t xml:space="preserve">1º </t>
  </si>
  <si>
    <t>Interno</t>
  </si>
  <si>
    <t>Nome da equipe</t>
  </si>
  <si>
    <t>Innovatech Labs</t>
  </si>
  <si>
    <t>GitHub</t>
  </si>
  <si>
    <t>https://github.com/gjulianni/ABP-DSM1</t>
  </si>
  <si>
    <t>Trello</t>
  </si>
  <si>
    <t>https://trello.com/b/Zq9DXif1/abp-s1-plataforma-scrum</t>
  </si>
  <si>
    <t>Vídeo Sprint 1</t>
  </si>
  <si>
    <t>https://youtu.be/DbYOTpYnpHw</t>
  </si>
  <si>
    <t>Vídeo Sprint 2</t>
  </si>
  <si>
    <t>https://www.youtube.com/watch?v=0VoRY1DokLM</t>
  </si>
  <si>
    <t>Início</t>
  </si>
  <si>
    <t>Fim</t>
  </si>
  <si>
    <t>Sprint review</t>
  </si>
  <si>
    <t>Nome</t>
  </si>
  <si>
    <t>Função</t>
  </si>
  <si>
    <t>Sprint 1</t>
  </si>
  <si>
    <t>Sprint 2</t>
  </si>
  <si>
    <t>Sprint 3</t>
  </si>
  <si>
    <t>Nota ABP</t>
  </si>
  <si>
    <t>PEDRO FELIPE DE ARAUJO OLIVEIRA</t>
  </si>
  <si>
    <t xml:space="preserve">Product Owner	</t>
  </si>
  <si>
    <t>LUANA PINHEIRO DOS SANTOS VENANCIO</t>
  </si>
  <si>
    <t>Scrum Master</t>
  </si>
  <si>
    <t>BRUNO ALVES PEREIRA DOS SANTOS</t>
  </si>
  <si>
    <t>Dev Team</t>
  </si>
  <si>
    <t>BRUNO HENRIQUE OLIVEIRA</t>
  </si>
  <si>
    <t>GABRIEL JULIANI BERNES</t>
  </si>
  <si>
    <t>IGOR PAULINO DOS SANTOS</t>
  </si>
  <si>
    <t>VALCIR DOS SANTOS JUNIOR</t>
  </si>
  <si>
    <t>Nota</t>
  </si>
  <si>
    <t>Escala de notas</t>
  </si>
  <si>
    <t>n/a</t>
  </si>
  <si>
    <t>Não implementou o requisito de entrega na sprint mas implementará até a entrega final (abstenção de nota professor - não constava no sprint backlog)</t>
  </si>
  <si>
    <t>Não atendeu ao requisito de entrega (implementação incorreta ou inexistente mas necessária à entrega - constava no sprint backlog)</t>
  </si>
  <si>
    <t>Atendeu ao requisito de entrega modo muito precário (muito abaixo do esperado, incompleto e comprometendo o resultado da entrega)</t>
  </si>
  <si>
    <t>Pontos distribuídos</t>
  </si>
  <si>
    <t>Atendeu ao requisito de modo pouco abaixo do esperado (requisitos simplificado, porém correto com baixo comprometimento do resultado da entrega)</t>
  </si>
  <si>
    <t>Pontos disponíveis para distribuir</t>
  </si>
  <si>
    <t>Atendeu ao requisito de modo satisfatório, minimamente suficiente (não tentou melhorar a entrega, não demonstrou conhecimentos sobre os conceitos atrelados ao requisito quando questionado apesar de ter executado a tarefa atrelada)</t>
  </si>
  <si>
    <t>Atendeu ao requisito de modo plenamente suficiente (superação das expectativas mínimas, apresentando domínio do tema, melhoria da solução e adequação de contexto)</t>
  </si>
  <si>
    <t>O Scrum master deverá:
- Colocar nas células amarelas os requisitos trabalhados na Sprint 2 identificando item no "Sprint Backlog" e o responsável;
- Distribuir nas células verdes pontos. Só podem ser fornecidas notas inteiras no intervalo [0,10];
- Retornar essa planilha até 06/maio (segunda-feira). 
O grupo deve escolher os requisitos a serem trabalhados, sendo que no final do projeto o grupo deverá ter implementado todos os requisitos.
Os requisitos não implementados serão subtraídos da nota da Sprint 3.</t>
  </si>
  <si>
    <t>Geral</t>
  </si>
  <si>
    <t>Responsável</t>
  </si>
  <si>
    <t>Sprint 1 backlog</t>
  </si>
  <si>
    <t>Sprint 2 backlog</t>
  </si>
  <si>
    <t>Sprint 3 backlog</t>
  </si>
  <si>
    <t>Produto satisfatório (a entrega possui valor para o cliente, o produto está apresentável etc.)</t>
  </si>
  <si>
    <t>P2</t>
  </si>
  <si>
    <t>Instruções sobre a apresentação</t>
  </si>
  <si>
    <t>Produto atingiu o proposto na sprint (produto possui as tarefas propostas na sprint)</t>
  </si>
  <si>
    <t>M2</t>
  </si>
  <si>
    <t>Duração</t>
  </si>
  <si>
    <t xml:space="preserve">até 4 minutos. Deve apresentar os requisitos propostos na sprint e como eles foram implementados. </t>
  </si>
  <si>
    <t>Comprometimento (a equipe é assídua, todos fizeram commits no GitHub etc.)</t>
  </si>
  <si>
    <t>Entrega</t>
  </si>
  <si>
    <t>link do vídeo no YouTube enviado para o M2 até 23h do dia anterior a sprint review</t>
  </si>
  <si>
    <t>Conteúdo das páginas (fluência do texto, apresenta conhecimento sobre Scrum)</t>
  </si>
  <si>
    <t>Algoritmos de lógica de programação</t>
  </si>
  <si>
    <t>Apresentação da equipe (duração, qualidade visual, organização, explicação etc.)</t>
  </si>
  <si>
    <t>Prof. Arley</t>
  </si>
  <si>
    <t>Cadastrar usuário no SGBD</t>
  </si>
  <si>
    <t>Back - End - Igor Santos, Luana Venancio, Pedro Oliveira</t>
  </si>
  <si>
    <t>Login de usuário no servidor</t>
  </si>
  <si>
    <t>Gerar 20 questões aleatórias no servidor</t>
  </si>
  <si>
    <t>Obter as questões no front end</t>
  </si>
  <si>
    <t>Front - End - Página de Avaliação - Igor Santos, Gabriel Juliani, Pedro Oliveira</t>
  </si>
  <si>
    <t>Salvar pontuação</t>
  </si>
  <si>
    <t>Back - End - Página de Avaliação - Igor Santos, Gabriel Juliani, Pedro Oliveira</t>
  </si>
  <si>
    <t>Recuperar questões respondidas no servidor</t>
  </si>
  <si>
    <t xml:space="preserve"> BD - Gerenciamento Questões - Gabriel Juliani, Pedro Oliveira, Luana Pinheiro, Bruno Henrique, Bruno Alves, Igor Santos e Valcir Junior</t>
  </si>
  <si>
    <t>Desenvolvimento Web I</t>
  </si>
  <si>
    <t>Prof. Claudio</t>
  </si>
  <si>
    <t>HTML (uso adequado da linguagem)</t>
  </si>
  <si>
    <t>7,5</t>
  </si>
  <si>
    <t>Front - End - Página de Cadastro, Login, Inicial e Menu - Bruno Alves, Bruno Henrique, Gabriel Julianni, Valcir Santos</t>
  </si>
  <si>
    <t>CSS  (uso adequado das propriedades CSS com classes, identificadores etc.)</t>
  </si>
  <si>
    <t>Organização do código (CSS e JS externo; estrutura das marcações, estilos e JS)</t>
  </si>
  <si>
    <t>Visual responsivo (uso de CSS média queries)</t>
  </si>
  <si>
    <t>Menu com links</t>
  </si>
  <si>
    <t>Menu (interface) - os links serão conectados na Sprint 3</t>
  </si>
  <si>
    <t>Gerar certificado</t>
  </si>
  <si>
    <t>Front End - Página de Certificação - Gabriel Juliani, Pedro Oliveira, Luana Pinheiro, Bruno Henrique, Bruno Alves, Igor Santos e Valcir Junior</t>
  </si>
  <si>
    <t>Página de questões</t>
  </si>
  <si>
    <t>Front End - Página de Avaliação - Gabriel Juliani, Pedro Oliveira, Luana Pinheiro, Bruno Henrique, Bruno Alves, Igor Santos e Valcir Junior</t>
  </si>
  <si>
    <t>Design Digital</t>
  </si>
  <si>
    <t>Prof. Marcelo</t>
  </si>
  <si>
    <t>Layout</t>
  </si>
  <si>
    <t>Página de Login - Bruno Henrique
Página de Cadastro - Bruno Henrique
Página Inicial - Bruno Alves
Menu - Bruno Alves
Páginas dos Conteúdos - Bruno Alves
Página de Avaliação - Valcir Santos
Página de Certificação - Valcir Santos</t>
  </si>
  <si>
    <t>Cores e contrastes</t>
  </si>
  <si>
    <t>Protótipos das telas no Figma</t>
  </si>
  <si>
    <t>Arquitetura da informação</t>
  </si>
  <si>
    <t>Arquitetura Funcional - Pedro Oliveira</t>
  </si>
  <si>
    <t>Navegabilidade entre telas</t>
  </si>
  <si>
    <t>Engenharia de Software I</t>
  </si>
  <si>
    <t>Prof. Egydio</t>
  </si>
  <si>
    <t>Atendeu ao requisito de modo satisfatório, primeira experiência com apresentação de negócio ao cliente (comentários feitos ao grupo na apresentação)</t>
  </si>
  <si>
    <t>GitHub: descrição do projeto, link para cada entrega de sprint, prints das tela ou link para o portal, tecnologias utilizadas e membros da equipe (com link para o GitHub de cada membro)</t>
  </si>
  <si>
    <t>Planilha de Avaliação - Luana Venancio</t>
  </si>
  <si>
    <t>2-19:00h</t>
  </si>
  <si>
    <t>Atendeu ao requisito de modo plenamente suficiente (superação das expectativas mínimas, apresentando domínio do tema, melhoria da solução e adequação de contexto)(</t>
  </si>
  <si>
    <t>GitHub: User stories com Ator, ação e motivo</t>
  </si>
  <si>
    <t>Especificação Página de Login/Página de Cadastro/Página Inicial/Menu/Páginas dos Conteúdos/Página de Avaliação/Página de Certificação/Banco de Dados - Pedro Oliveira</t>
  </si>
  <si>
    <t>GitHub: backlog do produto e sprint priorizado (baixa, média e alta prioridade)</t>
  </si>
  <si>
    <t>Pedro Oliveira</t>
  </si>
  <si>
    <t>GitHub: Burndown</t>
  </si>
  <si>
    <t>Luana Venancio</t>
  </si>
  <si>
    <t>Trello: cronograma de tarefas com link para o GitHub</t>
  </si>
  <si>
    <t>Planejamento no Trello - Luana Venancio</t>
  </si>
  <si>
    <t>GitHub: pull requests das tarefas</t>
  </si>
  <si>
    <t>Criação do Repositório - Gabriel Juliani</t>
  </si>
  <si>
    <t xml:space="preserve"> Gabriel Juliani, Pedro Oliveira, Luana Pinheiro, Bruno Henrique, Bruno Alves, Igor Santos e Valcir Junior</t>
  </si>
  <si>
    <t>Modelagem de Banco de Dados</t>
  </si>
  <si>
    <t>Modelo E-R</t>
  </si>
  <si>
    <t>Modelagem e relacionamento Página de Login - Igor Santos 
Modelagem e relacionamento Página de Cadastro - Igor Santos 
Modelagem e relacionamento Página Inicial - Alex Oliveira
Modelagem e relacionamento Menu - Alex Oliveira
Modelagem e relacionamento Páginas dos Conteúdos - Alex Oliveira
Modelagem e relacionamento Página de Avaliação - Leonardo Alves
Modelagem e relacionamento Página de Certificação - Leonardo Alves</t>
  </si>
  <si>
    <t>BD no PostgreSQL</t>
  </si>
  <si>
    <t>Back - End - Desenvolver Banco de Dados - Igor Santos, Luana Venancio, Pedro Oliveira</t>
  </si>
  <si>
    <t>Consultas para inserir registros</t>
  </si>
  <si>
    <t>Consultas para listar registros</t>
  </si>
  <si>
    <t>Consultas para atualizar registros</t>
  </si>
  <si>
    <t>Sistemas Operacionais e Redes de Comp.</t>
  </si>
  <si>
    <t>Execução do back end em 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</si>
</sst>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00"/>
      <name val="Aptos Narrow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1" fontId="0" fillId="0" borderId="1" xfId="0" applyNumberFormat="1" applyBorder="1"/>
    <xf numFmtId="0" fontId="5" fillId="0" borderId="1" xfId="0" applyFont="1" applyBorder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8" fillId="0" borderId="0" xfId="0" applyFont="1"/>
    <xf numFmtId="164" fontId="0" fillId="0" borderId="1" xfId="0" applyNumberFormat="1" applyBorder="1"/>
    <xf numFmtId="164" fontId="2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 wrapText="1"/>
    </xf>
    <xf numFmtId="1" fontId="0" fillId="3" borderId="1" xfId="0" applyNumberFormat="1" applyFill="1" applyBorder="1"/>
    <xf numFmtId="164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2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4" fillId="0" borderId="10" xfId="2" applyBorder="1" applyAlignment="1">
      <alignment horizontal="left" vertical="center"/>
    </xf>
    <xf numFmtId="0" fontId="4" fillId="0" borderId="11" xfId="1" applyBorder="1" applyAlignment="1">
      <alignment horizontal="left" vertical="center"/>
    </xf>
    <xf numFmtId="0" fontId="4" fillId="0" borderId="12" xfId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9" xfId="1" applyBorder="1" applyAlignment="1">
      <alignment horizontal="left" vertical="center"/>
    </xf>
    <xf numFmtId="0" fontId="4" fillId="0" borderId="5" xfId="1" applyBorder="1" applyAlignment="1">
      <alignment horizontal="left" vertical="center"/>
    </xf>
    <xf numFmtId="0" fontId="4" fillId="0" borderId="6" xfId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</cellXfs>
  <cellStyles count="3">
    <cellStyle name="Hiperlink" xfId="2" builtinId="8"/>
    <cellStyle name="Hyperlink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styles" Target="styles.xml" /><Relationship Id="rId7" Type="http://schemas.openxmlformats.org/officeDocument/2006/relationships/customXml" Target="../customXml/item2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DbYOTpYnpHw" TargetMode="External" /><Relationship Id="rId2" Type="http://schemas.openxmlformats.org/officeDocument/2006/relationships/hyperlink" Target="https://github.com/gjulianni/ABP-DSM1" TargetMode="External" /><Relationship Id="rId1" Type="http://schemas.openxmlformats.org/officeDocument/2006/relationships/hyperlink" Target="https://trello.com/b/Zq9DXif1/abp-s1-plataforma-scrum" TargetMode="External" /><Relationship Id="rId6" Type="http://schemas.openxmlformats.org/officeDocument/2006/relationships/printerSettings" Target="../printerSettings/printerSettings1.bin" /><Relationship Id="rId5" Type="http://schemas.openxmlformats.org/officeDocument/2006/relationships/hyperlink" Target="https://www.youtube.com/watch?v=0VoRY1DokLM" TargetMode="External" /><Relationship Id="rId4" Type="http://schemas.openxmlformats.org/officeDocument/2006/relationships/hyperlink" Target="https://github.com/gjulianni/ABP-DSM1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7"/>
  <sheetViews>
    <sheetView tabSelected="1" topLeftCell="A24" zoomScaleNormal="100" workbookViewId="0">
      <selection activeCell="H85" sqref="H85"/>
    </sheetView>
  </sheetViews>
  <sheetFormatPr defaultRowHeight="15" x14ac:dyDescent="0.2"/>
  <cols>
    <col min="1" max="1" width="37.125" customWidth="1"/>
    <col min="2" max="2" width="19.37109375" customWidth="1"/>
    <col min="3" max="3" width="10.625" customWidth="1"/>
    <col min="4" max="4" width="10.89453125" customWidth="1"/>
    <col min="5" max="5" width="10.625" bestFit="1" customWidth="1"/>
    <col min="6" max="6" width="13.85546875" bestFit="1" customWidth="1"/>
    <col min="7" max="7" width="22.8671875" customWidth="1"/>
    <col min="8" max="8" width="21.38671875" customWidth="1"/>
    <col min="9" max="9" width="14.390625" customWidth="1"/>
    <col min="12" max="12" width="44.12109375" customWidth="1"/>
  </cols>
  <sheetData>
    <row r="1" spans="1:6" ht="31.5" customHeight="1" x14ac:dyDescent="0.2">
      <c r="A1" s="40" t="s">
        <v>0</v>
      </c>
      <c r="B1" s="40"/>
      <c r="C1" s="40"/>
      <c r="D1" s="40"/>
      <c r="E1" s="40"/>
      <c r="F1" s="40"/>
    </row>
    <row r="4" spans="1:6" x14ac:dyDescent="0.2">
      <c r="A4" s="9" t="s">
        <v>1</v>
      </c>
      <c r="B4" s="9" t="s">
        <v>2</v>
      </c>
      <c r="C4" s="45" t="s">
        <v>3</v>
      </c>
      <c r="D4" s="45"/>
      <c r="E4" s="45"/>
      <c r="F4" s="9" t="s">
        <v>4</v>
      </c>
    </row>
    <row r="5" spans="1:6" x14ac:dyDescent="0.2">
      <c r="A5" s="4" t="s">
        <v>5</v>
      </c>
      <c r="B5" s="4" t="s">
        <v>6</v>
      </c>
      <c r="C5" s="46" t="s">
        <v>7</v>
      </c>
      <c r="D5" s="47"/>
      <c r="E5" s="48"/>
      <c r="F5" s="11">
        <v>45372</v>
      </c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10" t="s">
        <v>8</v>
      </c>
      <c r="B7" s="41" t="s">
        <v>9</v>
      </c>
      <c r="C7" s="41"/>
      <c r="D7" s="41"/>
      <c r="E7" s="41"/>
      <c r="F7" s="41"/>
    </row>
    <row r="8" spans="1:6" x14ac:dyDescent="0.2">
      <c r="A8" s="10" t="s">
        <v>10</v>
      </c>
      <c r="B8" s="42" t="s">
        <v>11</v>
      </c>
      <c r="C8" s="43"/>
      <c r="D8" s="43"/>
      <c r="E8" s="43"/>
      <c r="F8" s="44"/>
    </row>
    <row r="9" spans="1:6" x14ac:dyDescent="0.2">
      <c r="A9" s="10" t="s">
        <v>12</v>
      </c>
      <c r="B9" s="37" t="s">
        <v>13</v>
      </c>
      <c r="C9" s="38"/>
      <c r="D9" s="38"/>
      <c r="E9" s="38"/>
      <c r="F9" s="39"/>
    </row>
    <row r="10" spans="1:6" x14ac:dyDescent="0.2">
      <c r="A10" s="10" t="s">
        <v>14</v>
      </c>
      <c r="B10" s="35" t="s">
        <v>15</v>
      </c>
      <c r="C10" s="36"/>
      <c r="D10" s="36"/>
      <c r="E10" s="36"/>
      <c r="F10" s="36"/>
    </row>
    <row r="11" spans="1:6" x14ac:dyDescent="0.2">
      <c r="A11" s="10" t="s">
        <v>16</v>
      </c>
      <c r="B11" s="35" t="s">
        <v>17</v>
      </c>
      <c r="C11" s="36"/>
      <c r="D11" s="36"/>
      <c r="E11" s="36"/>
      <c r="F11" s="36"/>
    </row>
    <row r="13" spans="1:6" x14ac:dyDescent="0.2">
      <c r="B13" s="19" t="s">
        <v>18</v>
      </c>
      <c r="C13" s="6">
        <v>45376</v>
      </c>
      <c r="D13" s="6">
        <v>45404</v>
      </c>
      <c r="E13" s="6">
        <v>45432</v>
      </c>
    </row>
    <row r="14" spans="1:6" x14ac:dyDescent="0.2">
      <c r="B14" s="19" t="s">
        <v>19</v>
      </c>
      <c r="C14" s="6">
        <v>45399</v>
      </c>
      <c r="D14" s="6">
        <v>45427</v>
      </c>
      <c r="E14" s="6">
        <v>45455</v>
      </c>
    </row>
    <row r="15" spans="1:6" x14ac:dyDescent="0.2">
      <c r="B15" s="19" t="s">
        <v>20</v>
      </c>
      <c r="C15" s="6">
        <v>45400</v>
      </c>
      <c r="D15" s="6">
        <v>45428</v>
      </c>
      <c r="E15" s="6">
        <v>45456</v>
      </c>
    </row>
    <row r="16" spans="1:6" x14ac:dyDescent="0.2">
      <c r="A16" s="3" t="s">
        <v>21</v>
      </c>
      <c r="B16" s="3" t="s">
        <v>22</v>
      </c>
      <c r="C16" s="3" t="s">
        <v>23</v>
      </c>
      <c r="D16" s="3" t="s">
        <v>24</v>
      </c>
      <c r="E16" s="3" t="s">
        <v>25</v>
      </c>
      <c r="F16" s="21" t="s">
        <v>26</v>
      </c>
    </row>
    <row r="17" spans="1:19" x14ac:dyDescent="0.2">
      <c r="A17" s="2" t="s">
        <v>27</v>
      </c>
      <c r="B17" s="2" t="s">
        <v>28</v>
      </c>
      <c r="C17" s="7">
        <v>9</v>
      </c>
      <c r="D17" s="30">
        <v>10</v>
      </c>
      <c r="E17" s="7"/>
      <c r="F17" s="2">
        <f t="shared" ref="F17:F26" si="0">C17*0.3+D17*0.3+E17*0.4</f>
        <v>5.6999999999999993</v>
      </c>
    </row>
    <row r="18" spans="1:19" x14ac:dyDescent="0.2">
      <c r="A18" s="2" t="s">
        <v>29</v>
      </c>
      <c r="B18" s="2" t="s">
        <v>30</v>
      </c>
      <c r="C18" s="7">
        <v>9</v>
      </c>
      <c r="D18" s="30">
        <v>10</v>
      </c>
      <c r="E18" s="7"/>
      <c r="F18" s="2">
        <f t="shared" si="0"/>
        <v>5.6999999999999993</v>
      </c>
    </row>
    <row r="19" spans="1:19" x14ac:dyDescent="0.2">
      <c r="A19" s="2" t="s">
        <v>31</v>
      </c>
      <c r="B19" s="2" t="s">
        <v>32</v>
      </c>
      <c r="C19" s="7">
        <v>9</v>
      </c>
      <c r="D19" s="30">
        <v>8</v>
      </c>
      <c r="E19" s="7"/>
      <c r="F19" s="2">
        <f t="shared" si="0"/>
        <v>5.0999999999999996</v>
      </c>
    </row>
    <row r="20" spans="1:19" x14ac:dyDescent="0.2">
      <c r="A20" s="2" t="s">
        <v>33</v>
      </c>
      <c r="B20" s="2" t="s">
        <v>32</v>
      </c>
      <c r="C20" s="7">
        <v>9</v>
      </c>
      <c r="D20" s="30">
        <v>7</v>
      </c>
      <c r="E20" s="7"/>
      <c r="F20" s="2">
        <f t="shared" si="0"/>
        <v>4.8</v>
      </c>
    </row>
    <row r="21" spans="1:19" x14ac:dyDescent="0.2">
      <c r="A21" s="2" t="s">
        <v>34</v>
      </c>
      <c r="B21" s="2" t="s">
        <v>32</v>
      </c>
      <c r="C21" s="7">
        <v>9</v>
      </c>
      <c r="D21" s="30">
        <v>10</v>
      </c>
      <c r="E21" s="7"/>
      <c r="F21" s="2">
        <f t="shared" si="0"/>
        <v>5.6999999999999993</v>
      </c>
    </row>
    <row r="22" spans="1:19" x14ac:dyDescent="0.2">
      <c r="A22" s="2" t="s">
        <v>35</v>
      </c>
      <c r="B22" s="2" t="s">
        <v>32</v>
      </c>
      <c r="C22" s="7">
        <v>9</v>
      </c>
      <c r="D22" s="30">
        <v>10</v>
      </c>
      <c r="E22" s="7"/>
      <c r="F22" s="2">
        <f t="shared" si="0"/>
        <v>5.6999999999999993</v>
      </c>
    </row>
    <row r="23" spans="1:19" x14ac:dyDescent="0.2">
      <c r="A23" s="2" t="s">
        <v>36</v>
      </c>
      <c r="B23" s="2" t="s">
        <v>32</v>
      </c>
      <c r="C23" s="7">
        <v>9</v>
      </c>
      <c r="D23" s="30">
        <v>8</v>
      </c>
      <c r="E23" s="7"/>
      <c r="F23" s="2">
        <f t="shared" si="0"/>
        <v>5.0999999999999996</v>
      </c>
      <c r="H23" s="13" t="s">
        <v>37</v>
      </c>
      <c r="I23" s="50" t="s">
        <v>38</v>
      </c>
      <c r="J23" s="50"/>
      <c r="K23" s="50"/>
      <c r="L23" s="50"/>
      <c r="M23" s="50"/>
      <c r="N23" s="50"/>
      <c r="O23" s="50"/>
      <c r="P23" s="50"/>
      <c r="Q23" s="50"/>
      <c r="R23" s="50"/>
      <c r="S23" s="50"/>
    </row>
    <row r="24" spans="1:19" x14ac:dyDescent="0.2">
      <c r="A24" s="2"/>
      <c r="B24" s="2"/>
      <c r="C24" s="7"/>
      <c r="D24" s="7"/>
      <c r="E24" s="7"/>
      <c r="F24" s="2">
        <f t="shared" si="0"/>
        <v>0</v>
      </c>
      <c r="H24" s="18" t="s">
        <v>39</v>
      </c>
      <c r="I24" s="51" t="s">
        <v>40</v>
      </c>
      <c r="J24" s="51"/>
      <c r="K24" s="51"/>
      <c r="L24" s="51"/>
      <c r="M24" s="51"/>
      <c r="N24" s="51"/>
      <c r="O24" s="51"/>
      <c r="P24" s="51"/>
      <c r="Q24" s="51"/>
      <c r="R24" s="51"/>
      <c r="S24" s="51"/>
    </row>
    <row r="25" spans="1:19" x14ac:dyDescent="0.2">
      <c r="A25" s="2"/>
      <c r="B25" s="2"/>
      <c r="C25" s="7"/>
      <c r="D25" s="7"/>
      <c r="E25" s="7"/>
      <c r="F25" s="2">
        <f t="shared" si="0"/>
        <v>0</v>
      </c>
      <c r="H25" s="2">
        <v>0</v>
      </c>
      <c r="I25" s="51" t="s">
        <v>41</v>
      </c>
      <c r="J25" s="51"/>
      <c r="K25" s="51"/>
      <c r="L25" s="51"/>
      <c r="M25" s="51"/>
      <c r="N25" s="51"/>
      <c r="O25" s="51"/>
      <c r="P25" s="51"/>
      <c r="Q25" s="51"/>
      <c r="R25" s="51"/>
      <c r="S25" s="51"/>
    </row>
    <row r="26" spans="1:19" x14ac:dyDescent="0.2">
      <c r="A26" s="2"/>
      <c r="B26" s="2"/>
      <c r="C26" s="7"/>
      <c r="D26" s="7"/>
      <c r="E26" s="7"/>
      <c r="F26" s="2">
        <f t="shared" si="0"/>
        <v>0</v>
      </c>
      <c r="H26" s="2">
        <v>2.5</v>
      </c>
      <c r="I26" s="51" t="s">
        <v>42</v>
      </c>
      <c r="J26" s="51"/>
      <c r="K26" s="51"/>
      <c r="L26" s="51"/>
      <c r="M26" s="51"/>
      <c r="N26" s="51"/>
      <c r="O26" s="51"/>
      <c r="P26" s="51"/>
      <c r="Q26" s="51"/>
      <c r="R26" s="51"/>
      <c r="S26" s="51"/>
    </row>
    <row r="27" spans="1:19" x14ac:dyDescent="0.2">
      <c r="A27" s="55" t="s">
        <v>43</v>
      </c>
      <c r="B27" s="56"/>
      <c r="C27" s="2">
        <f>IF(SUM(C17:C26)&gt;C28,_xlfn.CONCAT("Limite é ",C28),SUM(C17:C26))</f>
        <v>63</v>
      </c>
      <c r="D27" s="2">
        <f>IF(SUM(D17:D26)&gt;D28,_xlfn.CONCAT("Limite é ",D28),SUM(D17:D26))</f>
        <v>63</v>
      </c>
      <c r="E27" s="2" t="e">
        <f>IF(SUM(E17:E26)&gt;E28,_xlfn.CONCAT("Limite é ",E28),SUM(E17:E26))</f>
        <v>#DIV/0!</v>
      </c>
      <c r="H27" s="2">
        <v>5</v>
      </c>
      <c r="I27" s="51" t="s">
        <v>44</v>
      </c>
      <c r="J27" s="51"/>
      <c r="K27" s="51"/>
      <c r="L27" s="51"/>
      <c r="M27" s="51"/>
      <c r="N27" s="51"/>
      <c r="O27" s="51"/>
      <c r="P27" s="51"/>
      <c r="Q27" s="51"/>
      <c r="R27" s="51"/>
      <c r="S27" s="51"/>
    </row>
    <row r="28" spans="1:19" s="1" customFormat="1" x14ac:dyDescent="0.2">
      <c r="A28" s="53" t="s">
        <v>45</v>
      </c>
      <c r="B28" s="54"/>
      <c r="C28" s="8">
        <f>ROUND(SUM(C33:C95)/COUNT(C33:C95),0) * COUNTA(A17:A25)</f>
        <v>63</v>
      </c>
      <c r="D28" s="8">
        <f t="shared" ref="D28:E28" si="1">ROUND(SUM(D33:D95)/COUNT(D33:D95),0) * COUNTA(B17:B25)</f>
        <v>63</v>
      </c>
      <c r="E28" s="8" t="e">
        <f t="shared" si="1"/>
        <v>#DIV/0!</v>
      </c>
      <c r="H28" s="2">
        <v>7.5</v>
      </c>
      <c r="I28" s="51" t="s">
        <v>46</v>
      </c>
      <c r="J28" s="51"/>
      <c r="K28" s="51"/>
      <c r="L28" s="51"/>
      <c r="M28" s="51"/>
      <c r="N28" s="51"/>
      <c r="O28" s="51"/>
      <c r="P28" s="51"/>
      <c r="Q28" s="51"/>
      <c r="R28" s="51"/>
      <c r="S28" s="51"/>
    </row>
    <row r="29" spans="1:19" x14ac:dyDescent="0.2">
      <c r="H29" s="2">
        <v>10</v>
      </c>
      <c r="I29" s="52" t="s">
        <v>47</v>
      </c>
      <c r="J29" s="52"/>
      <c r="K29" s="52"/>
      <c r="L29" s="52"/>
      <c r="M29" s="52"/>
      <c r="N29" s="52"/>
      <c r="O29" s="52"/>
      <c r="P29" s="52"/>
      <c r="Q29" s="52"/>
      <c r="R29" s="52"/>
      <c r="S29" s="52"/>
    </row>
    <row r="30" spans="1:19" x14ac:dyDescent="0.2">
      <c r="A30" s="49" t="s">
        <v>48</v>
      </c>
      <c r="B30" s="49"/>
      <c r="C30" s="49"/>
      <c r="D30" s="49"/>
      <c r="E30" s="49"/>
      <c r="F30" s="49"/>
      <c r="G30" s="49"/>
      <c r="H30" s="49"/>
    </row>
    <row r="31" spans="1:19" ht="46.5" customHeight="1" x14ac:dyDescent="0.2"/>
    <row r="32" spans="1:19" ht="33" customHeight="1" x14ac:dyDescent="0.2">
      <c r="A32" s="12" t="s">
        <v>49</v>
      </c>
      <c r="B32" s="13" t="s">
        <v>50</v>
      </c>
      <c r="C32" s="13" t="s">
        <v>23</v>
      </c>
      <c r="D32" s="13" t="s">
        <v>24</v>
      </c>
      <c r="E32" s="13" t="s">
        <v>25</v>
      </c>
      <c r="F32" s="17" t="s">
        <v>51</v>
      </c>
      <c r="G32" s="17" t="s">
        <v>52</v>
      </c>
      <c r="H32" s="17" t="s">
        <v>53</v>
      </c>
    </row>
    <row r="33" spans="1:12" ht="41.25" x14ac:dyDescent="0.2">
      <c r="A33" s="15" t="s">
        <v>54</v>
      </c>
      <c r="B33" s="14" t="s">
        <v>55</v>
      </c>
      <c r="C33" s="27">
        <v>10</v>
      </c>
      <c r="D33" s="27">
        <v>10</v>
      </c>
      <c r="E33" s="27"/>
      <c r="F33" s="25"/>
      <c r="G33" s="25"/>
      <c r="H33" s="25"/>
      <c r="K33" s="12" t="s">
        <v>56</v>
      </c>
      <c r="L33" s="12"/>
    </row>
    <row r="34" spans="1:12" ht="41.25" x14ac:dyDescent="0.2">
      <c r="A34" s="15" t="s">
        <v>57</v>
      </c>
      <c r="B34" s="14" t="s">
        <v>58</v>
      </c>
      <c r="C34" s="27">
        <v>10</v>
      </c>
      <c r="D34" s="27">
        <v>10</v>
      </c>
      <c r="E34" s="27"/>
      <c r="F34" s="25"/>
      <c r="G34" s="25"/>
      <c r="H34" s="25"/>
      <c r="K34" s="2" t="s">
        <v>59</v>
      </c>
      <c r="L34" s="16" t="s">
        <v>60</v>
      </c>
    </row>
    <row r="35" spans="1:12" ht="27.75" x14ac:dyDescent="0.2">
      <c r="A35" s="15" t="s">
        <v>61</v>
      </c>
      <c r="B35" s="14" t="s">
        <v>58</v>
      </c>
      <c r="C35" s="27">
        <v>10</v>
      </c>
      <c r="D35" s="27">
        <v>10</v>
      </c>
      <c r="E35" s="27"/>
      <c r="F35" s="25"/>
      <c r="G35" s="25"/>
      <c r="H35" s="25"/>
      <c r="K35" s="2" t="s">
        <v>62</v>
      </c>
      <c r="L35" s="16" t="s">
        <v>63</v>
      </c>
    </row>
    <row r="36" spans="1:12" x14ac:dyDescent="0.2">
      <c r="A36" s="15" t="s">
        <v>20</v>
      </c>
      <c r="B36" s="14" t="s">
        <v>55</v>
      </c>
      <c r="C36" s="27">
        <v>7.5</v>
      </c>
      <c r="D36" s="27">
        <v>7.5</v>
      </c>
      <c r="E36" s="27"/>
      <c r="F36" s="25"/>
      <c r="G36" s="25"/>
      <c r="H36" s="25"/>
    </row>
    <row r="37" spans="1:12" ht="27.75" x14ac:dyDescent="0.2">
      <c r="A37" s="15" t="s">
        <v>64</v>
      </c>
      <c r="B37" s="14" t="s">
        <v>55</v>
      </c>
      <c r="C37" s="27">
        <v>10</v>
      </c>
      <c r="D37" s="27">
        <v>10</v>
      </c>
      <c r="E37" s="27"/>
      <c r="F37" s="25"/>
      <c r="G37" s="25"/>
      <c r="H37" s="25"/>
    </row>
    <row r="38" spans="1:12" x14ac:dyDescent="0.2">
      <c r="A38" s="22"/>
      <c r="F38" s="25"/>
      <c r="G38" s="25"/>
      <c r="H38" s="25"/>
    </row>
    <row r="39" spans="1:12" x14ac:dyDescent="0.2">
      <c r="A39" s="24" t="s">
        <v>65</v>
      </c>
      <c r="B39" s="13" t="s">
        <v>50</v>
      </c>
      <c r="C39" s="13" t="s">
        <v>23</v>
      </c>
      <c r="D39" s="13" t="s">
        <v>24</v>
      </c>
      <c r="E39" s="13" t="s">
        <v>25</v>
      </c>
      <c r="F39" s="25"/>
      <c r="G39" s="25"/>
      <c r="H39" s="25"/>
    </row>
    <row r="40" spans="1:12" ht="27.75" x14ac:dyDescent="0.2">
      <c r="A40" s="15" t="s">
        <v>66</v>
      </c>
      <c r="B40" s="14" t="s">
        <v>67</v>
      </c>
      <c r="C40" s="31">
        <v>7.5</v>
      </c>
      <c r="D40" s="31">
        <v>10</v>
      </c>
      <c r="E40" s="28"/>
      <c r="F40" s="25"/>
      <c r="G40" s="25"/>
      <c r="H40" s="25"/>
    </row>
    <row r="41" spans="1:12" ht="41.25" x14ac:dyDescent="0.2">
      <c r="A41" s="15" t="s">
        <v>68</v>
      </c>
      <c r="B41" s="14" t="s">
        <v>67</v>
      </c>
      <c r="C41" s="27"/>
      <c r="D41" s="27"/>
      <c r="E41" s="27"/>
      <c r="F41" s="4"/>
      <c r="G41" s="32" t="s">
        <v>69</v>
      </c>
      <c r="H41" s="20"/>
    </row>
    <row r="42" spans="1:12" ht="41.25" x14ac:dyDescent="0.2">
      <c r="A42" s="15" t="s">
        <v>70</v>
      </c>
      <c r="B42" s="14" t="s">
        <v>67</v>
      </c>
      <c r="C42" s="27"/>
      <c r="D42" s="27"/>
      <c r="E42" s="27"/>
      <c r="F42" s="4"/>
      <c r="G42" s="32" t="s">
        <v>69</v>
      </c>
      <c r="H42" s="20"/>
    </row>
    <row r="43" spans="1:12" ht="41.25" x14ac:dyDescent="0.2">
      <c r="A43" s="15" t="s">
        <v>71</v>
      </c>
      <c r="B43" s="14" t="s">
        <v>67</v>
      </c>
      <c r="C43" s="27"/>
      <c r="D43" s="27"/>
      <c r="E43" s="27"/>
      <c r="F43" s="4"/>
      <c r="G43" s="32" t="s">
        <v>69</v>
      </c>
      <c r="H43" s="20"/>
    </row>
    <row r="44" spans="1:12" ht="54.75" x14ac:dyDescent="0.2">
      <c r="A44" s="15" t="s">
        <v>72</v>
      </c>
      <c r="B44" s="14" t="s">
        <v>67</v>
      </c>
      <c r="C44" s="27"/>
      <c r="D44" s="27"/>
      <c r="E44" s="27"/>
      <c r="F44" s="4"/>
      <c r="G44" s="4"/>
      <c r="H44" s="20" t="s">
        <v>73</v>
      </c>
    </row>
    <row r="45" spans="1:12" ht="54.75" x14ac:dyDescent="0.2">
      <c r="A45" s="15" t="s">
        <v>74</v>
      </c>
      <c r="B45" s="14" t="s">
        <v>67</v>
      </c>
      <c r="C45" s="27"/>
      <c r="D45" s="27"/>
      <c r="E45" s="27"/>
      <c r="F45" s="4"/>
      <c r="G45" s="4"/>
      <c r="H45" s="20" t="s">
        <v>75</v>
      </c>
    </row>
    <row r="46" spans="1:12" ht="81" x14ac:dyDescent="0.2">
      <c r="A46" s="15" t="s">
        <v>76</v>
      </c>
      <c r="B46" s="14" t="s">
        <v>67</v>
      </c>
      <c r="C46" s="27"/>
      <c r="D46" s="27"/>
      <c r="E46" s="27"/>
      <c r="F46" s="4"/>
      <c r="G46" s="4"/>
      <c r="H46" s="20" t="s">
        <v>77</v>
      </c>
    </row>
    <row r="47" spans="1:12" x14ac:dyDescent="0.2">
      <c r="A47" s="22"/>
      <c r="F47" s="25"/>
      <c r="G47" s="25"/>
      <c r="H47" s="25"/>
    </row>
    <row r="48" spans="1:12" x14ac:dyDescent="0.2">
      <c r="A48" s="24" t="s">
        <v>78</v>
      </c>
      <c r="B48" s="13" t="s">
        <v>50</v>
      </c>
      <c r="C48" s="13" t="s">
        <v>23</v>
      </c>
      <c r="D48" s="13" t="s">
        <v>24</v>
      </c>
      <c r="E48" s="13" t="s">
        <v>25</v>
      </c>
      <c r="F48" s="25"/>
      <c r="G48" s="25"/>
      <c r="H48" s="25"/>
    </row>
    <row r="49" spans="1:8" ht="27.75" x14ac:dyDescent="0.2">
      <c r="A49" s="15" t="s">
        <v>66</v>
      </c>
      <c r="B49" s="2" t="s">
        <v>79</v>
      </c>
      <c r="C49" s="27">
        <v>10</v>
      </c>
      <c r="D49" s="27">
        <v>10</v>
      </c>
      <c r="E49" s="28"/>
      <c r="F49" s="25"/>
      <c r="G49" s="25"/>
      <c r="H49" s="25"/>
    </row>
    <row r="50" spans="1:8" ht="68.25" x14ac:dyDescent="0.2">
      <c r="A50" s="16" t="s">
        <v>80</v>
      </c>
      <c r="B50" s="2" t="s">
        <v>79</v>
      </c>
      <c r="C50" s="27" t="s">
        <v>81</v>
      </c>
      <c r="D50" s="27">
        <v>10</v>
      </c>
      <c r="E50" s="27"/>
      <c r="F50" s="4"/>
      <c r="G50" s="33" t="s">
        <v>82</v>
      </c>
      <c r="H50" s="4"/>
    </row>
    <row r="51" spans="1:8" ht="68.25" x14ac:dyDescent="0.2">
      <c r="A51" s="16" t="s">
        <v>83</v>
      </c>
      <c r="B51" s="2" t="s">
        <v>79</v>
      </c>
      <c r="C51" s="27"/>
      <c r="D51" s="27">
        <v>10</v>
      </c>
      <c r="E51" s="27"/>
      <c r="F51" s="4"/>
      <c r="G51" s="33" t="s">
        <v>82</v>
      </c>
      <c r="H51" s="4"/>
    </row>
    <row r="52" spans="1:8" ht="68.25" x14ac:dyDescent="0.2">
      <c r="A52" s="16" t="s">
        <v>84</v>
      </c>
      <c r="B52" s="2" t="s">
        <v>79</v>
      </c>
      <c r="C52" s="27"/>
      <c r="D52" s="27">
        <v>7.5</v>
      </c>
      <c r="E52" s="27"/>
      <c r="F52" s="4"/>
      <c r="G52" s="33" t="s">
        <v>82</v>
      </c>
      <c r="H52" s="4"/>
    </row>
    <row r="53" spans="1:8" x14ac:dyDescent="0.2">
      <c r="A53" s="16" t="s">
        <v>85</v>
      </c>
      <c r="B53" s="2" t="s">
        <v>79</v>
      </c>
      <c r="C53" s="27"/>
      <c r="D53" s="27">
        <v>7.5</v>
      </c>
      <c r="E53" s="27"/>
      <c r="F53" s="4"/>
      <c r="G53" s="4"/>
      <c r="H53" s="4"/>
    </row>
    <row r="54" spans="1:8" ht="41.25" x14ac:dyDescent="0.2">
      <c r="A54" s="16" t="s">
        <v>86</v>
      </c>
      <c r="B54" s="2" t="s">
        <v>79</v>
      </c>
      <c r="C54" s="27"/>
      <c r="D54" s="27"/>
      <c r="E54" s="27"/>
      <c r="F54" s="4"/>
      <c r="G54" s="20" t="s">
        <v>87</v>
      </c>
      <c r="H54" s="4"/>
    </row>
    <row r="55" spans="1:8" ht="81" x14ac:dyDescent="0.2">
      <c r="A55" s="16" t="s">
        <v>88</v>
      </c>
      <c r="B55" s="2" t="s">
        <v>79</v>
      </c>
      <c r="C55" s="27"/>
      <c r="D55" s="27"/>
      <c r="E55" s="27"/>
      <c r="F55" s="4"/>
      <c r="G55" s="4"/>
      <c r="H55" s="34" t="s">
        <v>89</v>
      </c>
    </row>
    <row r="56" spans="1:8" ht="81" x14ac:dyDescent="0.2">
      <c r="A56" s="16" t="s">
        <v>90</v>
      </c>
      <c r="B56" s="2" t="s">
        <v>79</v>
      </c>
      <c r="C56" s="27"/>
      <c r="D56" s="27"/>
      <c r="E56" s="27"/>
      <c r="F56" s="4"/>
      <c r="G56" s="4"/>
      <c r="H56" s="34" t="s">
        <v>91</v>
      </c>
    </row>
    <row r="57" spans="1:8" x14ac:dyDescent="0.2">
      <c r="A57" s="22"/>
      <c r="F57" s="25"/>
      <c r="G57" s="25"/>
      <c r="H57" s="25"/>
    </row>
    <row r="58" spans="1:8" x14ac:dyDescent="0.2">
      <c r="A58" s="24" t="s">
        <v>92</v>
      </c>
      <c r="B58" s="13" t="s">
        <v>50</v>
      </c>
      <c r="C58" s="13" t="s">
        <v>23</v>
      </c>
      <c r="D58" s="13" t="s">
        <v>24</v>
      </c>
      <c r="E58" s="13" t="s">
        <v>25</v>
      </c>
      <c r="F58" s="25"/>
      <c r="G58" s="25"/>
      <c r="H58" s="25"/>
    </row>
    <row r="59" spans="1:8" ht="27.75" x14ac:dyDescent="0.2">
      <c r="A59" s="15" t="s">
        <v>66</v>
      </c>
      <c r="B59" s="2" t="s">
        <v>93</v>
      </c>
      <c r="C59" s="27">
        <v>10</v>
      </c>
      <c r="D59" s="27">
        <v>10</v>
      </c>
      <c r="E59" s="28"/>
      <c r="F59" s="25"/>
      <c r="G59" s="25"/>
      <c r="H59" s="25"/>
    </row>
    <row r="60" spans="1:8" ht="33" customHeight="1" x14ac:dyDescent="0.2">
      <c r="A60" s="16" t="s">
        <v>94</v>
      </c>
      <c r="B60" s="2" t="s">
        <v>93</v>
      </c>
      <c r="C60" s="27">
        <v>10</v>
      </c>
      <c r="D60" s="27"/>
      <c r="E60" s="27"/>
      <c r="F60" s="15" t="s">
        <v>95</v>
      </c>
      <c r="G60" s="4"/>
      <c r="H60" s="4"/>
    </row>
    <row r="61" spans="1:8" ht="51" customHeight="1" x14ac:dyDescent="0.2">
      <c r="A61" s="16" t="s">
        <v>96</v>
      </c>
      <c r="B61" s="2" t="s">
        <v>93</v>
      </c>
      <c r="C61" s="27">
        <v>10</v>
      </c>
      <c r="D61" s="27"/>
      <c r="E61" s="27"/>
      <c r="F61" s="15" t="s">
        <v>95</v>
      </c>
      <c r="G61" s="4"/>
      <c r="H61" s="4"/>
    </row>
    <row r="62" spans="1:8" ht="38.450000000000003" customHeight="1" x14ac:dyDescent="0.2">
      <c r="A62" s="16" t="s">
        <v>97</v>
      </c>
      <c r="B62" s="2" t="s">
        <v>93</v>
      </c>
      <c r="C62" s="27">
        <v>10</v>
      </c>
      <c r="D62" s="27"/>
      <c r="E62" s="27"/>
      <c r="F62" s="15" t="s">
        <v>95</v>
      </c>
      <c r="G62" s="4"/>
      <c r="H62" s="4"/>
    </row>
    <row r="63" spans="1:8" ht="41.25" x14ac:dyDescent="0.2">
      <c r="A63" s="16" t="s">
        <v>98</v>
      </c>
      <c r="B63" s="2" t="s">
        <v>93</v>
      </c>
      <c r="C63" s="27">
        <v>7.5</v>
      </c>
      <c r="D63" s="27"/>
      <c r="E63" s="27"/>
      <c r="F63" s="15" t="s">
        <v>99</v>
      </c>
      <c r="G63" s="4"/>
      <c r="H63" s="4"/>
    </row>
    <row r="64" spans="1:8" ht="31.15" customHeight="1" x14ac:dyDescent="0.2">
      <c r="A64" s="16" t="s">
        <v>100</v>
      </c>
      <c r="B64" s="2" t="s">
        <v>93</v>
      </c>
      <c r="C64" s="27">
        <v>10</v>
      </c>
      <c r="D64" s="27"/>
      <c r="E64" s="27"/>
      <c r="F64" s="15" t="s">
        <v>95</v>
      </c>
      <c r="G64" s="4"/>
      <c r="H64" s="4"/>
    </row>
    <row r="65" spans="1:12" x14ac:dyDescent="0.2">
      <c r="A65" s="22"/>
      <c r="F65" s="25"/>
      <c r="G65" s="25"/>
      <c r="H65" s="25"/>
    </row>
    <row r="66" spans="1:12" x14ac:dyDescent="0.2">
      <c r="A66" s="24" t="s">
        <v>101</v>
      </c>
      <c r="B66" s="13" t="s">
        <v>50</v>
      </c>
      <c r="C66" s="13" t="s">
        <v>23</v>
      </c>
      <c r="D66" s="13" t="s">
        <v>24</v>
      </c>
      <c r="E66" s="13" t="s">
        <v>25</v>
      </c>
      <c r="F66" s="25"/>
      <c r="G66" s="25"/>
      <c r="H66" s="25"/>
    </row>
    <row r="67" spans="1:12" ht="27.75" x14ac:dyDescent="0.2">
      <c r="A67" s="15" t="s">
        <v>66</v>
      </c>
      <c r="B67" s="2" t="s">
        <v>102</v>
      </c>
      <c r="C67" s="2">
        <v>7.5</v>
      </c>
      <c r="D67" s="2">
        <v>7.5</v>
      </c>
      <c r="E67" s="28"/>
      <c r="F67" s="25"/>
      <c r="G67" s="25"/>
      <c r="H67" s="25"/>
      <c r="L67" s="26" t="s">
        <v>103</v>
      </c>
    </row>
    <row r="68" spans="1:12" ht="68.25" x14ac:dyDescent="0.2">
      <c r="A68" s="16" t="s">
        <v>104</v>
      </c>
      <c r="B68" s="2" t="s">
        <v>102</v>
      </c>
      <c r="C68" s="2">
        <v>7.5</v>
      </c>
      <c r="D68" s="27">
        <v>8.5</v>
      </c>
      <c r="E68" s="27"/>
      <c r="F68" s="15" t="s">
        <v>105</v>
      </c>
      <c r="G68" s="15" t="s">
        <v>105</v>
      </c>
      <c r="H68" s="15" t="s">
        <v>105</v>
      </c>
      <c r="K68" s="26" t="s">
        <v>106</v>
      </c>
      <c r="L68" s="26" t="s">
        <v>107</v>
      </c>
    </row>
    <row r="69" spans="1:12" ht="175.5" x14ac:dyDescent="0.2">
      <c r="A69" s="16" t="s">
        <v>108</v>
      </c>
      <c r="B69" s="2" t="s">
        <v>102</v>
      </c>
      <c r="C69" s="2">
        <v>7.5</v>
      </c>
      <c r="D69" s="27">
        <v>8.5</v>
      </c>
      <c r="E69" s="27"/>
      <c r="F69" s="15" t="s">
        <v>109</v>
      </c>
      <c r="G69" s="23"/>
      <c r="H69" s="4"/>
    </row>
    <row r="70" spans="1:12" ht="27.75" x14ac:dyDescent="0.2">
      <c r="A70" s="16" t="s">
        <v>110</v>
      </c>
      <c r="B70" s="2" t="s">
        <v>102</v>
      </c>
      <c r="C70" s="27" t="s">
        <v>39</v>
      </c>
      <c r="D70" s="27">
        <v>8.5</v>
      </c>
      <c r="E70" s="27"/>
      <c r="F70" s="29" t="s">
        <v>111</v>
      </c>
      <c r="G70" s="29" t="s">
        <v>111</v>
      </c>
      <c r="H70" s="29" t="s">
        <v>111</v>
      </c>
    </row>
    <row r="71" spans="1:12" x14ac:dyDescent="0.2">
      <c r="A71" s="16" t="s">
        <v>112</v>
      </c>
      <c r="B71" s="2" t="s">
        <v>102</v>
      </c>
      <c r="C71" s="2">
        <v>7.5</v>
      </c>
      <c r="D71" s="27">
        <v>9</v>
      </c>
      <c r="E71" s="27"/>
      <c r="F71" s="29" t="s">
        <v>113</v>
      </c>
      <c r="G71" s="29" t="s">
        <v>113</v>
      </c>
      <c r="H71" s="29" t="s">
        <v>113</v>
      </c>
    </row>
    <row r="72" spans="1:12" ht="41.25" x14ac:dyDescent="0.2">
      <c r="A72" s="16" t="s">
        <v>114</v>
      </c>
      <c r="B72" s="2" t="s">
        <v>102</v>
      </c>
      <c r="C72" s="27">
        <v>10</v>
      </c>
      <c r="D72" s="27">
        <v>9</v>
      </c>
      <c r="E72" s="27"/>
      <c r="F72" s="29" t="s">
        <v>115</v>
      </c>
      <c r="G72" s="29" t="s">
        <v>115</v>
      </c>
      <c r="H72" s="29" t="s">
        <v>115</v>
      </c>
    </row>
    <row r="73" spans="1:12" ht="68.25" x14ac:dyDescent="0.2">
      <c r="A73" s="16" t="s">
        <v>116</v>
      </c>
      <c r="B73" s="2" t="s">
        <v>102</v>
      </c>
      <c r="C73" s="2">
        <v>7.5</v>
      </c>
      <c r="D73" s="27">
        <v>7.5</v>
      </c>
      <c r="E73" s="27"/>
      <c r="F73" s="29" t="s">
        <v>117</v>
      </c>
      <c r="G73" s="4" t="s">
        <v>111</v>
      </c>
      <c r="H73" s="20" t="s">
        <v>118</v>
      </c>
    </row>
    <row r="74" spans="1:12" x14ac:dyDescent="0.2">
      <c r="A74" s="22"/>
      <c r="F74" s="25"/>
      <c r="G74" s="25"/>
      <c r="H74" s="25"/>
    </row>
    <row r="75" spans="1:12" x14ac:dyDescent="0.2">
      <c r="A75" s="24" t="s">
        <v>119</v>
      </c>
      <c r="B75" s="13" t="s">
        <v>50</v>
      </c>
      <c r="C75" s="13" t="s">
        <v>23</v>
      </c>
      <c r="D75" s="13" t="s">
        <v>24</v>
      </c>
      <c r="E75" s="13" t="s">
        <v>25</v>
      </c>
      <c r="F75" s="25"/>
      <c r="G75" s="25"/>
      <c r="H75" s="25"/>
    </row>
    <row r="76" spans="1:12" ht="31.9" customHeight="1" x14ac:dyDescent="0.2">
      <c r="A76" s="15" t="s">
        <v>66</v>
      </c>
      <c r="B76" s="2" t="s">
        <v>93</v>
      </c>
      <c r="C76" s="27">
        <v>10</v>
      </c>
      <c r="D76" s="27">
        <v>10</v>
      </c>
      <c r="E76" s="28"/>
      <c r="F76" s="25"/>
      <c r="G76" s="25"/>
      <c r="H76" s="25"/>
    </row>
    <row r="77" spans="1:12" ht="41.45" customHeight="1" x14ac:dyDescent="0.2">
      <c r="A77" s="16" t="s">
        <v>120</v>
      </c>
      <c r="B77" s="2" t="s">
        <v>93</v>
      </c>
      <c r="C77" s="27">
        <v>10</v>
      </c>
      <c r="D77" s="27"/>
      <c r="E77" s="27"/>
      <c r="F77" s="20" t="s">
        <v>121</v>
      </c>
      <c r="G77" s="4"/>
      <c r="H77" s="4"/>
    </row>
    <row r="78" spans="1:12" ht="54.75" x14ac:dyDescent="0.2">
      <c r="A78" s="16" t="s">
        <v>122</v>
      </c>
      <c r="B78" s="2" t="s">
        <v>93</v>
      </c>
      <c r="C78" s="27"/>
      <c r="D78" s="27">
        <v>10</v>
      </c>
      <c r="E78" s="27"/>
      <c r="F78" s="4"/>
      <c r="G78" s="33" t="s">
        <v>123</v>
      </c>
      <c r="H78" s="4"/>
    </row>
    <row r="79" spans="1:12" ht="81" x14ac:dyDescent="0.2">
      <c r="A79" s="16" t="s">
        <v>124</v>
      </c>
      <c r="B79" s="2" t="s">
        <v>93</v>
      </c>
      <c r="C79" s="27"/>
      <c r="D79" s="27"/>
      <c r="E79" s="27"/>
      <c r="F79" s="4"/>
      <c r="G79" s="33"/>
      <c r="H79" s="34" t="s">
        <v>77</v>
      </c>
    </row>
    <row r="80" spans="1:12" ht="81" x14ac:dyDescent="0.2">
      <c r="A80" s="16" t="s">
        <v>125</v>
      </c>
      <c r="B80" s="2" t="s">
        <v>93</v>
      </c>
      <c r="C80" s="27"/>
      <c r="D80" s="27"/>
      <c r="E80" s="27"/>
      <c r="F80" s="4"/>
      <c r="G80" s="33"/>
      <c r="H80" s="34" t="s">
        <v>77</v>
      </c>
    </row>
    <row r="81" spans="1:8" ht="81" x14ac:dyDescent="0.2">
      <c r="A81" s="16" t="s">
        <v>126</v>
      </c>
      <c r="B81" s="2" t="s">
        <v>93</v>
      </c>
      <c r="C81" s="27"/>
      <c r="D81" s="27"/>
      <c r="E81" s="27"/>
      <c r="F81" s="4"/>
      <c r="G81" s="32"/>
      <c r="H81" s="34" t="s">
        <v>77</v>
      </c>
    </row>
    <row r="82" spans="1:8" x14ac:dyDescent="0.2">
      <c r="A82" s="22"/>
      <c r="F82" s="25"/>
      <c r="G82" s="25"/>
      <c r="H82" s="25"/>
    </row>
    <row r="83" spans="1:8" x14ac:dyDescent="0.2">
      <c r="A83" s="24" t="s">
        <v>127</v>
      </c>
      <c r="B83" s="13" t="s">
        <v>50</v>
      </c>
      <c r="C83" s="13" t="s">
        <v>23</v>
      </c>
      <c r="D83" s="13" t="s">
        <v>24</v>
      </c>
      <c r="E83" s="13" t="s">
        <v>25</v>
      </c>
      <c r="F83" s="25"/>
      <c r="G83" s="25"/>
      <c r="H83" s="25"/>
    </row>
    <row r="84" spans="1:8" ht="27.75" x14ac:dyDescent="0.2">
      <c r="A84" s="15" t="s">
        <v>66</v>
      </c>
      <c r="B84" s="2" t="s">
        <v>102</v>
      </c>
      <c r="C84" s="27">
        <v>7.5</v>
      </c>
      <c r="D84" s="27">
        <v>7.5</v>
      </c>
      <c r="E84" s="28"/>
      <c r="F84" s="25"/>
      <c r="G84" s="25"/>
      <c r="H84" s="25"/>
    </row>
    <row r="85" spans="1:8" ht="68.25" x14ac:dyDescent="0.2">
      <c r="A85" s="16" t="s">
        <v>128</v>
      </c>
      <c r="B85" s="2" t="s">
        <v>102</v>
      </c>
      <c r="C85" s="27"/>
      <c r="D85" s="27"/>
      <c r="E85" s="27"/>
      <c r="F85" s="4"/>
      <c r="G85" s="4"/>
      <c r="H85" s="34" t="s">
        <v>118</v>
      </c>
    </row>
    <row r="86" spans="1:8" x14ac:dyDescent="0.2">
      <c r="A86" s="22"/>
    </row>
    <row r="87" spans="1:8" x14ac:dyDescent="0.2">
      <c r="A87" s="22"/>
    </row>
  </sheetData>
  <sortState xmlns:xlrd2="http://schemas.microsoft.com/office/spreadsheetml/2017/richdata2" ref="A19:A25">
    <sortCondition ref="A19:A25"/>
  </sortState>
  <mergeCells count="18">
    <mergeCell ref="A30:H30"/>
    <mergeCell ref="I23:S23"/>
    <mergeCell ref="I24:S24"/>
    <mergeCell ref="I25:S25"/>
    <mergeCell ref="I26:S26"/>
    <mergeCell ref="I27:S27"/>
    <mergeCell ref="I28:S28"/>
    <mergeCell ref="I29:S29"/>
    <mergeCell ref="A28:B28"/>
    <mergeCell ref="A27:B27"/>
    <mergeCell ref="B10:F10"/>
    <mergeCell ref="B11:F11"/>
    <mergeCell ref="B9:F9"/>
    <mergeCell ref="A1:F1"/>
    <mergeCell ref="B7:F7"/>
    <mergeCell ref="B8:F8"/>
    <mergeCell ref="C4:E4"/>
    <mergeCell ref="C5:E5"/>
  </mergeCells>
  <hyperlinks>
    <hyperlink ref="B9" r:id="rId1" xr:uid="{00000000-0004-0000-0300-000000000000}"/>
    <hyperlink ref="B8" r:id="rId2" xr:uid="{00000000-0004-0000-0300-000001000000}"/>
    <hyperlink ref="B10" r:id="rId3" xr:uid="{2B22F614-F616-4817-8F3B-B6BB0CB37984}"/>
    <hyperlink ref="B8:F8" r:id="rId4" display="https://github.com/gjulianni/ABP-DSM1" xr:uid="{8AE22471-CC79-4629-8345-119A290590E2}"/>
    <hyperlink ref="B11" r:id="rId5" xr:uid="{492D0228-8344-4D80-8D79-7A129B2F3EA1}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3f78198-29fa-40dc-a64e-451b3f068329">
      <Terms xmlns="http://schemas.microsoft.com/office/infopath/2007/PartnerControls"/>
    </lcf76f155ced4ddcb4097134ff3c332f>
    <TaxCatchAll xmlns="cfb6d2a8-d536-4b2e-a91d-7dbf952b706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95F9309C3AB34BB3D82BE70F0FEC9D" ma:contentTypeVersion="12" ma:contentTypeDescription="Crie um novo documento." ma:contentTypeScope="" ma:versionID="c9a1d31a48d4168ae78733f71e7b2efa">
  <xsd:schema xmlns:xsd="http://www.w3.org/2001/XMLSchema" xmlns:xs="http://www.w3.org/2001/XMLSchema" xmlns:p="http://schemas.microsoft.com/office/2006/metadata/properties" xmlns:ns2="b3f78198-29fa-40dc-a64e-451b3f068329" xmlns:ns3="cfb6d2a8-d536-4b2e-a91d-7dbf952b7065" targetNamespace="http://schemas.microsoft.com/office/2006/metadata/properties" ma:root="true" ma:fieldsID="e56f88943290b30cde4a9180a750d4bc" ns2:_="" ns3:_="">
    <xsd:import namespace="b3f78198-29fa-40dc-a64e-451b3f068329"/>
    <xsd:import namespace="cfb6d2a8-d536-4b2e-a91d-7dbf952b70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78198-29fa-40dc-a64e-451b3f068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6d2a8-d536-4b2e-a91d-7dbf952b706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3222db8-d56c-4013-b0b3-39fcaec3815f}" ma:internalName="TaxCatchAll" ma:showField="CatchAllData" ma:web="cfb6d2a8-d536-4b2e-a91d-7dbf952b70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F3817A-E4ED-420D-9EA8-49272DEE5C63}">
  <ds:schemaRefs>
    <ds:schemaRef ds:uri="http://schemas.microsoft.com/office/2006/metadata/properties"/>
    <ds:schemaRef ds:uri="http://www.w3.org/2000/xmlns/"/>
    <ds:schemaRef ds:uri="b3f78198-29fa-40dc-a64e-451b3f068329"/>
    <ds:schemaRef ds:uri="http://schemas.microsoft.com/office/infopath/2007/PartnerControls"/>
    <ds:schemaRef ds:uri="cfb6d2a8-d536-4b2e-a91d-7dbf952b7065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05E6676A-7096-42F4-A415-13FD26E6D8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428317-422F-4A9F-8CA8-7347DB55D12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b3f78198-29fa-40dc-a64e-451b3f068329"/>
    <ds:schemaRef ds:uri="cfb6d2a8-d536-4b2e-a91d-7dbf952b706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Innovatech Labs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Arley Souza</dc:creator>
  <cp:keywords/>
  <dc:description/>
  <cp:lastModifiedBy>LUANA PINHEIRO DOS SANTOS VENANCIO</cp:lastModifiedBy>
  <cp:revision/>
  <dcterms:created xsi:type="dcterms:W3CDTF">2023-02-01T15:05:37Z</dcterms:created>
  <dcterms:modified xsi:type="dcterms:W3CDTF">2024-06-15T00:03:13Z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0x0101006795F9309C3AB34BB3D82BE70F0FEC9D</vt:lpwstr>
  </property>
</Properties>
</file>